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danasilerova/Documents/- SCHOOL -/MSc/- SFU -/Thesis/Submission/"/>
    </mc:Choice>
  </mc:AlternateContent>
  <xr:revisionPtr revIDLastSave="0" documentId="13_ncr:1_{AC4E7C3C-59F2-5B41-9F49-D0E58B6B52BF}" xr6:coauthVersionLast="47" xr6:coauthVersionMax="47" xr10:uidLastSave="{00000000-0000-0000-0000-000000000000}"/>
  <bookViews>
    <workbookView xWindow="3620" yWindow="500" windowWidth="25180" windowHeight="16240" activeTab="2" xr2:uid="{49DA26C6-914B-7040-9D5E-879150970686}"/>
  </bookViews>
  <sheets>
    <sheet name="Table S1. Stations &amp; structures" sheetId="9" r:id="rId1"/>
    <sheet name="Table S2. Modal mineralogy" sheetId="6" r:id="rId2"/>
    <sheet name="Table S3. LA-ICP-MS metadata" sheetId="7" r:id="rId3"/>
    <sheet name="Table S4. Ttn U-Pb + TE data" sheetId="10" r:id="rId4"/>
    <sheet name="Table S5. Ap U-Pb + TE data" sheetId="1" r:id="rId5"/>
    <sheet name="Table S6. Zr-in-Ttn"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860" i="10" l="1"/>
  <c r="X859" i="10"/>
  <c r="X858" i="10"/>
  <c r="X857" i="10"/>
  <c r="X856" i="10"/>
  <c r="X855" i="10"/>
  <c r="X854" i="10"/>
  <c r="X853" i="10"/>
  <c r="X852" i="10"/>
  <c r="X851" i="10"/>
  <c r="X850" i="10"/>
  <c r="X849" i="10"/>
  <c r="X848" i="10"/>
  <c r="U860" i="10"/>
  <c r="U859" i="10"/>
  <c r="U858" i="10"/>
  <c r="U857" i="10"/>
  <c r="U856" i="10"/>
  <c r="U855" i="10"/>
  <c r="U854" i="10"/>
  <c r="U853" i="10"/>
  <c r="U852" i="10"/>
  <c r="U851" i="10"/>
  <c r="U850" i="10"/>
  <c r="U849" i="10"/>
  <c r="U848" i="10"/>
  <c r="R860" i="10"/>
  <c r="R859" i="10"/>
  <c r="R858" i="10"/>
  <c r="R857" i="10"/>
  <c r="R856" i="10"/>
  <c r="R855" i="10"/>
  <c r="R854" i="10"/>
  <c r="R853" i="10"/>
  <c r="R852" i="10"/>
  <c r="R851" i="10"/>
  <c r="R850" i="10"/>
  <c r="R849" i="10"/>
  <c r="R848" i="10"/>
  <c r="X800" i="10"/>
  <c r="X799" i="10"/>
  <c r="X798" i="10"/>
  <c r="X797" i="10"/>
  <c r="X796" i="10"/>
  <c r="X795" i="10"/>
  <c r="X794" i="10"/>
  <c r="X793" i="10"/>
  <c r="X792" i="10"/>
  <c r="X791" i="10"/>
  <c r="X790" i="10"/>
  <c r="X789" i="10"/>
  <c r="X788" i="10"/>
  <c r="X787" i="10"/>
  <c r="U800" i="10"/>
  <c r="U799" i="10"/>
  <c r="U798" i="10"/>
  <c r="U797" i="10"/>
  <c r="U796" i="10"/>
  <c r="U795" i="10"/>
  <c r="U794" i="10"/>
  <c r="U793" i="10"/>
  <c r="U792" i="10"/>
  <c r="U791" i="10"/>
  <c r="U790" i="10"/>
  <c r="U789" i="10"/>
  <c r="U788" i="10"/>
  <c r="U787" i="10"/>
  <c r="R800" i="10"/>
  <c r="R799" i="10"/>
  <c r="R798" i="10"/>
  <c r="R797" i="10"/>
  <c r="R796" i="10"/>
  <c r="R795" i="10"/>
  <c r="R794" i="10"/>
  <c r="R793" i="10"/>
  <c r="R792" i="10"/>
  <c r="R791" i="10"/>
  <c r="R790" i="10"/>
  <c r="R789" i="10"/>
  <c r="R788" i="10"/>
  <c r="R787" i="10"/>
  <c r="X717" i="10"/>
  <c r="X716" i="10"/>
  <c r="X715" i="10"/>
  <c r="X714" i="10"/>
  <c r="X713" i="10"/>
  <c r="X712" i="10"/>
  <c r="X711" i="10"/>
  <c r="X710" i="10"/>
  <c r="X709" i="10"/>
  <c r="X708" i="10"/>
  <c r="X707" i="10"/>
  <c r="X706" i="10"/>
  <c r="X705" i="10"/>
  <c r="X704" i="10"/>
  <c r="X703" i="10"/>
  <c r="X702" i="10"/>
  <c r="X701" i="10"/>
  <c r="U717" i="10"/>
  <c r="U716" i="10"/>
  <c r="U715" i="10"/>
  <c r="U714" i="10"/>
  <c r="U713" i="10"/>
  <c r="U712" i="10"/>
  <c r="U711" i="10"/>
  <c r="U710" i="10"/>
  <c r="U709" i="10"/>
  <c r="U708" i="10"/>
  <c r="U707" i="10"/>
  <c r="U706" i="10"/>
  <c r="U705" i="10"/>
  <c r="U704" i="10"/>
  <c r="U703" i="10"/>
  <c r="U702" i="10"/>
  <c r="U701" i="10"/>
  <c r="R717" i="10"/>
  <c r="R716" i="10"/>
  <c r="R715" i="10"/>
  <c r="R714" i="10"/>
  <c r="R713" i="10"/>
  <c r="R712" i="10"/>
  <c r="R711" i="10"/>
  <c r="R710" i="10"/>
  <c r="R709" i="10"/>
  <c r="R708" i="10"/>
  <c r="R707" i="10"/>
  <c r="R706" i="10"/>
  <c r="R705" i="10"/>
  <c r="R704" i="10"/>
  <c r="R703" i="10"/>
  <c r="R702" i="10"/>
  <c r="R701" i="10"/>
  <c r="X670" i="10"/>
  <c r="X669" i="10"/>
  <c r="X668" i="10"/>
  <c r="X667" i="10"/>
  <c r="X666" i="10"/>
  <c r="X665" i="10"/>
  <c r="X664" i="10"/>
  <c r="X663" i="10"/>
  <c r="X662" i="10"/>
  <c r="X661" i="10"/>
  <c r="X660" i="10"/>
  <c r="X659" i="10"/>
  <c r="X658" i="10"/>
  <c r="X657" i="10"/>
  <c r="X656" i="10"/>
  <c r="X655" i="10"/>
  <c r="X654" i="10"/>
  <c r="U670" i="10"/>
  <c r="U669" i="10"/>
  <c r="U668" i="10"/>
  <c r="U667" i="10"/>
  <c r="U666" i="10"/>
  <c r="U665" i="10"/>
  <c r="U664" i="10"/>
  <c r="U663" i="10"/>
  <c r="U662" i="10"/>
  <c r="U661" i="10"/>
  <c r="U660" i="10"/>
  <c r="U659" i="10"/>
  <c r="U658" i="10"/>
  <c r="U657" i="10"/>
  <c r="U656" i="10"/>
  <c r="U655" i="10"/>
  <c r="U654" i="10"/>
  <c r="R670" i="10"/>
  <c r="R669" i="10"/>
  <c r="R668" i="10"/>
  <c r="R667" i="10"/>
  <c r="R666" i="10"/>
  <c r="R665" i="10"/>
  <c r="R664" i="10"/>
  <c r="R663" i="10"/>
  <c r="R662" i="10"/>
  <c r="R661" i="10"/>
  <c r="R660" i="10"/>
  <c r="R659" i="10"/>
  <c r="R658" i="10"/>
  <c r="R657" i="10"/>
  <c r="R656" i="10"/>
  <c r="R655" i="10"/>
  <c r="R654" i="10"/>
  <c r="X542" i="10"/>
  <c r="X541" i="10"/>
  <c r="X540" i="10"/>
  <c r="X539" i="10"/>
  <c r="X538" i="10"/>
  <c r="X537" i="10"/>
  <c r="X536" i="10"/>
  <c r="X535" i="10"/>
  <c r="X534" i="10"/>
  <c r="X533" i="10"/>
  <c r="X532" i="10"/>
  <c r="X531" i="10"/>
  <c r="X530" i="10"/>
  <c r="X529" i="10"/>
  <c r="X528" i="10"/>
  <c r="X527" i="10"/>
  <c r="U542" i="10"/>
  <c r="U541" i="10"/>
  <c r="U540" i="10"/>
  <c r="U539" i="10"/>
  <c r="U538" i="10"/>
  <c r="U537" i="10"/>
  <c r="U536" i="10"/>
  <c r="U535" i="10"/>
  <c r="U534" i="10"/>
  <c r="U533" i="10"/>
  <c r="U532" i="10"/>
  <c r="U531" i="10"/>
  <c r="U530" i="10"/>
  <c r="U529" i="10"/>
  <c r="U528" i="10"/>
  <c r="U527" i="10"/>
  <c r="R542" i="10"/>
  <c r="R541" i="10"/>
  <c r="R540" i="10"/>
  <c r="R539" i="10"/>
  <c r="R538" i="10"/>
  <c r="R537" i="10"/>
  <c r="R536" i="10"/>
  <c r="R535" i="10"/>
  <c r="R534" i="10"/>
  <c r="R533" i="10"/>
  <c r="R532" i="10"/>
  <c r="R531" i="10"/>
  <c r="R530" i="10"/>
  <c r="R529" i="10"/>
  <c r="R528" i="10"/>
  <c r="R527" i="10"/>
  <c r="X845" i="10"/>
  <c r="X844" i="10"/>
  <c r="X843" i="10"/>
  <c r="X842" i="10"/>
  <c r="X841" i="10"/>
  <c r="X840" i="10"/>
  <c r="X839" i="10"/>
  <c r="X838" i="10"/>
  <c r="X837" i="10"/>
  <c r="X836" i="10"/>
  <c r="U845" i="10"/>
  <c r="U844" i="10"/>
  <c r="U843" i="10"/>
  <c r="U842" i="10"/>
  <c r="U841" i="10"/>
  <c r="U840" i="10"/>
  <c r="U839" i="10"/>
  <c r="U838" i="10"/>
  <c r="U837" i="10"/>
  <c r="U836" i="10"/>
  <c r="R845" i="10"/>
  <c r="R844" i="10"/>
  <c r="R843" i="10"/>
  <c r="R842" i="10"/>
  <c r="R841" i="10"/>
  <c r="R840" i="10"/>
  <c r="R839" i="10"/>
  <c r="R838" i="10"/>
  <c r="R837" i="10"/>
  <c r="R836" i="10"/>
  <c r="X784" i="10"/>
  <c r="X783" i="10"/>
  <c r="X782" i="10"/>
  <c r="X781" i="10"/>
  <c r="X780" i="10"/>
  <c r="X779" i="10"/>
  <c r="X778" i="10"/>
  <c r="X777" i="10"/>
  <c r="X776" i="10"/>
  <c r="X775" i="10"/>
  <c r="U784" i="10"/>
  <c r="U783" i="10"/>
  <c r="U782" i="10"/>
  <c r="U781" i="10"/>
  <c r="U780" i="10"/>
  <c r="U779" i="10"/>
  <c r="U778" i="10"/>
  <c r="U777" i="10"/>
  <c r="U776" i="10"/>
  <c r="U775" i="10"/>
  <c r="R784" i="10"/>
  <c r="R783" i="10"/>
  <c r="R782" i="10"/>
  <c r="R781" i="10"/>
  <c r="R780" i="10"/>
  <c r="R779" i="10"/>
  <c r="R778" i="10"/>
  <c r="R777" i="10"/>
  <c r="R776" i="10"/>
  <c r="R775" i="10"/>
  <c r="X698" i="10"/>
  <c r="X697" i="10"/>
  <c r="X696" i="10"/>
  <c r="X695" i="10"/>
  <c r="X694" i="10"/>
  <c r="X693" i="10"/>
  <c r="X692" i="10"/>
  <c r="X691" i="10"/>
  <c r="X690" i="10"/>
  <c r="X689" i="10"/>
  <c r="X688" i="10"/>
  <c r="X687" i="10"/>
  <c r="X686" i="10"/>
  <c r="U698" i="10"/>
  <c r="U697" i="10"/>
  <c r="U696" i="10"/>
  <c r="U695" i="10"/>
  <c r="U694" i="10"/>
  <c r="U693" i="10"/>
  <c r="U692" i="10"/>
  <c r="U691" i="10"/>
  <c r="U690" i="10"/>
  <c r="U689" i="10"/>
  <c r="U688" i="10"/>
  <c r="U687" i="10"/>
  <c r="U686" i="10"/>
  <c r="R698" i="10"/>
  <c r="R697" i="10"/>
  <c r="R696" i="10"/>
  <c r="R695" i="10"/>
  <c r="R694" i="10"/>
  <c r="R693" i="10"/>
  <c r="R692" i="10"/>
  <c r="R691" i="10"/>
  <c r="R690" i="10"/>
  <c r="R689" i="10"/>
  <c r="R688" i="10"/>
  <c r="R687" i="10"/>
  <c r="R686" i="10"/>
  <c r="X651" i="10"/>
  <c r="X650" i="10"/>
  <c r="X649" i="10"/>
  <c r="X648" i="10"/>
  <c r="X647" i="10"/>
  <c r="X646" i="10"/>
  <c r="X645" i="10"/>
  <c r="X644" i="10"/>
  <c r="X643" i="10"/>
  <c r="X642" i="10"/>
  <c r="X641" i="10"/>
  <c r="X640" i="10"/>
  <c r="X639" i="10"/>
  <c r="X638" i="10"/>
  <c r="U651" i="10"/>
  <c r="U650" i="10"/>
  <c r="U649" i="10"/>
  <c r="U648" i="10"/>
  <c r="U647" i="10"/>
  <c r="U646" i="10"/>
  <c r="U645" i="10"/>
  <c r="U644" i="10"/>
  <c r="U643" i="10"/>
  <c r="U642" i="10"/>
  <c r="U641" i="10"/>
  <c r="U640" i="10"/>
  <c r="U639" i="10"/>
  <c r="U638" i="10"/>
  <c r="R651" i="10"/>
  <c r="R650" i="10"/>
  <c r="R649" i="10"/>
  <c r="R648" i="10"/>
  <c r="R647" i="10"/>
  <c r="R646" i="10"/>
  <c r="R645" i="10"/>
  <c r="R644" i="10"/>
  <c r="R643" i="10"/>
  <c r="R642" i="10"/>
  <c r="R641" i="10"/>
  <c r="R640" i="10"/>
  <c r="R639" i="10"/>
  <c r="R638" i="10"/>
  <c r="R524" i="10"/>
  <c r="R523" i="10"/>
  <c r="R522" i="10"/>
  <c r="R521" i="10"/>
  <c r="R520" i="10"/>
  <c r="R519" i="10"/>
  <c r="R518" i="10"/>
  <c r="R517" i="10"/>
  <c r="R516" i="10"/>
  <c r="R515" i="10"/>
  <c r="R514" i="10"/>
  <c r="R513" i="10"/>
  <c r="X524" i="10"/>
  <c r="X523" i="10"/>
  <c r="X522" i="10"/>
  <c r="X521" i="10"/>
  <c r="X520" i="10"/>
  <c r="X519" i="10"/>
  <c r="X518" i="10"/>
  <c r="X517" i="10"/>
  <c r="X516" i="10"/>
  <c r="X515" i="10"/>
  <c r="X514" i="10"/>
  <c r="X513" i="10"/>
  <c r="U524" i="10"/>
  <c r="U523" i="10"/>
  <c r="U522" i="10"/>
  <c r="U521" i="10"/>
  <c r="U520" i="10"/>
  <c r="U519" i="10"/>
  <c r="U518" i="10"/>
  <c r="U517" i="10"/>
  <c r="U516" i="10"/>
  <c r="U515" i="10"/>
  <c r="U514" i="10"/>
  <c r="U513" i="10"/>
  <c r="R829" i="10"/>
  <c r="R830" i="10"/>
  <c r="R831" i="10"/>
  <c r="R832" i="10"/>
  <c r="R833" i="10"/>
  <c r="U829" i="10"/>
  <c r="U830" i="10"/>
  <c r="U831" i="10"/>
  <c r="U832" i="10"/>
  <c r="U833" i="10"/>
  <c r="X829" i="10"/>
  <c r="X830" i="10"/>
  <c r="X831" i="10"/>
  <c r="X832" i="10"/>
  <c r="X833" i="10"/>
  <c r="X828" i="10"/>
  <c r="U828" i="10"/>
  <c r="R828" i="10"/>
  <c r="R768" i="10"/>
  <c r="R769" i="10"/>
  <c r="R770" i="10"/>
  <c r="R771" i="10"/>
  <c r="R772" i="10"/>
  <c r="U768" i="10"/>
  <c r="U769" i="10"/>
  <c r="U770" i="10"/>
  <c r="U771" i="10"/>
  <c r="U772" i="10"/>
  <c r="X768" i="10"/>
  <c r="X769" i="10"/>
  <c r="X770" i="10"/>
  <c r="X771" i="10"/>
  <c r="X772" i="10"/>
  <c r="X767" i="10"/>
  <c r="U767" i="10"/>
  <c r="R767" i="10"/>
  <c r="R675" i="10"/>
  <c r="R676" i="10"/>
  <c r="R677" i="10"/>
  <c r="R678" i="10"/>
  <c r="R679" i="10"/>
  <c r="R680" i="10"/>
  <c r="R681" i="10"/>
  <c r="R682" i="10"/>
  <c r="R683" i="10"/>
  <c r="U675" i="10"/>
  <c r="U676" i="10"/>
  <c r="U677" i="10"/>
  <c r="U678" i="10"/>
  <c r="U679" i="10"/>
  <c r="U680" i="10"/>
  <c r="U681" i="10"/>
  <c r="U682" i="10"/>
  <c r="U683" i="10"/>
  <c r="X675" i="10"/>
  <c r="X676" i="10"/>
  <c r="X677" i="10"/>
  <c r="X678" i="10"/>
  <c r="X679" i="10"/>
  <c r="X680" i="10"/>
  <c r="X681" i="10"/>
  <c r="X682" i="10"/>
  <c r="X683" i="10"/>
  <c r="X674" i="10"/>
  <c r="U674" i="10"/>
  <c r="R674" i="10"/>
  <c r="R627" i="10"/>
  <c r="R628" i="10"/>
  <c r="R629" i="10"/>
  <c r="R630" i="10"/>
  <c r="R631" i="10"/>
  <c r="R632" i="10"/>
  <c r="R633" i="10"/>
  <c r="R634" i="10"/>
  <c r="R635" i="10"/>
  <c r="U627" i="10"/>
  <c r="U628" i="10"/>
  <c r="U629" i="10"/>
  <c r="U630" i="10"/>
  <c r="U631" i="10"/>
  <c r="U632" i="10"/>
  <c r="U633" i="10"/>
  <c r="U634" i="10"/>
  <c r="U635" i="10"/>
  <c r="X627" i="10"/>
  <c r="X628" i="10"/>
  <c r="X629" i="10"/>
  <c r="X630" i="10"/>
  <c r="X631" i="10"/>
  <c r="X632" i="10"/>
  <c r="X633" i="10"/>
  <c r="X634" i="10"/>
  <c r="X635" i="10"/>
  <c r="X626" i="10"/>
  <c r="U626" i="10"/>
  <c r="R626" i="10"/>
  <c r="R502" i="10"/>
  <c r="R503" i="10"/>
  <c r="R504" i="10"/>
  <c r="R505" i="10"/>
  <c r="R506" i="10"/>
  <c r="R507" i="10"/>
  <c r="R508" i="10"/>
  <c r="R509" i="10"/>
  <c r="R510" i="10"/>
  <c r="U502" i="10"/>
  <c r="U503" i="10"/>
  <c r="U504" i="10"/>
  <c r="U505" i="10"/>
  <c r="U506" i="10"/>
  <c r="U507" i="10"/>
  <c r="U508" i="10"/>
  <c r="U509" i="10"/>
  <c r="U510" i="10"/>
  <c r="X502" i="10"/>
  <c r="X503" i="10"/>
  <c r="X504" i="10"/>
  <c r="X505" i="10"/>
  <c r="X506" i="10"/>
  <c r="X507" i="10"/>
  <c r="X508" i="10"/>
  <c r="X509" i="10"/>
  <c r="X510" i="10"/>
  <c r="X501" i="10"/>
  <c r="U501" i="10"/>
  <c r="R501" i="10"/>
  <c r="R752" i="10"/>
  <c r="R753" i="10"/>
  <c r="R754" i="10"/>
  <c r="R755" i="10"/>
  <c r="R756" i="10"/>
  <c r="R757" i="10"/>
  <c r="R758" i="10"/>
  <c r="R759" i="10"/>
  <c r="R760" i="10"/>
  <c r="R761" i="10"/>
  <c r="R762" i="10"/>
  <c r="R763" i="10"/>
  <c r="R764" i="10"/>
  <c r="U752" i="10"/>
  <c r="U753" i="10"/>
  <c r="U754" i="10"/>
  <c r="U755" i="10"/>
  <c r="U756" i="10"/>
  <c r="U757" i="10"/>
  <c r="U758" i="10"/>
  <c r="U759" i="10"/>
  <c r="U760" i="10"/>
  <c r="U761" i="10"/>
  <c r="U762" i="10"/>
  <c r="U763" i="10"/>
  <c r="U764" i="10"/>
  <c r="X752" i="10"/>
  <c r="X753" i="10"/>
  <c r="X754" i="10"/>
  <c r="X755" i="10"/>
  <c r="X756" i="10"/>
  <c r="X757" i="10"/>
  <c r="X758" i="10"/>
  <c r="X759" i="10"/>
  <c r="X760" i="10"/>
  <c r="X761" i="10"/>
  <c r="X762" i="10"/>
  <c r="X763" i="10"/>
  <c r="X764" i="10"/>
  <c r="X751" i="10"/>
  <c r="U751" i="10"/>
  <c r="R751" i="10"/>
  <c r="R812" i="10"/>
  <c r="R813" i="10"/>
  <c r="R814" i="10"/>
  <c r="R815" i="10"/>
  <c r="R816" i="10"/>
  <c r="R817" i="10"/>
  <c r="R818" i="10"/>
  <c r="R819" i="10"/>
  <c r="R820" i="10"/>
  <c r="R821" i="10"/>
  <c r="R822" i="10"/>
  <c r="R823" i="10"/>
  <c r="R824" i="10"/>
  <c r="R825" i="10"/>
  <c r="U812" i="10"/>
  <c r="U813" i="10"/>
  <c r="U814" i="10"/>
  <c r="U815" i="10"/>
  <c r="U816" i="10"/>
  <c r="U817" i="10"/>
  <c r="U818" i="10"/>
  <c r="U819" i="10"/>
  <c r="U820" i="10"/>
  <c r="U821" i="10"/>
  <c r="U822" i="10"/>
  <c r="U823" i="10"/>
  <c r="U824" i="10"/>
  <c r="U825" i="10"/>
  <c r="X812" i="10"/>
  <c r="X813" i="10"/>
  <c r="X814" i="10"/>
  <c r="X815" i="10"/>
  <c r="X816" i="10"/>
  <c r="X817" i="10"/>
  <c r="X818" i="10"/>
  <c r="X819" i="10"/>
  <c r="X820" i="10"/>
  <c r="X821" i="10"/>
  <c r="X822" i="10"/>
  <c r="X823" i="10"/>
  <c r="X824" i="10"/>
  <c r="X825" i="10"/>
  <c r="X811" i="10"/>
  <c r="U811" i="10"/>
  <c r="R811" i="10"/>
  <c r="R584" i="10"/>
  <c r="R585" i="10"/>
  <c r="R586" i="10"/>
  <c r="R587" i="10"/>
  <c r="R588" i="10"/>
  <c r="R589" i="10"/>
  <c r="R590" i="10"/>
  <c r="R591" i="10"/>
  <c r="R592" i="10"/>
  <c r="R593" i="10"/>
  <c r="R594" i="10"/>
  <c r="R595" i="10"/>
  <c r="U584" i="10"/>
  <c r="U585" i="10"/>
  <c r="U586" i="10"/>
  <c r="U587" i="10"/>
  <c r="U588" i="10"/>
  <c r="U589" i="10"/>
  <c r="U590" i="10"/>
  <c r="U591" i="10"/>
  <c r="U592" i="10"/>
  <c r="U593" i="10"/>
  <c r="U594" i="10"/>
  <c r="U595" i="10"/>
  <c r="X584" i="10"/>
  <c r="X585" i="10"/>
  <c r="X586" i="10"/>
  <c r="X587" i="10"/>
  <c r="X588" i="10"/>
  <c r="X589" i="10"/>
  <c r="X590" i="10"/>
  <c r="X591" i="10"/>
  <c r="X592" i="10"/>
  <c r="X593" i="10"/>
  <c r="X594" i="10"/>
  <c r="X595" i="10"/>
  <c r="X583" i="10"/>
  <c r="U583" i="10"/>
  <c r="R583" i="10"/>
  <c r="R484" i="10"/>
  <c r="R485" i="10"/>
  <c r="R486" i="10"/>
  <c r="R487" i="10"/>
  <c r="R488" i="10"/>
  <c r="R489" i="10"/>
  <c r="R490" i="10"/>
  <c r="R491" i="10"/>
  <c r="R492" i="10"/>
  <c r="R493" i="10"/>
  <c r="R494" i="10"/>
  <c r="R495" i="10"/>
  <c r="R496" i="10"/>
  <c r="R497" i="10"/>
  <c r="R498" i="10"/>
  <c r="U484" i="10"/>
  <c r="U485" i="10"/>
  <c r="U486" i="10"/>
  <c r="U487" i="10"/>
  <c r="U488" i="10"/>
  <c r="U489" i="10"/>
  <c r="U490" i="10"/>
  <c r="U491" i="10"/>
  <c r="U492" i="10"/>
  <c r="U493" i="10"/>
  <c r="U494" i="10"/>
  <c r="U495" i="10"/>
  <c r="U496" i="10"/>
  <c r="U497" i="10"/>
  <c r="U498" i="10"/>
  <c r="X484" i="10"/>
  <c r="X485" i="10"/>
  <c r="X486" i="10"/>
  <c r="X487" i="10"/>
  <c r="X488" i="10"/>
  <c r="X489" i="10"/>
  <c r="X490" i="10"/>
  <c r="X491" i="10"/>
  <c r="X492" i="10"/>
  <c r="X493" i="10"/>
  <c r="X494" i="10"/>
  <c r="X495" i="10"/>
  <c r="X496" i="10"/>
  <c r="X497" i="10"/>
  <c r="X498" i="10"/>
  <c r="X483" i="10"/>
  <c r="U483" i="10"/>
  <c r="R483" i="10"/>
  <c r="R611" i="10"/>
  <c r="R612" i="10"/>
  <c r="R613" i="10"/>
  <c r="R614" i="10"/>
  <c r="R615" i="10"/>
  <c r="R616" i="10"/>
  <c r="R617" i="10"/>
  <c r="R618" i="10"/>
  <c r="R619" i="10"/>
  <c r="R620" i="10"/>
  <c r="R621" i="10"/>
  <c r="R622" i="10"/>
  <c r="U611" i="10"/>
  <c r="U612" i="10"/>
  <c r="U613" i="10"/>
  <c r="U614" i="10"/>
  <c r="U615" i="10"/>
  <c r="U616" i="10"/>
  <c r="U617" i="10"/>
  <c r="U618" i="10"/>
  <c r="U619" i="10"/>
  <c r="U620" i="10"/>
  <c r="U621" i="10"/>
  <c r="U622" i="10"/>
  <c r="X611" i="10"/>
  <c r="X612" i="10"/>
  <c r="X613" i="10"/>
  <c r="X614" i="10"/>
  <c r="X615" i="10"/>
  <c r="X616" i="10"/>
  <c r="X617" i="10"/>
  <c r="X618" i="10"/>
  <c r="X619" i="10"/>
  <c r="X620" i="10"/>
  <c r="X621" i="10"/>
  <c r="X622" i="10"/>
  <c r="X610" i="10"/>
  <c r="U610" i="10"/>
  <c r="R610" i="10"/>
  <c r="R745" i="10"/>
  <c r="R746" i="10"/>
  <c r="R747" i="10"/>
  <c r="R748" i="10"/>
  <c r="U745" i="10"/>
  <c r="U746" i="10"/>
  <c r="U747" i="10"/>
  <c r="U748" i="10"/>
  <c r="X745" i="10"/>
  <c r="X746" i="10"/>
  <c r="X747" i="10"/>
  <c r="X748" i="10"/>
  <c r="X744" i="10"/>
  <c r="U744" i="10"/>
  <c r="R744" i="10"/>
  <c r="R805" i="10"/>
  <c r="R806" i="10"/>
  <c r="R807" i="10"/>
  <c r="R808" i="10"/>
  <c r="U805" i="10"/>
  <c r="U806" i="10"/>
  <c r="U807" i="10"/>
  <c r="U808" i="10"/>
  <c r="X805" i="10"/>
  <c r="X806" i="10"/>
  <c r="X807" i="10"/>
  <c r="X808" i="10"/>
  <c r="X804" i="10"/>
  <c r="U804" i="10"/>
  <c r="R804" i="10"/>
  <c r="R574" i="10"/>
  <c r="R575" i="10"/>
  <c r="R576" i="10"/>
  <c r="R577" i="10"/>
  <c r="R578" i="10"/>
  <c r="R579" i="10"/>
  <c r="R580" i="10"/>
  <c r="U574" i="10"/>
  <c r="U575" i="10"/>
  <c r="U576" i="10"/>
  <c r="U577" i="10"/>
  <c r="U578" i="10"/>
  <c r="U579" i="10"/>
  <c r="U580" i="10"/>
  <c r="X574" i="10"/>
  <c r="X575" i="10"/>
  <c r="X576" i="10"/>
  <c r="X577" i="10"/>
  <c r="X578" i="10"/>
  <c r="X579" i="10"/>
  <c r="X580" i="10"/>
  <c r="X573" i="10"/>
  <c r="U573" i="10"/>
  <c r="R573" i="10"/>
  <c r="R473" i="10"/>
  <c r="R474" i="10"/>
  <c r="R475" i="10"/>
  <c r="R476" i="10"/>
  <c r="R477" i="10"/>
  <c r="R478" i="10"/>
  <c r="R479" i="10"/>
  <c r="R480" i="10"/>
  <c r="U473" i="10"/>
  <c r="U474" i="10"/>
  <c r="U475" i="10"/>
  <c r="U476" i="10"/>
  <c r="U477" i="10"/>
  <c r="U478" i="10"/>
  <c r="U479" i="10"/>
  <c r="U480" i="10"/>
  <c r="X473" i="10"/>
  <c r="X474" i="10"/>
  <c r="X475" i="10"/>
  <c r="X476" i="10"/>
  <c r="X477" i="10"/>
  <c r="X478" i="10"/>
  <c r="X479" i="10"/>
  <c r="X480" i="10"/>
  <c r="X472" i="10"/>
  <c r="U472" i="10"/>
  <c r="R472" i="10"/>
  <c r="R600" i="10"/>
  <c r="R601" i="10"/>
  <c r="R602" i="10"/>
  <c r="R603" i="10"/>
  <c r="R604" i="10"/>
  <c r="R605" i="10"/>
  <c r="R606" i="10"/>
  <c r="R607" i="10"/>
  <c r="U600" i="10"/>
  <c r="U601" i="10"/>
  <c r="U602" i="10"/>
  <c r="U603" i="10"/>
  <c r="U604" i="10"/>
  <c r="U605" i="10"/>
  <c r="U606" i="10"/>
  <c r="U607" i="10"/>
  <c r="X600" i="10"/>
  <c r="X601" i="10"/>
  <c r="X602" i="10"/>
  <c r="X603" i="10"/>
  <c r="X604" i="10"/>
  <c r="X605" i="10"/>
  <c r="X606" i="10"/>
  <c r="X607" i="10"/>
  <c r="X599" i="10"/>
  <c r="U599" i="10"/>
  <c r="R599" i="10"/>
  <c r="R734" i="10"/>
  <c r="R735" i="10"/>
  <c r="R736" i="10"/>
  <c r="R737" i="10"/>
  <c r="R738" i="10"/>
  <c r="R739" i="10"/>
  <c r="R740" i="10"/>
  <c r="R741" i="10"/>
  <c r="U734" i="10"/>
  <c r="U735" i="10"/>
  <c r="U736" i="10"/>
  <c r="U737" i="10"/>
  <c r="U738" i="10"/>
  <c r="U739" i="10"/>
  <c r="U740" i="10"/>
  <c r="U741" i="10"/>
  <c r="X734" i="10"/>
  <c r="X735" i="10"/>
  <c r="X736" i="10"/>
  <c r="X737" i="10"/>
  <c r="X738" i="10"/>
  <c r="X739" i="10"/>
  <c r="X740" i="10"/>
  <c r="X741" i="10"/>
  <c r="X733" i="10"/>
  <c r="U733" i="10"/>
  <c r="R733" i="10"/>
  <c r="X559" i="10"/>
  <c r="X560" i="10"/>
  <c r="X561" i="10"/>
  <c r="X562" i="10"/>
  <c r="X565" i="10"/>
  <c r="X566" i="10"/>
  <c r="X567" i="10"/>
  <c r="X568" i="10"/>
  <c r="X569" i="10"/>
  <c r="X570" i="10"/>
  <c r="U559" i="10"/>
  <c r="U560" i="10"/>
  <c r="U561" i="10"/>
  <c r="U562" i="10"/>
  <c r="U565" i="10"/>
  <c r="U566" i="10"/>
  <c r="U567" i="10"/>
  <c r="U568" i="10"/>
  <c r="U569" i="10"/>
  <c r="U570" i="10"/>
  <c r="R559" i="10"/>
  <c r="R560" i="10"/>
  <c r="R561" i="10"/>
  <c r="R562" i="10"/>
  <c r="R565" i="10"/>
  <c r="R566" i="10"/>
  <c r="R567" i="10"/>
  <c r="R568" i="10"/>
  <c r="R569" i="10"/>
  <c r="R570" i="10"/>
  <c r="X558" i="10"/>
  <c r="U558" i="10"/>
  <c r="R558" i="10"/>
  <c r="X451" i="10"/>
  <c r="X452" i="10"/>
  <c r="X453" i="10"/>
  <c r="X454" i="10"/>
  <c r="X457" i="10"/>
  <c r="X458" i="10"/>
  <c r="X459" i="10"/>
  <c r="X460" i="10"/>
  <c r="X461" i="10"/>
  <c r="X462" i="10"/>
  <c r="X463" i="10"/>
  <c r="X464" i="10"/>
  <c r="X465" i="10"/>
  <c r="X466" i="10"/>
  <c r="X467" i="10"/>
  <c r="X468" i="10"/>
  <c r="X469" i="10"/>
  <c r="U451" i="10"/>
  <c r="U452" i="10"/>
  <c r="U453" i="10"/>
  <c r="U454" i="10"/>
  <c r="U457" i="10"/>
  <c r="U458" i="10"/>
  <c r="U459" i="10"/>
  <c r="U460" i="10"/>
  <c r="U461" i="10"/>
  <c r="U462" i="10"/>
  <c r="U463" i="10"/>
  <c r="U464" i="10"/>
  <c r="U465" i="10"/>
  <c r="U466" i="10"/>
  <c r="U467" i="10"/>
  <c r="U468" i="10"/>
  <c r="U469" i="10"/>
  <c r="R451" i="10"/>
  <c r="R452" i="10"/>
  <c r="R453" i="10"/>
  <c r="R454" i="10"/>
  <c r="R457" i="10"/>
  <c r="R458" i="10"/>
  <c r="R459" i="10"/>
  <c r="R460" i="10"/>
  <c r="R461" i="10"/>
  <c r="R462" i="10"/>
  <c r="R463" i="10"/>
  <c r="R464" i="10"/>
  <c r="R465" i="10"/>
  <c r="R466" i="10"/>
  <c r="R467" i="10"/>
  <c r="R468" i="10"/>
  <c r="R469" i="10"/>
  <c r="X450" i="10"/>
  <c r="U450" i="10"/>
  <c r="R450" i="10"/>
  <c r="R722" i="10"/>
  <c r="R723" i="10"/>
  <c r="R724" i="10"/>
  <c r="R725" i="10"/>
  <c r="R726" i="10"/>
  <c r="U722" i="10"/>
  <c r="U723" i="10"/>
  <c r="U724" i="10"/>
  <c r="U725" i="10"/>
  <c r="U726" i="10"/>
  <c r="X722" i="10"/>
  <c r="X723" i="10"/>
  <c r="X724" i="10"/>
  <c r="X725" i="10"/>
  <c r="X726" i="10"/>
  <c r="X721" i="10"/>
  <c r="U721" i="10"/>
  <c r="R721" i="10"/>
  <c r="R547" i="10"/>
  <c r="R548" i="10"/>
  <c r="R549" i="10"/>
  <c r="R550" i="10"/>
  <c r="R551" i="10"/>
  <c r="R552" i="10"/>
  <c r="R553" i="10"/>
  <c r="R554" i="10"/>
  <c r="R555" i="10"/>
  <c r="U547" i="10"/>
  <c r="U548" i="10"/>
  <c r="U549" i="10"/>
  <c r="U550" i="10"/>
  <c r="U551" i="10"/>
  <c r="U552" i="10"/>
  <c r="U553" i="10"/>
  <c r="U554" i="10"/>
  <c r="U555" i="10"/>
  <c r="X547" i="10"/>
  <c r="X548" i="10"/>
  <c r="X549" i="10"/>
  <c r="X550" i="10"/>
  <c r="X551" i="10"/>
  <c r="X552" i="10"/>
  <c r="X553" i="10"/>
  <c r="X554" i="10"/>
  <c r="X555" i="10"/>
  <c r="X546" i="10"/>
  <c r="U546" i="10"/>
  <c r="R546" i="10"/>
  <c r="X439" i="10"/>
  <c r="X440" i="10"/>
  <c r="X441" i="10"/>
  <c r="X442" i="10"/>
  <c r="X443" i="10"/>
  <c r="X444" i="10"/>
  <c r="X445" i="10"/>
  <c r="X446" i="10"/>
  <c r="X447" i="10"/>
  <c r="U439" i="10"/>
  <c r="U440" i="10"/>
  <c r="U441" i="10"/>
  <c r="U442" i="10"/>
  <c r="U443" i="10"/>
  <c r="U444" i="10"/>
  <c r="U445" i="10"/>
  <c r="U446" i="10"/>
  <c r="U447" i="10"/>
  <c r="R439" i="10"/>
  <c r="R440" i="10"/>
  <c r="R441" i="10"/>
  <c r="R442" i="10"/>
  <c r="R443" i="10"/>
  <c r="R444" i="10"/>
  <c r="R445" i="10"/>
  <c r="R446" i="10"/>
  <c r="R447" i="10"/>
  <c r="X438" i="10"/>
  <c r="U438" i="10"/>
  <c r="R438" i="10"/>
  <c r="R362" i="10"/>
  <c r="R363" i="10"/>
  <c r="R364" i="10"/>
  <c r="R365" i="10"/>
  <c r="R366" i="10"/>
  <c r="R367" i="10"/>
  <c r="R368" i="10"/>
  <c r="R369" i="10"/>
  <c r="R370" i="10"/>
  <c r="R371" i="10"/>
  <c r="R372" i="10"/>
  <c r="R373" i="10"/>
  <c r="R374" i="10"/>
  <c r="R375" i="10"/>
  <c r="R376" i="10"/>
  <c r="R377" i="10"/>
  <c r="R378" i="10"/>
  <c r="R379" i="10"/>
  <c r="R380" i="10"/>
  <c r="R381" i="10"/>
  <c r="R382" i="10"/>
  <c r="R383" i="10"/>
  <c r="R384" i="10"/>
  <c r="R385" i="10"/>
  <c r="R386" i="10"/>
  <c r="R387" i="10"/>
  <c r="R388" i="10"/>
  <c r="R389" i="10"/>
  <c r="R390" i="10"/>
  <c r="R391" i="10"/>
  <c r="R392" i="10"/>
  <c r="R393" i="10"/>
  <c r="R394" i="10"/>
  <c r="R395" i="10"/>
  <c r="R396" i="10"/>
  <c r="R397" i="10"/>
  <c r="R398" i="10"/>
  <c r="R399" i="10"/>
  <c r="R400" i="10"/>
  <c r="U362" i="10"/>
  <c r="U363" i="10"/>
  <c r="U364" i="10"/>
  <c r="U365" i="10"/>
  <c r="U366" i="10"/>
  <c r="U367" i="10"/>
  <c r="U368" i="10"/>
  <c r="U369" i="10"/>
  <c r="U370" i="10"/>
  <c r="U371" i="10"/>
  <c r="U372" i="10"/>
  <c r="U373" i="10"/>
  <c r="U374" i="10"/>
  <c r="U375" i="10"/>
  <c r="U376" i="10"/>
  <c r="U377" i="10"/>
  <c r="U378" i="10"/>
  <c r="U379" i="10"/>
  <c r="U380" i="10"/>
  <c r="U381" i="10"/>
  <c r="U382" i="10"/>
  <c r="U383" i="10"/>
  <c r="U384" i="10"/>
  <c r="U385" i="10"/>
  <c r="U386" i="10"/>
  <c r="U387" i="10"/>
  <c r="U388" i="10"/>
  <c r="U389" i="10"/>
  <c r="U390" i="10"/>
  <c r="U391" i="10"/>
  <c r="U392" i="10"/>
  <c r="U393" i="10"/>
  <c r="U394" i="10"/>
  <c r="U395" i="10"/>
  <c r="U396" i="10"/>
  <c r="U397" i="10"/>
  <c r="U398" i="10"/>
  <c r="U399" i="10"/>
  <c r="U400" i="10"/>
  <c r="X362" i="10"/>
  <c r="X363" i="10"/>
  <c r="X364" i="10"/>
  <c r="X365" i="10"/>
  <c r="X366" i="10"/>
  <c r="X367" i="10"/>
  <c r="X368" i="10"/>
  <c r="X369" i="10"/>
  <c r="X370" i="10"/>
  <c r="X371" i="10"/>
  <c r="X372" i="10"/>
  <c r="X373" i="10"/>
  <c r="X374" i="10"/>
  <c r="X375" i="10"/>
  <c r="X376" i="10"/>
  <c r="X377" i="10"/>
  <c r="X378" i="10"/>
  <c r="X379" i="10"/>
  <c r="X380" i="10"/>
  <c r="X381" i="10"/>
  <c r="X382" i="10"/>
  <c r="X383" i="10"/>
  <c r="X384" i="10"/>
  <c r="X385" i="10"/>
  <c r="X386" i="10"/>
  <c r="X387" i="10"/>
  <c r="X388" i="10"/>
  <c r="X389" i="10"/>
  <c r="X390" i="10"/>
  <c r="X391" i="10"/>
  <c r="X392" i="10"/>
  <c r="X393" i="10"/>
  <c r="X394" i="10"/>
  <c r="X395" i="10"/>
  <c r="X396" i="10"/>
  <c r="X397" i="10"/>
  <c r="X398" i="10"/>
  <c r="X399" i="10"/>
  <c r="X400" i="10"/>
  <c r="X361" i="10"/>
  <c r="U361" i="10"/>
  <c r="R361" i="10"/>
  <c r="R268" i="10"/>
  <c r="R269" i="10"/>
  <c r="R270" i="10"/>
  <c r="R271" i="10"/>
  <c r="R272" i="10"/>
  <c r="R273" i="10"/>
  <c r="R274" i="10"/>
  <c r="R275" i="10"/>
  <c r="R276" i="10"/>
  <c r="R277" i="10"/>
  <c r="R278" i="10"/>
  <c r="R279" i="10"/>
  <c r="R280" i="10"/>
  <c r="R281" i="10"/>
  <c r="R282" i="10"/>
  <c r="R283" i="10"/>
  <c r="R284" i="10"/>
  <c r="R285" i="10"/>
  <c r="R286" i="10"/>
  <c r="R287" i="10"/>
  <c r="R288" i="10"/>
  <c r="R289" i="10"/>
  <c r="R290" i="10"/>
  <c r="R291" i="10"/>
  <c r="R292" i="10"/>
  <c r="R293" i="10"/>
  <c r="R294" i="10"/>
  <c r="R295" i="10"/>
  <c r="R296" i="10"/>
  <c r="U268" i="10"/>
  <c r="U269" i="10"/>
  <c r="U270" i="10"/>
  <c r="U271" i="10"/>
  <c r="U272" i="10"/>
  <c r="U273" i="10"/>
  <c r="U274" i="10"/>
  <c r="U275" i="10"/>
  <c r="U276" i="10"/>
  <c r="U277" i="10"/>
  <c r="U278" i="10"/>
  <c r="U279" i="10"/>
  <c r="U280" i="10"/>
  <c r="U281" i="10"/>
  <c r="U282" i="10"/>
  <c r="U283" i="10"/>
  <c r="U284" i="10"/>
  <c r="U285" i="10"/>
  <c r="U286" i="10"/>
  <c r="U287" i="10"/>
  <c r="U288" i="10"/>
  <c r="U289" i="10"/>
  <c r="U290" i="10"/>
  <c r="U291" i="10"/>
  <c r="U292" i="10"/>
  <c r="U293" i="10"/>
  <c r="U294" i="10"/>
  <c r="U295" i="10"/>
  <c r="U296" i="10"/>
  <c r="X267" i="10"/>
  <c r="X268" i="10"/>
  <c r="X269" i="10"/>
  <c r="X270" i="10"/>
  <c r="X271" i="10"/>
  <c r="X272" i="10"/>
  <c r="X273" i="10"/>
  <c r="X274" i="10"/>
  <c r="X275" i="10"/>
  <c r="X276" i="10"/>
  <c r="X277" i="10"/>
  <c r="X278" i="10"/>
  <c r="X279" i="10"/>
  <c r="X280" i="10"/>
  <c r="X281" i="10"/>
  <c r="X282" i="10"/>
  <c r="X283" i="10"/>
  <c r="X284" i="10"/>
  <c r="X285" i="10"/>
  <c r="X286" i="10"/>
  <c r="X287" i="10"/>
  <c r="X288" i="10"/>
  <c r="X289" i="10"/>
  <c r="X290" i="10"/>
  <c r="X291" i="10"/>
  <c r="X292" i="10"/>
  <c r="X293" i="10"/>
  <c r="X294" i="10"/>
  <c r="X295" i="10"/>
  <c r="X296" i="10"/>
  <c r="R235" i="10"/>
  <c r="R236" i="10"/>
  <c r="R237" i="10"/>
  <c r="R238" i="10"/>
  <c r="R239" i="10"/>
  <c r="R240" i="10"/>
  <c r="R241" i="10"/>
  <c r="R242" i="10"/>
  <c r="R243" i="10"/>
  <c r="R244" i="10"/>
  <c r="R245" i="10"/>
  <c r="R246" i="10"/>
  <c r="R247" i="10"/>
  <c r="R248" i="10"/>
  <c r="R249" i="10"/>
  <c r="R250" i="10"/>
  <c r="R251" i="10"/>
  <c r="R252" i="10"/>
  <c r="R253" i="10"/>
  <c r="R254" i="10"/>
  <c r="R255" i="10"/>
  <c r="R256" i="10"/>
  <c r="R257" i="10"/>
  <c r="R258" i="10"/>
  <c r="R259" i="10"/>
  <c r="R260" i="10"/>
  <c r="R261" i="10"/>
  <c r="R262" i="10"/>
  <c r="R263" i="10"/>
  <c r="R264" i="10"/>
  <c r="R265" i="10"/>
  <c r="R266" i="10"/>
  <c r="R267" i="10"/>
  <c r="U235" i="10"/>
  <c r="U236" i="10"/>
  <c r="U237" i="10"/>
  <c r="U238" i="10"/>
  <c r="U239" i="10"/>
  <c r="U240" i="10"/>
  <c r="U241" i="10"/>
  <c r="U242" i="10"/>
  <c r="U243" i="10"/>
  <c r="U244" i="10"/>
  <c r="U245" i="10"/>
  <c r="U246" i="10"/>
  <c r="U247" i="10"/>
  <c r="U248" i="10"/>
  <c r="U249" i="10"/>
  <c r="U250" i="10"/>
  <c r="U251" i="10"/>
  <c r="U252" i="10"/>
  <c r="U253" i="10"/>
  <c r="U254" i="10"/>
  <c r="U255" i="10"/>
  <c r="U256" i="10"/>
  <c r="U257" i="10"/>
  <c r="U258" i="10"/>
  <c r="U259" i="10"/>
  <c r="U260" i="10"/>
  <c r="U261" i="10"/>
  <c r="U262" i="10"/>
  <c r="U263" i="10"/>
  <c r="U264" i="10"/>
  <c r="U265" i="10"/>
  <c r="U266" i="10"/>
  <c r="U267" i="10"/>
  <c r="X235" i="10"/>
  <c r="X236" i="10"/>
  <c r="X237" i="10"/>
  <c r="X238" i="10"/>
  <c r="X239" i="10"/>
  <c r="X240" i="10"/>
  <c r="X241" i="10"/>
  <c r="X242" i="10"/>
  <c r="X243" i="10"/>
  <c r="X244" i="10"/>
  <c r="X245" i="10"/>
  <c r="X246" i="10"/>
  <c r="X247" i="10"/>
  <c r="X248" i="10"/>
  <c r="X249" i="10"/>
  <c r="X250" i="10"/>
  <c r="X251" i="10"/>
  <c r="X252" i="10"/>
  <c r="X253" i="10"/>
  <c r="X254" i="10"/>
  <c r="X255" i="10"/>
  <c r="X256" i="10"/>
  <c r="X257" i="10"/>
  <c r="X258" i="10"/>
  <c r="X259" i="10"/>
  <c r="X260" i="10"/>
  <c r="X261" i="10"/>
  <c r="X262" i="10"/>
  <c r="X263" i="10"/>
  <c r="X264" i="10"/>
  <c r="X265" i="10"/>
  <c r="X266" i="10"/>
  <c r="X234" i="10"/>
  <c r="U234" i="10"/>
  <c r="R234" i="10"/>
  <c r="R195" i="10"/>
  <c r="R196" i="10"/>
  <c r="R197" i="10"/>
  <c r="R198" i="10"/>
  <c r="R199" i="10"/>
  <c r="R200" i="10"/>
  <c r="R201" i="10"/>
  <c r="R202" i="10"/>
  <c r="R203" i="10"/>
  <c r="R204" i="10"/>
  <c r="R205" i="10"/>
  <c r="R206" i="10"/>
  <c r="R207" i="10"/>
  <c r="R208" i="10"/>
  <c r="R209" i="10"/>
  <c r="R210" i="10"/>
  <c r="R211" i="10"/>
  <c r="R212" i="10"/>
  <c r="R213" i="10"/>
  <c r="R214" i="10"/>
  <c r="R215" i="10"/>
  <c r="R216" i="10"/>
  <c r="R217" i="10"/>
  <c r="R218" i="10"/>
  <c r="R219" i="10"/>
  <c r="R220" i="10"/>
  <c r="R221" i="10"/>
  <c r="R222" i="10"/>
  <c r="R223" i="10"/>
  <c r="R224" i="10"/>
  <c r="R225" i="10"/>
  <c r="R226" i="10"/>
  <c r="R227" i="10"/>
  <c r="R228" i="10"/>
  <c r="R229" i="10"/>
  <c r="R230" i="10"/>
  <c r="R231" i="10"/>
  <c r="U195" i="10"/>
  <c r="U196" i="10"/>
  <c r="U197" i="10"/>
  <c r="U198" i="10"/>
  <c r="U199" i="10"/>
  <c r="U200" i="10"/>
  <c r="U201" i="10"/>
  <c r="U202" i="10"/>
  <c r="U203" i="10"/>
  <c r="U204" i="10"/>
  <c r="U205" i="10"/>
  <c r="U206" i="10"/>
  <c r="U207" i="10"/>
  <c r="U208" i="10"/>
  <c r="U209" i="10"/>
  <c r="U210" i="10"/>
  <c r="U211" i="10"/>
  <c r="U212" i="10"/>
  <c r="U213" i="10"/>
  <c r="U214" i="10"/>
  <c r="U215" i="10"/>
  <c r="U216" i="10"/>
  <c r="U217" i="10"/>
  <c r="U218" i="10"/>
  <c r="U219" i="10"/>
  <c r="U220" i="10"/>
  <c r="U221" i="10"/>
  <c r="U222" i="10"/>
  <c r="U223" i="10"/>
  <c r="U224" i="10"/>
  <c r="U225" i="10"/>
  <c r="U226" i="10"/>
  <c r="U227" i="10"/>
  <c r="U228" i="10"/>
  <c r="U229" i="10"/>
  <c r="U230" i="10"/>
  <c r="U231" i="10"/>
  <c r="X195" i="10"/>
  <c r="X196" i="10"/>
  <c r="X197" i="10"/>
  <c r="X198" i="10"/>
  <c r="X199" i="10"/>
  <c r="X200" i="10"/>
  <c r="X201" i="10"/>
  <c r="X202" i="10"/>
  <c r="X203" i="10"/>
  <c r="X204" i="10"/>
  <c r="X205" i="10"/>
  <c r="X206" i="10"/>
  <c r="X207" i="10"/>
  <c r="X208" i="10"/>
  <c r="X209" i="10"/>
  <c r="X210" i="10"/>
  <c r="X211" i="10"/>
  <c r="X212" i="10"/>
  <c r="X213" i="10"/>
  <c r="X214" i="10"/>
  <c r="X215" i="10"/>
  <c r="X216" i="10"/>
  <c r="X217" i="10"/>
  <c r="X218" i="10"/>
  <c r="X219" i="10"/>
  <c r="X220" i="10"/>
  <c r="X221" i="10"/>
  <c r="X222" i="10"/>
  <c r="X223" i="10"/>
  <c r="X224" i="10"/>
  <c r="X225" i="10"/>
  <c r="X226" i="10"/>
  <c r="X227" i="10"/>
  <c r="X228" i="10"/>
  <c r="X229" i="10"/>
  <c r="X230" i="10"/>
  <c r="X231" i="10"/>
  <c r="X194" i="10"/>
  <c r="U194" i="10"/>
  <c r="R194" i="10"/>
  <c r="R185" i="10"/>
  <c r="R186" i="10"/>
  <c r="R187" i="10"/>
  <c r="R188" i="10"/>
  <c r="R189" i="10"/>
  <c r="R190" i="10"/>
  <c r="R191" i="10"/>
  <c r="U185" i="10"/>
  <c r="U186" i="10"/>
  <c r="U187" i="10"/>
  <c r="U188" i="10"/>
  <c r="U189" i="10"/>
  <c r="U190" i="10"/>
  <c r="U191" i="10"/>
  <c r="X185" i="10"/>
  <c r="X186" i="10"/>
  <c r="X187" i="10"/>
  <c r="X188" i="10"/>
  <c r="X189" i="10"/>
  <c r="X190" i="10"/>
  <c r="X191" i="10"/>
  <c r="X161" i="10"/>
  <c r="X162" i="10"/>
  <c r="X163" i="10"/>
  <c r="X164" i="10"/>
  <c r="X165" i="10"/>
  <c r="X166" i="10"/>
  <c r="X167" i="10"/>
  <c r="X168" i="10"/>
  <c r="X169" i="10"/>
  <c r="X170" i="10"/>
  <c r="X171" i="10"/>
  <c r="X172" i="10"/>
  <c r="X173" i="10"/>
  <c r="X174" i="10"/>
  <c r="X175" i="10"/>
  <c r="X176" i="10"/>
  <c r="X177" i="10"/>
  <c r="X178" i="10"/>
  <c r="X179" i="10"/>
  <c r="X180" i="10"/>
  <c r="X181" i="10"/>
  <c r="U161" i="10"/>
  <c r="U162" i="10"/>
  <c r="U163" i="10"/>
  <c r="U164" i="10"/>
  <c r="U165" i="10"/>
  <c r="U166" i="10"/>
  <c r="U167" i="10"/>
  <c r="U168" i="10"/>
  <c r="U169" i="10"/>
  <c r="U170" i="10"/>
  <c r="U171" i="10"/>
  <c r="U172" i="10"/>
  <c r="U173" i="10"/>
  <c r="U174" i="10"/>
  <c r="U175" i="10"/>
  <c r="U176" i="10"/>
  <c r="U177" i="10"/>
  <c r="U178" i="10"/>
  <c r="U179" i="10"/>
  <c r="U180" i="10"/>
  <c r="U181" i="10"/>
  <c r="X184" i="10"/>
  <c r="U184" i="10"/>
  <c r="R184" i="10"/>
  <c r="X160" i="10"/>
  <c r="U160" i="10"/>
  <c r="R161" i="10"/>
  <c r="R162" i="10"/>
  <c r="R163" i="10"/>
  <c r="R164" i="10"/>
  <c r="R165" i="10"/>
  <c r="R166" i="10"/>
  <c r="R167" i="10"/>
  <c r="R168" i="10"/>
  <c r="R169" i="10"/>
  <c r="R170" i="10"/>
  <c r="R171" i="10"/>
  <c r="R172" i="10"/>
  <c r="R173" i="10"/>
  <c r="R174" i="10"/>
  <c r="R175" i="10"/>
  <c r="R176" i="10"/>
  <c r="R177" i="10"/>
  <c r="R178" i="10"/>
  <c r="R179" i="10"/>
  <c r="R180" i="10"/>
  <c r="R181" i="10"/>
  <c r="R160" i="10"/>
  <c r="R87" i="10"/>
  <c r="R88" i="10"/>
  <c r="R89" i="10"/>
  <c r="R90" i="10"/>
  <c r="R91" i="10"/>
  <c r="R92" i="10"/>
  <c r="R93" i="10"/>
  <c r="R94" i="10"/>
  <c r="R95" i="10"/>
  <c r="U88" i="10"/>
  <c r="U89" i="10"/>
  <c r="U90" i="10"/>
  <c r="U91" i="10"/>
  <c r="U92" i="10"/>
  <c r="U93" i="10"/>
  <c r="U94" i="10"/>
  <c r="U95" i="10"/>
  <c r="X91" i="10"/>
  <c r="X92" i="10"/>
  <c r="X93" i="10"/>
  <c r="X94" i="10"/>
  <c r="X95"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X53" i="10"/>
  <c r="U53" i="10"/>
  <c r="R53" i="10"/>
  <c r="X138" i="10"/>
  <c r="X139" i="10"/>
  <c r="X140" i="10"/>
  <c r="X141" i="10"/>
  <c r="X142" i="10"/>
  <c r="X143" i="10"/>
  <c r="X144" i="10"/>
  <c r="X145" i="10"/>
  <c r="X146" i="10"/>
  <c r="X147" i="10"/>
  <c r="X148" i="10"/>
  <c r="X149" i="10"/>
  <c r="X150" i="10"/>
  <c r="X151" i="10"/>
  <c r="X152" i="10"/>
  <c r="X153" i="10"/>
  <c r="X154" i="10"/>
  <c r="X155" i="10"/>
  <c r="X156" i="10"/>
  <c r="X157" i="10"/>
  <c r="U138" i="10"/>
  <c r="U139" i="10"/>
  <c r="U140" i="10"/>
  <c r="U141" i="10"/>
  <c r="U142" i="10"/>
  <c r="U143" i="10"/>
  <c r="U144" i="10"/>
  <c r="U145" i="10"/>
  <c r="U146" i="10"/>
  <c r="U147" i="10"/>
  <c r="U148" i="10"/>
  <c r="U149" i="10"/>
  <c r="U150" i="10"/>
  <c r="U151" i="10"/>
  <c r="U152" i="10"/>
  <c r="U153" i="10"/>
  <c r="U154" i="10"/>
  <c r="U155" i="10"/>
  <c r="U156" i="10"/>
  <c r="U157" i="10"/>
  <c r="X99" i="10"/>
  <c r="X100" i="10"/>
  <c r="X101" i="10"/>
  <c r="X102" i="10"/>
  <c r="X103" i="10"/>
  <c r="X104" i="10"/>
  <c r="X105" i="10"/>
  <c r="X106" i="10"/>
  <c r="X107" i="10"/>
  <c r="X108" i="10"/>
  <c r="X109" i="10"/>
  <c r="X110" i="10"/>
  <c r="X111" i="10"/>
  <c r="X112" i="10"/>
  <c r="X113" i="10"/>
  <c r="X114" i="10"/>
  <c r="X115" i="10"/>
  <c r="X116" i="10"/>
  <c r="X117" i="10"/>
  <c r="X118" i="10"/>
  <c r="X119" i="10"/>
  <c r="X120" i="10"/>
  <c r="X121" i="10"/>
  <c r="X122" i="10"/>
  <c r="X123" i="10"/>
  <c r="X124" i="10"/>
  <c r="X125" i="10"/>
  <c r="X126" i="10"/>
  <c r="X127" i="10"/>
  <c r="X128" i="10"/>
  <c r="X129" i="10"/>
  <c r="X130" i="10"/>
  <c r="X131" i="10"/>
  <c r="X132" i="10"/>
  <c r="X133" i="10"/>
  <c r="X134" i="10"/>
  <c r="X135" i="10"/>
  <c r="X136" i="10"/>
  <c r="X137"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R99" i="10"/>
  <c r="R100" i="10"/>
  <c r="R101" i="10"/>
  <c r="R102" i="10"/>
  <c r="R103" i="10"/>
  <c r="R104" i="10"/>
  <c r="R105" i="10"/>
  <c r="R106" i="10"/>
  <c r="R107" i="10"/>
  <c r="R108"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7" i="10"/>
  <c r="X98" i="10"/>
  <c r="U98" i="10"/>
  <c r="R98" i="10"/>
  <c r="U328" i="10"/>
  <c r="U329" i="10"/>
  <c r="U330" i="10"/>
  <c r="U331" i="10"/>
  <c r="U332" i="10"/>
  <c r="U333" i="10"/>
  <c r="U334" i="10"/>
  <c r="U335" i="10"/>
  <c r="U336" i="10"/>
  <c r="U337" i="10"/>
  <c r="U338" i="10"/>
  <c r="U339" i="10"/>
  <c r="U340" i="10"/>
  <c r="U341" i="10"/>
  <c r="U342" i="10"/>
  <c r="U343" i="10"/>
  <c r="U344" i="10"/>
  <c r="U345" i="10"/>
  <c r="U346" i="10"/>
  <c r="U347" i="10"/>
  <c r="U348" i="10"/>
  <c r="U349" i="10"/>
  <c r="U350" i="10"/>
  <c r="U351" i="10"/>
  <c r="U352" i="10"/>
  <c r="U353" i="10"/>
  <c r="U354" i="10"/>
  <c r="U355" i="10"/>
  <c r="U356" i="10"/>
  <c r="U357" i="10"/>
  <c r="U358" i="10"/>
  <c r="X330" i="10"/>
  <c r="X331" i="10"/>
  <c r="X332" i="10"/>
  <c r="X333" i="10"/>
  <c r="X334" i="10"/>
  <c r="X335" i="10"/>
  <c r="X336" i="10"/>
  <c r="X337" i="10"/>
  <c r="X338" i="10"/>
  <c r="X339" i="10"/>
  <c r="X340" i="10"/>
  <c r="X341" i="10"/>
  <c r="X342" i="10"/>
  <c r="X343" i="10"/>
  <c r="X344" i="10"/>
  <c r="X345" i="10"/>
  <c r="X346" i="10"/>
  <c r="X347" i="10"/>
  <c r="X348" i="10"/>
  <c r="X349" i="10"/>
  <c r="X350" i="10"/>
  <c r="X351" i="10"/>
  <c r="X352" i="10"/>
  <c r="X353" i="10"/>
  <c r="X354" i="10"/>
  <c r="X355" i="10"/>
  <c r="X356" i="10"/>
  <c r="X357" i="10"/>
  <c r="X358" i="10"/>
  <c r="X300" i="10"/>
  <c r="X301" i="10"/>
  <c r="X302" i="10"/>
  <c r="X303" i="10"/>
  <c r="X304" i="10"/>
  <c r="X305" i="10"/>
  <c r="X306" i="10"/>
  <c r="X307" i="10"/>
  <c r="X308" i="10"/>
  <c r="X309" i="10"/>
  <c r="X310" i="10"/>
  <c r="X311" i="10"/>
  <c r="X312" i="10"/>
  <c r="X313" i="10"/>
  <c r="X314" i="10"/>
  <c r="X315" i="10"/>
  <c r="X316" i="10"/>
  <c r="X317" i="10"/>
  <c r="X318" i="10"/>
  <c r="X319" i="10"/>
  <c r="X320" i="10"/>
  <c r="X321" i="10"/>
  <c r="X322" i="10"/>
  <c r="X323" i="10"/>
  <c r="X324" i="10"/>
  <c r="X325" i="10"/>
  <c r="X326" i="10"/>
  <c r="X327" i="10"/>
  <c r="X328" i="10"/>
  <c r="X329" i="10"/>
  <c r="U300" i="10"/>
  <c r="U301" i="10"/>
  <c r="U302" i="10"/>
  <c r="U303" i="10"/>
  <c r="U304" i="10"/>
  <c r="U305" i="10"/>
  <c r="U306" i="10"/>
  <c r="U307" i="10"/>
  <c r="U308" i="10"/>
  <c r="U309" i="10"/>
  <c r="U310" i="10"/>
  <c r="U311" i="10"/>
  <c r="U312" i="10"/>
  <c r="U313" i="10"/>
  <c r="U314" i="10"/>
  <c r="U315" i="10"/>
  <c r="U316" i="10"/>
  <c r="U317" i="10"/>
  <c r="U318" i="10"/>
  <c r="U319" i="10"/>
  <c r="U320" i="10"/>
  <c r="U321" i="10"/>
  <c r="U322" i="10"/>
  <c r="U323" i="10"/>
  <c r="U324" i="10"/>
  <c r="U325" i="10"/>
  <c r="U326" i="10"/>
  <c r="U327" i="10"/>
  <c r="R300" i="10"/>
  <c r="R301" i="10"/>
  <c r="R302" i="10"/>
  <c r="R303" i="10"/>
  <c r="R304" i="10"/>
  <c r="R305" i="10"/>
  <c r="R306" i="10"/>
  <c r="R307" i="10"/>
  <c r="R308" i="10"/>
  <c r="R309" i="10"/>
  <c r="R310" i="10"/>
  <c r="R311" i="10"/>
  <c r="R312" i="10"/>
  <c r="R313" i="10"/>
  <c r="R314" i="10"/>
  <c r="R315" i="10"/>
  <c r="R316" i="10"/>
  <c r="R317" i="10"/>
  <c r="R318" i="10"/>
  <c r="R319" i="10"/>
  <c r="R320" i="10"/>
  <c r="R321" i="10"/>
  <c r="R322" i="10"/>
  <c r="R323" i="10"/>
  <c r="R324" i="10"/>
  <c r="R325" i="10"/>
  <c r="R326" i="10"/>
  <c r="R327" i="10"/>
  <c r="R328" i="10"/>
  <c r="R329" i="10"/>
  <c r="R330" i="10"/>
  <c r="R331" i="10"/>
  <c r="R332" i="10"/>
  <c r="R333" i="10"/>
  <c r="R334" i="10"/>
  <c r="R335" i="10"/>
  <c r="R336" i="10"/>
  <c r="R337" i="10"/>
  <c r="R338" i="10"/>
  <c r="R339" i="10"/>
  <c r="R340" i="10"/>
  <c r="R341" i="10"/>
  <c r="R342" i="10"/>
  <c r="R343" i="10"/>
  <c r="R344" i="10"/>
  <c r="R345" i="10"/>
  <c r="R346" i="10"/>
  <c r="R347" i="10"/>
  <c r="R348" i="10"/>
  <c r="R349" i="10"/>
  <c r="R350" i="10"/>
  <c r="R351" i="10"/>
  <c r="R352" i="10"/>
  <c r="R353" i="10"/>
  <c r="R354" i="10"/>
  <c r="R355" i="10"/>
  <c r="R356" i="10"/>
  <c r="R357" i="10"/>
  <c r="R358" i="10"/>
  <c r="X299" i="10"/>
  <c r="U299" i="10"/>
  <c r="R299" i="10"/>
  <c r="X434" i="10"/>
  <c r="X433" i="10"/>
  <c r="X432" i="10"/>
  <c r="X431" i="10"/>
  <c r="X430" i="10"/>
  <c r="X429" i="10"/>
  <c r="X428" i="10"/>
  <c r="X427" i="10"/>
  <c r="X426" i="10"/>
  <c r="X425" i="10"/>
  <c r="X424" i="10"/>
  <c r="X423" i="10"/>
  <c r="X422" i="10"/>
  <c r="X421" i="10"/>
  <c r="X420" i="10"/>
  <c r="X419" i="10"/>
  <c r="X418" i="10"/>
  <c r="X417" i="10"/>
  <c r="X416" i="10"/>
  <c r="X415" i="10"/>
  <c r="X414" i="10"/>
  <c r="X413" i="10"/>
  <c r="X412" i="10"/>
  <c r="X411" i="10"/>
  <c r="X410" i="10"/>
  <c r="X409" i="10"/>
  <c r="X408" i="10"/>
  <c r="X407" i="10"/>
  <c r="X406" i="10"/>
  <c r="X405" i="10"/>
  <c r="X404" i="10"/>
  <c r="U404" i="10"/>
  <c r="U405" i="10"/>
  <c r="U406" i="10"/>
  <c r="U407" i="10"/>
  <c r="U408" i="10"/>
  <c r="U409" i="10"/>
  <c r="U410" i="10"/>
  <c r="U411" i="10"/>
  <c r="U412" i="10"/>
  <c r="U413" i="10"/>
  <c r="U414" i="10"/>
  <c r="U415" i="10"/>
  <c r="U416" i="10"/>
  <c r="U417" i="10"/>
  <c r="U418" i="10"/>
  <c r="U419" i="10"/>
  <c r="U420" i="10"/>
  <c r="U421" i="10"/>
  <c r="U422" i="10"/>
  <c r="U423" i="10"/>
  <c r="U424" i="10"/>
  <c r="U425" i="10"/>
  <c r="U426" i="10"/>
  <c r="U427" i="10"/>
  <c r="U428" i="10"/>
  <c r="U429" i="10"/>
  <c r="U430" i="10"/>
  <c r="U431" i="10"/>
  <c r="U432" i="10"/>
  <c r="U433" i="10"/>
  <c r="U434" i="10"/>
  <c r="X403" i="10"/>
  <c r="U403" i="10"/>
  <c r="R404" i="10"/>
  <c r="R405" i="10"/>
  <c r="R406" i="10"/>
  <c r="R407" i="10"/>
  <c r="R408" i="10"/>
  <c r="R409" i="10"/>
  <c r="R410" i="10"/>
  <c r="R411" i="10"/>
  <c r="R412" i="10"/>
  <c r="R413" i="10"/>
  <c r="R414" i="10"/>
  <c r="R415" i="10"/>
  <c r="R416" i="10"/>
  <c r="R417" i="10"/>
  <c r="R418" i="10"/>
  <c r="R419" i="10"/>
  <c r="R420" i="10"/>
  <c r="R421" i="10"/>
  <c r="R422" i="10"/>
  <c r="R423" i="10"/>
  <c r="R424" i="10"/>
  <c r="R425" i="10"/>
  <c r="R426" i="10"/>
  <c r="R427" i="10"/>
  <c r="R428" i="10"/>
  <c r="R429" i="10"/>
  <c r="R430" i="10"/>
  <c r="R431" i="10"/>
  <c r="R432" i="10"/>
  <c r="R433" i="10"/>
  <c r="R434" i="10"/>
  <c r="R403" i="10"/>
  <c r="X8" i="10"/>
  <c r="X9" i="10"/>
  <c r="X10" i="10"/>
  <c r="X11" i="10"/>
  <c r="X12" i="10"/>
  <c r="X13" i="10"/>
  <c r="X14" i="10"/>
  <c r="X15" i="10"/>
  <c r="X16"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U8"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X7" i="10"/>
  <c r="U7" i="10"/>
  <c r="R8" i="10"/>
  <c r="R9" i="10"/>
  <c r="R10" i="10"/>
  <c r="R11" i="10"/>
  <c r="R7" i="10"/>
  <c r="R685" i="1"/>
  <c r="R686" i="1"/>
  <c r="R687" i="1"/>
  <c r="R688" i="1"/>
  <c r="R689" i="1"/>
  <c r="R690" i="1"/>
  <c r="R691" i="1"/>
  <c r="R692" i="1"/>
  <c r="R693" i="1"/>
  <c r="U685" i="1"/>
  <c r="U686" i="1"/>
  <c r="U687" i="1"/>
  <c r="U688" i="1"/>
  <c r="U689" i="1"/>
  <c r="U690" i="1"/>
  <c r="U691" i="1"/>
  <c r="U692" i="1"/>
  <c r="U693" i="1"/>
  <c r="X685" i="1"/>
  <c r="X686" i="1"/>
  <c r="X687" i="1"/>
  <c r="X688" i="1"/>
  <c r="X689" i="1"/>
  <c r="X690" i="1"/>
  <c r="X691" i="1"/>
  <c r="X692" i="1"/>
  <c r="X693" i="1"/>
  <c r="X684" i="1"/>
  <c r="U684" i="1"/>
  <c r="R684" i="1"/>
  <c r="R616" i="1"/>
  <c r="R617" i="1"/>
  <c r="R618" i="1"/>
  <c r="R619" i="1"/>
  <c r="R620" i="1"/>
  <c r="R621" i="1"/>
  <c r="R622" i="1"/>
  <c r="R623" i="1"/>
  <c r="R624" i="1"/>
  <c r="U616" i="1"/>
  <c r="U617" i="1"/>
  <c r="U618" i="1"/>
  <c r="U619" i="1"/>
  <c r="U620" i="1"/>
  <c r="U621" i="1"/>
  <c r="U622" i="1"/>
  <c r="U623" i="1"/>
  <c r="U624" i="1"/>
  <c r="X616" i="1"/>
  <c r="X617" i="1"/>
  <c r="X618" i="1"/>
  <c r="X619" i="1"/>
  <c r="X620" i="1"/>
  <c r="X621" i="1"/>
  <c r="X622" i="1"/>
  <c r="X623" i="1"/>
  <c r="X624" i="1"/>
  <c r="X615" i="1"/>
  <c r="U615" i="1"/>
  <c r="R615" i="1"/>
  <c r="R524" i="1"/>
  <c r="R525" i="1"/>
  <c r="R526" i="1"/>
  <c r="R527" i="1"/>
  <c r="R528" i="1"/>
  <c r="R529" i="1"/>
  <c r="R530" i="1"/>
  <c r="R531" i="1"/>
  <c r="R532" i="1"/>
  <c r="U524" i="1"/>
  <c r="U525" i="1"/>
  <c r="U526" i="1"/>
  <c r="U527" i="1"/>
  <c r="U528" i="1"/>
  <c r="U529" i="1"/>
  <c r="U530" i="1"/>
  <c r="U531" i="1"/>
  <c r="U532" i="1"/>
  <c r="X524" i="1"/>
  <c r="X525" i="1"/>
  <c r="X526" i="1"/>
  <c r="X527" i="1"/>
  <c r="X528" i="1"/>
  <c r="X529" i="1"/>
  <c r="X530" i="1"/>
  <c r="X531" i="1"/>
  <c r="X532" i="1"/>
  <c r="X523" i="1"/>
  <c r="U523" i="1"/>
  <c r="R523" i="1"/>
  <c r="X458" i="1"/>
  <c r="X459" i="1"/>
  <c r="X460" i="1"/>
  <c r="X461" i="1"/>
  <c r="X462" i="1"/>
  <c r="X463" i="1"/>
  <c r="X464" i="1"/>
  <c r="X465" i="1"/>
  <c r="X466" i="1"/>
  <c r="X457" i="1"/>
  <c r="U458" i="1"/>
  <c r="U459" i="1"/>
  <c r="U460" i="1"/>
  <c r="U461" i="1"/>
  <c r="U462" i="1"/>
  <c r="U463" i="1"/>
  <c r="U464" i="1"/>
  <c r="U465" i="1"/>
  <c r="U466" i="1"/>
  <c r="U457" i="1"/>
  <c r="R458" i="1"/>
  <c r="R459" i="1"/>
  <c r="R460" i="1"/>
  <c r="R461" i="1"/>
  <c r="R462" i="1"/>
  <c r="R463" i="1"/>
  <c r="R464" i="1"/>
  <c r="R465" i="1"/>
  <c r="R466" i="1"/>
  <c r="R457" i="1"/>
  <c r="R663" i="1"/>
  <c r="R664" i="1"/>
  <c r="R665" i="1"/>
  <c r="R666" i="1"/>
  <c r="R667" i="1"/>
  <c r="R668" i="1"/>
  <c r="R669" i="1"/>
  <c r="R670" i="1"/>
  <c r="R671" i="1"/>
  <c r="R672" i="1"/>
  <c r="R673" i="1"/>
  <c r="R674" i="1"/>
  <c r="R675" i="1"/>
  <c r="R676" i="1"/>
  <c r="R677" i="1"/>
  <c r="R678" i="1"/>
  <c r="R679" i="1"/>
  <c r="R680" i="1"/>
  <c r="R681" i="1"/>
  <c r="U663" i="1"/>
  <c r="U664" i="1"/>
  <c r="U665" i="1"/>
  <c r="U666" i="1"/>
  <c r="U667" i="1"/>
  <c r="U668" i="1"/>
  <c r="U669" i="1"/>
  <c r="U670" i="1"/>
  <c r="U671" i="1"/>
  <c r="U672" i="1"/>
  <c r="U673" i="1"/>
  <c r="U674" i="1"/>
  <c r="U675" i="1"/>
  <c r="U676" i="1"/>
  <c r="U677" i="1"/>
  <c r="U678" i="1"/>
  <c r="U679" i="1"/>
  <c r="U680" i="1"/>
  <c r="U681" i="1"/>
  <c r="U662" i="1"/>
  <c r="R662" i="1"/>
  <c r="U594" i="1"/>
  <c r="U595" i="1"/>
  <c r="U596" i="1"/>
  <c r="U597" i="1"/>
  <c r="U598" i="1"/>
  <c r="U599" i="1"/>
  <c r="U600" i="1"/>
  <c r="U601" i="1"/>
  <c r="U602" i="1"/>
  <c r="U603" i="1"/>
  <c r="U604" i="1"/>
  <c r="U605" i="1"/>
  <c r="U606" i="1"/>
  <c r="U607" i="1"/>
  <c r="U608" i="1"/>
  <c r="U609" i="1"/>
  <c r="U610" i="1"/>
  <c r="U611" i="1"/>
  <c r="U612" i="1"/>
  <c r="R594" i="1"/>
  <c r="R595" i="1"/>
  <c r="R596" i="1"/>
  <c r="R597" i="1"/>
  <c r="R598" i="1"/>
  <c r="R599" i="1"/>
  <c r="R600" i="1"/>
  <c r="R601" i="1"/>
  <c r="R602" i="1"/>
  <c r="R603" i="1"/>
  <c r="R604" i="1"/>
  <c r="R605" i="1"/>
  <c r="R606" i="1"/>
  <c r="R607" i="1"/>
  <c r="R608" i="1"/>
  <c r="R609" i="1"/>
  <c r="R610" i="1"/>
  <c r="R611" i="1"/>
  <c r="R612" i="1"/>
  <c r="U593" i="1"/>
  <c r="R593" i="1"/>
  <c r="U554" i="1"/>
  <c r="U555" i="1"/>
  <c r="U556" i="1"/>
  <c r="U557" i="1"/>
  <c r="U558" i="1"/>
  <c r="U559" i="1"/>
  <c r="U560" i="1"/>
  <c r="U561" i="1"/>
  <c r="U562" i="1"/>
  <c r="U563" i="1"/>
  <c r="U564" i="1"/>
  <c r="U565" i="1"/>
  <c r="U566" i="1"/>
  <c r="U567" i="1"/>
  <c r="U568" i="1"/>
  <c r="U569" i="1"/>
  <c r="U570" i="1"/>
  <c r="U571" i="1"/>
  <c r="U572" i="1"/>
  <c r="R554" i="1"/>
  <c r="R555" i="1"/>
  <c r="R556" i="1"/>
  <c r="R557" i="1"/>
  <c r="R558" i="1"/>
  <c r="R559" i="1"/>
  <c r="R560" i="1"/>
  <c r="R561" i="1"/>
  <c r="R562" i="1"/>
  <c r="R563" i="1"/>
  <c r="R564" i="1"/>
  <c r="R565" i="1"/>
  <c r="R566" i="1"/>
  <c r="R567" i="1"/>
  <c r="R568" i="1"/>
  <c r="R569" i="1"/>
  <c r="R570" i="1"/>
  <c r="R571" i="1"/>
  <c r="R572" i="1"/>
  <c r="U553" i="1"/>
  <c r="R553" i="1"/>
  <c r="X502" i="1"/>
  <c r="X503" i="1"/>
  <c r="X504" i="1"/>
  <c r="X505" i="1"/>
  <c r="X507" i="1"/>
  <c r="X508" i="1"/>
  <c r="X509" i="1"/>
  <c r="X510" i="1"/>
  <c r="X511" i="1"/>
  <c r="X512" i="1"/>
  <c r="X513" i="1"/>
  <c r="X514" i="1"/>
  <c r="X515" i="1"/>
  <c r="X516" i="1"/>
  <c r="X517" i="1"/>
  <c r="X518" i="1"/>
  <c r="X519" i="1"/>
  <c r="X520" i="1"/>
  <c r="U502" i="1"/>
  <c r="U503" i="1"/>
  <c r="U504" i="1"/>
  <c r="U505" i="1"/>
  <c r="U506" i="1"/>
  <c r="U507" i="1"/>
  <c r="U508" i="1"/>
  <c r="U509" i="1"/>
  <c r="U510" i="1"/>
  <c r="U511" i="1"/>
  <c r="U512" i="1"/>
  <c r="U513" i="1"/>
  <c r="U514" i="1"/>
  <c r="U515" i="1"/>
  <c r="U516" i="1"/>
  <c r="U517" i="1"/>
  <c r="U518" i="1"/>
  <c r="U519" i="1"/>
  <c r="U520" i="1"/>
  <c r="R502" i="1"/>
  <c r="R503" i="1"/>
  <c r="R504" i="1"/>
  <c r="R505" i="1"/>
  <c r="R506" i="1"/>
  <c r="R507" i="1"/>
  <c r="R508" i="1"/>
  <c r="R509" i="1"/>
  <c r="R510" i="1"/>
  <c r="R511" i="1"/>
  <c r="R512" i="1"/>
  <c r="R513" i="1"/>
  <c r="R514" i="1"/>
  <c r="R515" i="1"/>
  <c r="R516" i="1"/>
  <c r="R517" i="1"/>
  <c r="R518" i="1"/>
  <c r="R519" i="1"/>
  <c r="R520" i="1"/>
  <c r="X501" i="1"/>
  <c r="U501" i="1"/>
  <c r="R501" i="1"/>
  <c r="R436" i="1"/>
  <c r="R437" i="1"/>
  <c r="R438" i="1"/>
  <c r="R439" i="1"/>
  <c r="R440" i="1"/>
  <c r="R441" i="1"/>
  <c r="R442" i="1"/>
  <c r="R443" i="1"/>
  <c r="R444" i="1"/>
  <c r="R445" i="1"/>
  <c r="R446" i="1"/>
  <c r="R447" i="1"/>
  <c r="R448" i="1"/>
  <c r="R449" i="1"/>
  <c r="R450" i="1"/>
  <c r="R451" i="1"/>
  <c r="R452" i="1"/>
  <c r="R453" i="1"/>
  <c r="R454" i="1"/>
  <c r="U436" i="1"/>
  <c r="U437" i="1"/>
  <c r="U438" i="1"/>
  <c r="U439" i="1"/>
  <c r="U440" i="1"/>
  <c r="U441" i="1"/>
  <c r="U442" i="1"/>
  <c r="U443" i="1"/>
  <c r="U444" i="1"/>
  <c r="U445" i="1"/>
  <c r="U446" i="1"/>
  <c r="U447" i="1"/>
  <c r="U448" i="1"/>
  <c r="U449" i="1"/>
  <c r="U450" i="1"/>
  <c r="U451" i="1"/>
  <c r="U452" i="1"/>
  <c r="U453" i="1"/>
  <c r="U454" i="1"/>
  <c r="X436" i="1"/>
  <c r="X437" i="1"/>
  <c r="X438" i="1"/>
  <c r="X439" i="1"/>
  <c r="X440" i="1"/>
  <c r="X441" i="1"/>
  <c r="X442" i="1"/>
  <c r="X443" i="1"/>
  <c r="X444" i="1"/>
  <c r="X445" i="1"/>
  <c r="X446" i="1"/>
  <c r="X447" i="1"/>
  <c r="X448" i="1"/>
  <c r="X449" i="1"/>
  <c r="X450" i="1"/>
  <c r="X451" i="1"/>
  <c r="X452" i="1"/>
  <c r="X453" i="1"/>
  <c r="X454" i="1"/>
  <c r="X435" i="1"/>
  <c r="U435" i="1"/>
  <c r="R435" i="1"/>
  <c r="U646" i="1"/>
  <c r="U647" i="1"/>
  <c r="U648" i="1"/>
  <c r="U649" i="1"/>
  <c r="U650" i="1"/>
  <c r="U651" i="1"/>
  <c r="U652" i="1"/>
  <c r="U653" i="1"/>
  <c r="U654" i="1"/>
  <c r="U655" i="1"/>
  <c r="U656" i="1"/>
  <c r="U657" i="1"/>
  <c r="U658" i="1"/>
  <c r="U659" i="1"/>
  <c r="R646" i="1"/>
  <c r="R647" i="1"/>
  <c r="R648" i="1"/>
  <c r="R649" i="1"/>
  <c r="R650" i="1"/>
  <c r="R651" i="1"/>
  <c r="R652" i="1"/>
  <c r="R653" i="1"/>
  <c r="R654" i="1"/>
  <c r="R655" i="1"/>
  <c r="R656" i="1"/>
  <c r="R657" i="1"/>
  <c r="R658" i="1"/>
  <c r="R659" i="1"/>
  <c r="U645" i="1"/>
  <c r="R645" i="1"/>
  <c r="U577" i="1"/>
  <c r="U578" i="1"/>
  <c r="U579" i="1"/>
  <c r="U580" i="1"/>
  <c r="U581" i="1"/>
  <c r="U582" i="1"/>
  <c r="U583" i="1"/>
  <c r="U584" i="1"/>
  <c r="U585" i="1"/>
  <c r="U586" i="1"/>
  <c r="U587" i="1"/>
  <c r="U588" i="1"/>
  <c r="U589" i="1"/>
  <c r="U590" i="1"/>
  <c r="R577" i="1"/>
  <c r="R578" i="1"/>
  <c r="R579" i="1"/>
  <c r="R580" i="1"/>
  <c r="R581" i="1"/>
  <c r="R582" i="1"/>
  <c r="R583" i="1"/>
  <c r="R584" i="1"/>
  <c r="R585" i="1"/>
  <c r="R586" i="1"/>
  <c r="R587" i="1"/>
  <c r="R588" i="1"/>
  <c r="R589" i="1"/>
  <c r="R590" i="1"/>
  <c r="R576" i="1"/>
  <c r="U576" i="1"/>
  <c r="X547" i="1"/>
  <c r="X548" i="1"/>
  <c r="X549" i="1"/>
  <c r="U537" i="1"/>
  <c r="U538" i="1"/>
  <c r="U539" i="1"/>
  <c r="U540" i="1"/>
  <c r="U541" i="1"/>
  <c r="U542" i="1"/>
  <c r="U543" i="1"/>
  <c r="U544" i="1"/>
  <c r="U545" i="1"/>
  <c r="U546" i="1"/>
  <c r="U547" i="1"/>
  <c r="U548" i="1"/>
  <c r="U549" i="1"/>
  <c r="U550" i="1"/>
  <c r="R537" i="1"/>
  <c r="R538" i="1"/>
  <c r="R539" i="1"/>
  <c r="R540" i="1"/>
  <c r="R541" i="1"/>
  <c r="R542" i="1"/>
  <c r="R543" i="1"/>
  <c r="R544" i="1"/>
  <c r="R545" i="1"/>
  <c r="R546" i="1"/>
  <c r="R547" i="1"/>
  <c r="R548" i="1"/>
  <c r="R549" i="1"/>
  <c r="R550" i="1"/>
  <c r="X546" i="1"/>
  <c r="U536" i="1"/>
  <c r="R536" i="1"/>
  <c r="X485" i="1"/>
  <c r="X486" i="1"/>
  <c r="X487" i="1"/>
  <c r="X488" i="1"/>
  <c r="X489" i="1"/>
  <c r="X490" i="1"/>
  <c r="X491" i="1"/>
  <c r="X492" i="1"/>
  <c r="X493" i="1"/>
  <c r="X494" i="1"/>
  <c r="X495" i="1"/>
  <c r="X496" i="1"/>
  <c r="X497" i="1"/>
  <c r="X498" i="1"/>
  <c r="U485" i="1"/>
  <c r="U486" i="1"/>
  <c r="U487" i="1"/>
  <c r="U488" i="1"/>
  <c r="U489" i="1"/>
  <c r="U490" i="1"/>
  <c r="U491" i="1"/>
  <c r="U492" i="1"/>
  <c r="U493" i="1"/>
  <c r="U494" i="1"/>
  <c r="U495" i="1"/>
  <c r="U496" i="1"/>
  <c r="U497" i="1"/>
  <c r="U498" i="1"/>
  <c r="U484" i="1"/>
  <c r="X484" i="1"/>
  <c r="R485" i="1"/>
  <c r="R486" i="1"/>
  <c r="R487" i="1"/>
  <c r="R488" i="1"/>
  <c r="R489" i="1"/>
  <c r="R490" i="1"/>
  <c r="R491" i="1"/>
  <c r="R492" i="1"/>
  <c r="R493" i="1"/>
  <c r="R494" i="1"/>
  <c r="R495" i="1"/>
  <c r="R496" i="1"/>
  <c r="R497" i="1"/>
  <c r="R498" i="1"/>
  <c r="R484" i="1"/>
  <c r="X432" i="1"/>
  <c r="U432" i="1"/>
  <c r="R432" i="1"/>
  <c r="X431" i="1"/>
  <c r="U431" i="1"/>
  <c r="R431" i="1"/>
  <c r="X430" i="1"/>
  <c r="U430" i="1"/>
  <c r="R430" i="1"/>
  <c r="X429" i="1"/>
  <c r="U429" i="1"/>
  <c r="R429" i="1"/>
  <c r="X428" i="1"/>
  <c r="U428" i="1"/>
  <c r="R428" i="1"/>
  <c r="X427" i="1"/>
  <c r="U427" i="1"/>
  <c r="R427" i="1"/>
  <c r="X426" i="1"/>
  <c r="U426" i="1"/>
  <c r="R426" i="1"/>
  <c r="X425" i="1"/>
  <c r="U425" i="1"/>
  <c r="R425" i="1"/>
  <c r="X424" i="1"/>
  <c r="U424" i="1"/>
  <c r="R424" i="1"/>
  <c r="X423" i="1"/>
  <c r="U423" i="1"/>
  <c r="R423" i="1"/>
  <c r="X422" i="1"/>
  <c r="U422" i="1"/>
  <c r="R422" i="1"/>
  <c r="X421" i="1"/>
  <c r="U421" i="1"/>
  <c r="R421" i="1"/>
  <c r="X420" i="1"/>
  <c r="U420" i="1"/>
  <c r="R420" i="1"/>
  <c r="X419" i="1"/>
  <c r="U419" i="1"/>
  <c r="R419" i="1"/>
  <c r="X418" i="1"/>
  <c r="U418" i="1"/>
  <c r="R418" i="1"/>
  <c r="U629" i="1"/>
  <c r="U630" i="1"/>
  <c r="U631" i="1"/>
  <c r="U632" i="1"/>
  <c r="U633" i="1"/>
  <c r="U634" i="1"/>
  <c r="U635" i="1"/>
  <c r="U636" i="1"/>
  <c r="U637" i="1"/>
  <c r="U638" i="1"/>
  <c r="U639" i="1"/>
  <c r="U640" i="1"/>
  <c r="U641" i="1"/>
  <c r="U642" i="1"/>
  <c r="U628" i="1"/>
  <c r="R636" i="1"/>
  <c r="R629" i="1"/>
  <c r="R630" i="1"/>
  <c r="R631" i="1"/>
  <c r="R632" i="1"/>
  <c r="R633" i="1"/>
  <c r="R634" i="1"/>
  <c r="R635" i="1"/>
  <c r="R637" i="1"/>
  <c r="R638" i="1"/>
  <c r="R639" i="1"/>
  <c r="R640" i="1"/>
  <c r="R641" i="1"/>
  <c r="R642" i="1"/>
  <c r="R628" i="1"/>
  <c r="X470" i="1"/>
  <c r="X481" i="1"/>
  <c r="X480" i="1"/>
  <c r="X479" i="1"/>
  <c r="X478" i="1"/>
  <c r="X477" i="1"/>
  <c r="X476" i="1"/>
  <c r="X475" i="1"/>
  <c r="X474" i="1"/>
  <c r="X473" i="1"/>
  <c r="X472" i="1"/>
  <c r="X471" i="1"/>
  <c r="U481" i="1"/>
  <c r="U480" i="1"/>
  <c r="U479" i="1"/>
  <c r="U478" i="1"/>
  <c r="U477" i="1"/>
  <c r="U476" i="1"/>
  <c r="U475" i="1"/>
  <c r="U474" i="1"/>
  <c r="U473" i="1"/>
  <c r="U472" i="1"/>
  <c r="U471" i="1"/>
  <c r="U470" i="1"/>
  <c r="R471" i="1"/>
  <c r="R472" i="1"/>
  <c r="R473" i="1"/>
  <c r="R474" i="1"/>
  <c r="R475" i="1"/>
  <c r="R476" i="1"/>
  <c r="R477" i="1"/>
  <c r="R478" i="1"/>
  <c r="R479" i="1"/>
  <c r="R480" i="1"/>
  <c r="R481" i="1"/>
  <c r="R470" i="1"/>
  <c r="U405" i="1" l="1"/>
  <c r="U406" i="1"/>
  <c r="U407" i="1"/>
  <c r="U408" i="1"/>
  <c r="U409" i="1"/>
  <c r="U410" i="1"/>
  <c r="U411" i="1"/>
  <c r="U412" i="1"/>
  <c r="U413" i="1"/>
  <c r="U414" i="1"/>
  <c r="U415" i="1"/>
  <c r="U403" i="1"/>
  <c r="R403" i="1"/>
  <c r="R405" i="1"/>
  <c r="R406" i="1"/>
  <c r="R407" i="1"/>
  <c r="R408" i="1"/>
  <c r="R409" i="1"/>
  <c r="R410" i="1"/>
  <c r="R411" i="1"/>
  <c r="R412" i="1"/>
  <c r="R413" i="1"/>
  <c r="R414" i="1"/>
  <c r="R415" i="1"/>
  <c r="X403" i="1"/>
  <c r="X415" i="1"/>
  <c r="X414" i="1"/>
  <c r="X413" i="1"/>
  <c r="X412" i="1"/>
  <c r="X411" i="1"/>
  <c r="X410" i="1"/>
  <c r="X409" i="1"/>
  <c r="X408" i="1"/>
  <c r="X407" i="1"/>
  <c r="X406" i="1"/>
  <c r="X405" i="1"/>
  <c r="X404" i="1"/>
  <c r="R404" i="1"/>
  <c r="U404" i="1"/>
  <c r="R187" i="1"/>
  <c r="E4" i="6" l="1"/>
  <c r="AG4" i="6" s="1"/>
  <c r="E3" i="6"/>
  <c r="AG3" i="6" s="1"/>
  <c r="AG6" i="6"/>
  <c r="AG5" i="6"/>
  <c r="U367" i="1"/>
  <c r="R367" i="1"/>
  <c r="U366" i="1"/>
  <c r="R366" i="1"/>
  <c r="U365" i="1"/>
  <c r="R365" i="1"/>
  <c r="U364" i="1"/>
  <c r="R364" i="1"/>
  <c r="U363" i="1"/>
  <c r="R363" i="1"/>
  <c r="U362" i="1"/>
  <c r="R362" i="1"/>
  <c r="U361" i="1"/>
  <c r="R361" i="1"/>
  <c r="U360" i="1"/>
  <c r="R360" i="1"/>
  <c r="U359" i="1"/>
  <c r="R359" i="1"/>
  <c r="U358" i="1"/>
  <c r="R358" i="1"/>
  <c r="U357" i="1"/>
  <c r="R357" i="1"/>
  <c r="U356" i="1"/>
  <c r="R356" i="1"/>
  <c r="U355" i="1"/>
  <c r="R355" i="1"/>
  <c r="U354" i="1"/>
  <c r="R354" i="1"/>
  <c r="U353" i="1"/>
  <c r="R353" i="1"/>
  <c r="U352" i="1"/>
  <c r="R352" i="1"/>
  <c r="U351" i="1"/>
  <c r="R351" i="1"/>
  <c r="U350" i="1"/>
  <c r="R350" i="1"/>
  <c r="U349" i="1"/>
  <c r="R349" i="1"/>
  <c r="U348" i="1"/>
  <c r="R348" i="1"/>
  <c r="U347" i="1"/>
  <c r="R347" i="1"/>
  <c r="U346" i="1"/>
  <c r="R346" i="1"/>
  <c r="U345" i="1"/>
  <c r="R345" i="1"/>
  <c r="U344" i="1"/>
  <c r="R344" i="1"/>
  <c r="U343" i="1"/>
  <c r="R343" i="1"/>
  <c r="U342" i="1"/>
  <c r="R342" i="1"/>
  <c r="U339" i="1"/>
  <c r="U338" i="1"/>
  <c r="U337" i="1"/>
  <c r="U336" i="1"/>
  <c r="U335" i="1"/>
  <c r="U334" i="1"/>
  <c r="U333" i="1"/>
  <c r="U332" i="1"/>
  <c r="U331" i="1"/>
  <c r="U330" i="1"/>
  <c r="U329" i="1"/>
  <c r="U328" i="1"/>
  <c r="U327" i="1"/>
  <c r="U326" i="1"/>
  <c r="U325" i="1"/>
  <c r="U324" i="1"/>
  <c r="U323" i="1"/>
  <c r="U322" i="1"/>
  <c r="U321" i="1"/>
  <c r="R339" i="1"/>
  <c r="R338" i="1"/>
  <c r="R337" i="1"/>
  <c r="R336" i="1"/>
  <c r="R335" i="1"/>
  <c r="R334" i="1"/>
  <c r="R333" i="1"/>
  <c r="R332" i="1"/>
  <c r="R331" i="1"/>
  <c r="R330" i="1"/>
  <c r="R329" i="1"/>
  <c r="R328" i="1"/>
  <c r="R327" i="1"/>
  <c r="R326" i="1"/>
  <c r="R325" i="1"/>
  <c r="R324" i="1"/>
  <c r="R323" i="1"/>
  <c r="R322" i="1"/>
  <c r="R321" i="1"/>
  <c r="U320" i="1"/>
  <c r="R320" i="1"/>
  <c r="U319" i="1"/>
  <c r="R319" i="1"/>
  <c r="U318" i="1"/>
  <c r="R318" i="1"/>
  <c r="U317" i="1"/>
  <c r="R317" i="1"/>
  <c r="U316" i="1"/>
  <c r="R316" i="1"/>
  <c r="U315" i="1"/>
  <c r="R315" i="1"/>
  <c r="U314" i="1"/>
  <c r="R314" i="1"/>
  <c r="U312" i="1"/>
  <c r="R312" i="1"/>
  <c r="U311" i="1"/>
  <c r="R311" i="1"/>
  <c r="U310" i="1"/>
  <c r="R310" i="1"/>
  <c r="U309" i="1"/>
  <c r="R309" i="1"/>
  <c r="U308" i="1"/>
  <c r="R308" i="1"/>
  <c r="U307" i="1"/>
  <c r="R307" i="1"/>
  <c r="U306" i="1"/>
  <c r="R306" i="1"/>
  <c r="U305" i="1"/>
  <c r="R305" i="1"/>
  <c r="U304" i="1"/>
  <c r="R304" i="1"/>
  <c r="U303" i="1"/>
  <c r="R303" i="1"/>
  <c r="U302" i="1"/>
  <c r="R302" i="1"/>
  <c r="U301" i="1"/>
  <c r="R301" i="1"/>
  <c r="U300" i="1"/>
  <c r="R300" i="1"/>
  <c r="U299" i="1"/>
  <c r="R299" i="1"/>
  <c r="U298" i="1"/>
  <c r="R298" i="1"/>
  <c r="U297" i="1"/>
  <c r="R297" i="1"/>
  <c r="U296" i="1"/>
  <c r="R296" i="1"/>
  <c r="U295" i="1"/>
  <c r="R295" i="1"/>
  <c r="U294" i="1"/>
  <c r="R294" i="1"/>
  <c r="U293" i="1"/>
  <c r="R293" i="1"/>
  <c r="U292" i="1"/>
  <c r="R292" i="1"/>
  <c r="U291" i="1"/>
  <c r="R291" i="1"/>
  <c r="U290" i="1"/>
  <c r="R290" i="1"/>
  <c r="U289" i="1"/>
  <c r="R289" i="1"/>
  <c r="U288" i="1"/>
  <c r="R288" i="1"/>
  <c r="U287" i="1"/>
  <c r="R287" i="1"/>
  <c r="U286" i="1"/>
  <c r="R286" i="1"/>
  <c r="U285" i="1"/>
  <c r="R285" i="1"/>
  <c r="U282" i="1"/>
  <c r="U281" i="1"/>
  <c r="U280" i="1"/>
  <c r="U279" i="1"/>
  <c r="U278" i="1"/>
  <c r="U277" i="1"/>
  <c r="U276" i="1"/>
  <c r="R282" i="1"/>
  <c r="R281" i="1"/>
  <c r="R280" i="1"/>
  <c r="R279" i="1"/>
  <c r="R278" i="1"/>
  <c r="R277" i="1"/>
  <c r="R276" i="1"/>
  <c r="U274" i="1"/>
  <c r="R274" i="1"/>
  <c r="U273" i="1"/>
  <c r="R273" i="1"/>
  <c r="U272" i="1"/>
  <c r="R272" i="1"/>
  <c r="U271" i="1"/>
  <c r="R271" i="1"/>
  <c r="U270" i="1"/>
  <c r="R270" i="1"/>
  <c r="U269" i="1"/>
  <c r="R269" i="1"/>
  <c r="U268" i="1"/>
  <c r="R268" i="1"/>
  <c r="U267" i="1"/>
  <c r="R267" i="1"/>
  <c r="U266" i="1"/>
  <c r="R266" i="1"/>
  <c r="U265" i="1"/>
  <c r="R265" i="1"/>
  <c r="U264" i="1"/>
  <c r="R264" i="1"/>
  <c r="U263" i="1"/>
  <c r="R263" i="1"/>
  <c r="U262" i="1"/>
  <c r="R262" i="1"/>
  <c r="U261" i="1"/>
  <c r="R261" i="1"/>
  <c r="U260" i="1"/>
  <c r="R260" i="1"/>
  <c r="U259" i="1"/>
  <c r="R259" i="1"/>
  <c r="U258" i="1"/>
  <c r="R258" i="1"/>
  <c r="U257" i="1"/>
  <c r="R257" i="1"/>
  <c r="U256" i="1"/>
  <c r="R256" i="1"/>
  <c r="U255" i="1"/>
  <c r="R255" i="1"/>
  <c r="U254" i="1"/>
  <c r="R254" i="1"/>
  <c r="U253" i="1"/>
  <c r="R253" i="1"/>
  <c r="U252" i="1"/>
  <c r="R252" i="1"/>
  <c r="U251" i="1"/>
  <c r="R251" i="1"/>
  <c r="U250" i="1"/>
  <c r="R250" i="1"/>
  <c r="U249" i="1"/>
  <c r="R249" i="1"/>
  <c r="U248" i="1"/>
  <c r="R248" i="1"/>
  <c r="U247" i="1"/>
  <c r="R247" i="1"/>
  <c r="U217" i="1"/>
  <c r="U243" i="1"/>
  <c r="R243" i="1"/>
  <c r="U242" i="1"/>
  <c r="R242" i="1"/>
  <c r="U241" i="1"/>
  <c r="R241" i="1"/>
  <c r="U240" i="1"/>
  <c r="R240" i="1"/>
  <c r="U239" i="1"/>
  <c r="R239" i="1"/>
  <c r="U238" i="1"/>
  <c r="R238" i="1"/>
  <c r="U237" i="1"/>
  <c r="R237" i="1"/>
  <c r="U236" i="1"/>
  <c r="R236" i="1"/>
  <c r="U235" i="1"/>
  <c r="R235" i="1"/>
  <c r="U234" i="1"/>
  <c r="R234" i="1"/>
  <c r="U233" i="1"/>
  <c r="R233" i="1"/>
  <c r="U232" i="1"/>
  <c r="R232" i="1"/>
  <c r="U231" i="1"/>
  <c r="R231" i="1"/>
  <c r="U230" i="1"/>
  <c r="R230" i="1"/>
  <c r="U229" i="1"/>
  <c r="R229" i="1"/>
  <c r="U228" i="1"/>
  <c r="R228" i="1"/>
  <c r="U227" i="1"/>
  <c r="R227" i="1"/>
  <c r="U226" i="1"/>
  <c r="R226" i="1"/>
  <c r="U225" i="1"/>
  <c r="R225" i="1"/>
  <c r="U224" i="1"/>
  <c r="R224" i="1"/>
  <c r="U223" i="1"/>
  <c r="R223" i="1"/>
  <c r="U222" i="1"/>
  <c r="R222" i="1"/>
  <c r="U221" i="1"/>
  <c r="R221" i="1"/>
  <c r="U220" i="1"/>
  <c r="R220" i="1"/>
  <c r="U219" i="1"/>
  <c r="R219" i="1"/>
  <c r="U218" i="1"/>
  <c r="R218" i="1"/>
  <c r="R217" i="1"/>
  <c r="U216" i="1"/>
  <c r="R216" i="1"/>
  <c r="U213" i="1"/>
  <c r="R213" i="1"/>
  <c r="U212" i="1"/>
  <c r="R212" i="1"/>
  <c r="U211" i="1"/>
  <c r="R211" i="1"/>
  <c r="U210" i="1"/>
  <c r="R210" i="1"/>
  <c r="U209" i="1"/>
  <c r="R209" i="1"/>
  <c r="U208" i="1"/>
  <c r="R208" i="1"/>
  <c r="U207" i="1"/>
  <c r="R207" i="1"/>
  <c r="U206" i="1"/>
  <c r="R206" i="1"/>
  <c r="U205" i="1"/>
  <c r="R205" i="1"/>
  <c r="U204" i="1"/>
  <c r="R204" i="1"/>
  <c r="U203" i="1"/>
  <c r="R203" i="1"/>
  <c r="U202" i="1"/>
  <c r="R202" i="1"/>
  <c r="U201" i="1"/>
  <c r="R201" i="1"/>
  <c r="U200" i="1"/>
  <c r="R200" i="1"/>
  <c r="U199" i="1"/>
  <c r="R199" i="1"/>
  <c r="U198" i="1"/>
  <c r="R198" i="1"/>
  <c r="U197" i="1"/>
  <c r="R197" i="1"/>
  <c r="U196" i="1"/>
  <c r="R196" i="1"/>
  <c r="U195" i="1"/>
  <c r="R195" i="1"/>
  <c r="U194" i="1"/>
  <c r="R194" i="1"/>
  <c r="U193" i="1"/>
  <c r="R193" i="1"/>
  <c r="U192" i="1"/>
  <c r="R192" i="1"/>
  <c r="U191" i="1"/>
  <c r="R191" i="1"/>
  <c r="U190" i="1"/>
  <c r="R190" i="1"/>
  <c r="U189" i="1"/>
  <c r="R189" i="1"/>
  <c r="U188" i="1"/>
  <c r="R188" i="1"/>
  <c r="U187" i="1"/>
  <c r="U186" i="1"/>
  <c r="R186" i="1"/>
  <c r="U185" i="1"/>
  <c r="R185" i="1"/>
  <c r="U184" i="1"/>
  <c r="R184" i="1"/>
  <c r="U183" i="1"/>
  <c r="R183" i="1"/>
  <c r="U180" i="1"/>
  <c r="R180" i="1"/>
  <c r="U179" i="1"/>
  <c r="R179" i="1"/>
  <c r="U178" i="1"/>
  <c r="R178" i="1"/>
  <c r="U177" i="1"/>
  <c r="R177" i="1"/>
  <c r="U176" i="1"/>
  <c r="R176" i="1"/>
  <c r="U175" i="1"/>
  <c r="R175" i="1"/>
  <c r="U174" i="1"/>
  <c r="R174" i="1"/>
  <c r="U173" i="1"/>
  <c r="R173" i="1"/>
  <c r="U172" i="1"/>
  <c r="R172" i="1"/>
  <c r="U171" i="1"/>
  <c r="R171" i="1"/>
  <c r="U170" i="1"/>
  <c r="R170" i="1"/>
  <c r="U169" i="1"/>
  <c r="R169" i="1"/>
  <c r="U168" i="1"/>
  <c r="R168" i="1"/>
  <c r="U167" i="1"/>
  <c r="R167" i="1"/>
  <c r="U166" i="1"/>
  <c r="R166" i="1"/>
  <c r="U165" i="1"/>
  <c r="R165" i="1"/>
  <c r="U164" i="1"/>
  <c r="R164" i="1"/>
  <c r="U163" i="1"/>
  <c r="R163" i="1"/>
  <c r="U162" i="1"/>
  <c r="R162" i="1"/>
  <c r="U161" i="1"/>
  <c r="R161" i="1"/>
  <c r="U160" i="1"/>
  <c r="R160" i="1"/>
  <c r="U159" i="1"/>
  <c r="R159" i="1"/>
  <c r="U158" i="1"/>
  <c r="R158" i="1"/>
  <c r="U157" i="1"/>
  <c r="R157" i="1"/>
  <c r="U156" i="1"/>
  <c r="R156" i="1"/>
  <c r="U155" i="1"/>
  <c r="R155" i="1"/>
  <c r="U154" i="1"/>
  <c r="R154" i="1"/>
  <c r="U153" i="1"/>
  <c r="R153" i="1"/>
  <c r="U152" i="1"/>
  <c r="R152" i="1"/>
  <c r="U151" i="1"/>
  <c r="R151" i="1"/>
  <c r="U150" i="1"/>
  <c r="R150" i="1"/>
  <c r="U149" i="1"/>
  <c r="R149" i="1"/>
  <c r="U148" i="1"/>
  <c r="R148" i="1"/>
  <c r="U147" i="1"/>
  <c r="R147" i="1"/>
  <c r="U146" i="1"/>
  <c r="R146" i="1"/>
  <c r="U145" i="1"/>
  <c r="R145" i="1"/>
  <c r="U144" i="1"/>
  <c r="R144" i="1"/>
  <c r="U143" i="1"/>
  <c r="R143" i="1"/>
  <c r="U142" i="1"/>
  <c r="R142" i="1"/>
  <c r="U141" i="1"/>
  <c r="R141" i="1"/>
  <c r="U140" i="1"/>
  <c r="R140" i="1"/>
  <c r="U139" i="1"/>
  <c r="R139" i="1"/>
  <c r="U138" i="1"/>
  <c r="R138" i="1"/>
  <c r="U137" i="1"/>
  <c r="R137" i="1"/>
  <c r="U136" i="1"/>
  <c r="R136"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U98" i="1"/>
  <c r="R98" i="1"/>
  <c r="U97" i="1"/>
  <c r="R97" i="1"/>
  <c r="U96" i="1"/>
  <c r="R96" i="1"/>
  <c r="U95" i="1"/>
  <c r="R95" i="1"/>
  <c r="U94" i="1"/>
  <c r="R94" i="1"/>
  <c r="U93" i="1"/>
  <c r="R93" i="1"/>
  <c r="U92" i="1"/>
  <c r="R92" i="1"/>
  <c r="U91" i="1"/>
  <c r="R91" i="1"/>
  <c r="U90" i="1"/>
  <c r="R90" i="1"/>
  <c r="U89" i="1"/>
  <c r="R89" i="1"/>
  <c r="U88" i="1"/>
  <c r="R88" i="1"/>
  <c r="U87" i="1"/>
  <c r="R87" i="1"/>
  <c r="U86" i="1"/>
  <c r="R86" i="1"/>
  <c r="U85" i="1"/>
  <c r="R85" i="1"/>
  <c r="U84" i="1"/>
  <c r="R84" i="1"/>
  <c r="U83" i="1"/>
  <c r="R83" i="1"/>
  <c r="U82" i="1"/>
  <c r="R82" i="1"/>
  <c r="U81" i="1"/>
  <c r="R81" i="1"/>
  <c r="U80" i="1"/>
  <c r="R80" i="1"/>
  <c r="U79" i="1"/>
  <c r="R79" i="1"/>
  <c r="U76" i="1"/>
  <c r="R76" i="1"/>
  <c r="U75" i="1"/>
  <c r="R75" i="1"/>
  <c r="U74" i="1"/>
  <c r="R74" i="1"/>
  <c r="U73" i="1"/>
  <c r="R73" i="1"/>
  <c r="U72" i="1"/>
  <c r="R72" i="1"/>
  <c r="U71" i="1"/>
  <c r="R71" i="1"/>
  <c r="U70" i="1"/>
  <c r="R70" i="1"/>
  <c r="U69" i="1"/>
  <c r="R69" i="1"/>
  <c r="U68" i="1"/>
  <c r="R68" i="1"/>
  <c r="U67" i="1"/>
  <c r="R67" i="1"/>
  <c r="U66" i="1"/>
  <c r="R66" i="1"/>
  <c r="U65" i="1"/>
  <c r="R65" i="1"/>
  <c r="U64" i="1"/>
  <c r="R64" i="1"/>
  <c r="U63" i="1"/>
  <c r="R63" i="1"/>
  <c r="U62" i="1"/>
  <c r="R62" i="1"/>
  <c r="U61" i="1"/>
  <c r="R61" i="1"/>
  <c r="U60" i="1"/>
  <c r="R60" i="1"/>
  <c r="U59" i="1"/>
  <c r="R59" i="1"/>
  <c r="U58" i="1"/>
  <c r="R58" i="1"/>
  <c r="U57" i="1"/>
  <c r="R57" i="1"/>
  <c r="U54" i="1"/>
  <c r="R54" i="1"/>
  <c r="U53" i="1"/>
  <c r="R53" i="1"/>
  <c r="U52" i="1"/>
  <c r="R52" i="1"/>
  <c r="U51" i="1"/>
  <c r="R51" i="1"/>
  <c r="U50" i="1"/>
  <c r="R50" i="1"/>
  <c r="U49" i="1"/>
  <c r="R49" i="1"/>
  <c r="U48" i="1"/>
  <c r="R48" i="1"/>
  <c r="U47" i="1"/>
  <c r="R47" i="1"/>
  <c r="U46" i="1"/>
  <c r="R46" i="1"/>
  <c r="U45" i="1"/>
  <c r="R45" i="1"/>
  <c r="U44" i="1"/>
  <c r="R44" i="1"/>
  <c r="U43" i="1"/>
  <c r="R43" i="1"/>
  <c r="U42" i="1"/>
  <c r="R42" i="1"/>
  <c r="U41" i="1"/>
  <c r="R41" i="1"/>
  <c r="U40" i="1"/>
  <c r="R40" i="1"/>
  <c r="U39" i="1"/>
  <c r="R39" i="1"/>
  <c r="U38" i="1"/>
  <c r="R38" i="1"/>
  <c r="U37" i="1"/>
  <c r="R37" i="1"/>
  <c r="U36" i="1"/>
  <c r="R36" i="1"/>
  <c r="U35" i="1"/>
  <c r="R35" i="1"/>
  <c r="U34" i="1"/>
  <c r="R34" i="1"/>
  <c r="U33" i="1"/>
  <c r="R33" i="1"/>
  <c r="U32" i="1"/>
  <c r="R32" i="1"/>
  <c r="U31" i="1"/>
  <c r="R31" i="1"/>
  <c r="U30" i="1"/>
  <c r="R30" i="1"/>
  <c r="U29" i="1"/>
  <c r="R29" i="1"/>
  <c r="U28" i="1"/>
  <c r="R28" i="1"/>
  <c r="U27" i="1"/>
  <c r="R27" i="1"/>
  <c r="U26" i="1"/>
  <c r="R26" i="1"/>
  <c r="U25" i="1"/>
  <c r="R25" i="1"/>
  <c r="U24" i="1"/>
  <c r="R24" i="1"/>
  <c r="U23" i="1"/>
  <c r="R23" i="1"/>
  <c r="U22" i="1"/>
  <c r="R22" i="1"/>
  <c r="U21" i="1"/>
  <c r="R21" i="1"/>
  <c r="U20" i="1"/>
  <c r="R20" i="1"/>
  <c r="U19" i="1"/>
  <c r="R19" i="1"/>
  <c r="U18" i="1"/>
  <c r="R18" i="1"/>
  <c r="U17" i="1"/>
  <c r="R17" i="1"/>
  <c r="U16" i="1"/>
  <c r="R16" i="1"/>
  <c r="U15" i="1"/>
  <c r="R15" i="1"/>
  <c r="U14" i="1"/>
  <c r="R14" i="1"/>
  <c r="U13" i="1"/>
  <c r="R13" i="1"/>
  <c r="U12" i="1"/>
  <c r="R12" i="1"/>
  <c r="U11" i="1"/>
  <c r="R11" i="1"/>
  <c r="U10" i="1"/>
  <c r="R10" i="1"/>
  <c r="U9" i="1"/>
  <c r="R9" i="1"/>
  <c r="U8" i="1"/>
  <c r="R8" i="1"/>
  <c r="U7" i="1"/>
  <c r="R7" i="1"/>
</calcChain>
</file>

<file path=xl/sharedStrings.xml><?xml version="1.0" encoding="utf-8"?>
<sst xmlns="http://schemas.openxmlformats.org/spreadsheetml/2006/main" count="26721" uniqueCount="1516">
  <si>
    <t>Analysis</t>
  </si>
  <si>
    <t>U (ppm)</t>
  </si>
  <si>
    <t>Th (ppm)</t>
  </si>
  <si>
    <t>U/Th</t>
  </si>
  <si>
    <t>Pb (ppm)</t>
  </si>
  <si>
    <t>2s %</t>
  </si>
  <si>
    <t>Rho</t>
  </si>
  <si>
    <t>2s abs</t>
  </si>
  <si>
    <t>Y</t>
  </si>
  <si>
    <t>2SE</t>
  </si>
  <si>
    <t>La</t>
  </si>
  <si>
    <t>Ce</t>
  </si>
  <si>
    <t>Pr</t>
  </si>
  <si>
    <t>Nd</t>
  </si>
  <si>
    <t>Sm</t>
  </si>
  <si>
    <t>Eu</t>
  </si>
  <si>
    <t>Gd</t>
  </si>
  <si>
    <t>Tb</t>
  </si>
  <si>
    <t>Dy</t>
  </si>
  <si>
    <t>Yb</t>
  </si>
  <si>
    <t>Lu</t>
  </si>
  <si>
    <t>#NA</t>
  </si>
  <si>
    <t xml:space="preserve">Sample GSL-18-BD07: </t>
  </si>
  <si>
    <t>BD07_001-1</t>
  </si>
  <si>
    <t>BD07_002-1</t>
  </si>
  <si>
    <t>BD07_002-2</t>
  </si>
  <si>
    <t>BD07_003-1</t>
  </si>
  <si>
    <t>BD07_003-2</t>
  </si>
  <si>
    <t>BD07_004-1</t>
  </si>
  <si>
    <t>BD07_005-1</t>
  </si>
  <si>
    <t>BD07_006-1</t>
  </si>
  <si>
    <t>BD07_007-1</t>
  </si>
  <si>
    <t>BD07_008-1</t>
  </si>
  <si>
    <t>BD07_009-1</t>
  </si>
  <si>
    <t>BD07_010-1</t>
  </si>
  <si>
    <t>BD07_010-2</t>
  </si>
  <si>
    <t>BD07_011-1</t>
  </si>
  <si>
    <t>BD07_011-2</t>
  </si>
  <si>
    <t>BD07_012-1</t>
  </si>
  <si>
    <t>BD07_013-1</t>
  </si>
  <si>
    <t>BD07_014-1</t>
  </si>
  <si>
    <t>BD07_014-2</t>
  </si>
  <si>
    <t>BD07_014-3</t>
  </si>
  <si>
    <t>BD07_015-1</t>
  </si>
  <si>
    <t>BD07_016-1</t>
  </si>
  <si>
    <t>BD07_017-1</t>
  </si>
  <si>
    <t>BD07_018-1</t>
  </si>
  <si>
    <t>BD07_018-2</t>
  </si>
  <si>
    <t>BD07_019-1</t>
  </si>
  <si>
    <t>BD07_020-1</t>
  </si>
  <si>
    <t>BD07_021-1</t>
  </si>
  <si>
    <t>BD07_021-2</t>
  </si>
  <si>
    <t>BD07_021-3</t>
  </si>
  <si>
    <t>BD07_022-1</t>
  </si>
  <si>
    <t>BD07_023-1</t>
  </si>
  <si>
    <t>BD07_024-1</t>
  </si>
  <si>
    <t>BD07_025-1</t>
  </si>
  <si>
    <t>BD07_025-2</t>
  </si>
  <si>
    <t>BD07_025-3</t>
  </si>
  <si>
    <t>BD07_026-1</t>
  </si>
  <si>
    <t>BD07_027-1</t>
  </si>
  <si>
    <t>BD07_028-1</t>
  </si>
  <si>
    <t>BD07_028-2</t>
  </si>
  <si>
    <t>BD07_028-3</t>
  </si>
  <si>
    <t>BD07_028-4</t>
  </si>
  <si>
    <t>BD07_028-5</t>
  </si>
  <si>
    <t>BD07_028-6</t>
  </si>
  <si>
    <t>BD07_028-7</t>
  </si>
  <si>
    <t>BD07_028-8</t>
  </si>
  <si>
    <t>BD07_028-9</t>
  </si>
  <si>
    <t>BD07_029-1</t>
  </si>
  <si>
    <t>Laboratory &amp; Sample Preparation</t>
  </si>
  <si>
    <t>Laboratory Name</t>
  </si>
  <si>
    <t>Fipke Laboratory for Trace Element Research, The University of British Columbia - Okanagan Campus</t>
  </si>
  <si>
    <t>Sample type/mineral</t>
  </si>
  <si>
    <t>Imaging</t>
  </si>
  <si>
    <t>Laser ablation system</t>
  </si>
  <si>
    <t>Make, Model, and type</t>
  </si>
  <si>
    <t>Laser wavelength (nm)</t>
  </si>
  <si>
    <t>193 nm</t>
  </si>
  <si>
    <t>Repetition rate (Hz)</t>
  </si>
  <si>
    <t>Ablation duration (secs)</t>
  </si>
  <si>
    <t>Spot diameter (µm)</t>
  </si>
  <si>
    <t>Sampling mode</t>
  </si>
  <si>
    <t>static spot ablation</t>
  </si>
  <si>
    <t>Gas</t>
  </si>
  <si>
    <t>Cones</t>
  </si>
  <si>
    <t>Nickel</t>
  </si>
  <si>
    <t>ICP-MS Instrument</t>
  </si>
  <si>
    <t>Make, Model, and Type</t>
  </si>
  <si>
    <t>Sample introduction</t>
  </si>
  <si>
    <t>Ablation aerosol</t>
  </si>
  <si>
    <t>RF power (W)</t>
  </si>
  <si>
    <t>Tuning Parameters</t>
  </si>
  <si>
    <t>Instrument tuned daily for maximum signal (Pb, Th, U), U/Th ratio parity on NIST 610 and minimum oxide formation (ThO %)</t>
  </si>
  <si>
    <t>Analysis mode = Low resolution</t>
  </si>
  <si>
    <t>Data Processing</t>
  </si>
  <si>
    <t>U-Pb Calibration strategy</t>
  </si>
  <si>
    <t>TE Calibration strategy</t>
  </si>
  <si>
    <t>Reference Materials Info</t>
  </si>
  <si>
    <t>NIST610: https://www.nist.gov/</t>
  </si>
  <si>
    <t>NIST612: https://www.nist.gov/</t>
  </si>
  <si>
    <t>Initial/Final calibration</t>
  </si>
  <si>
    <t>Re-calibration frequency</t>
  </si>
  <si>
    <t>Data processing package; LIEF correction</t>
  </si>
  <si>
    <t>Common-Pb correction</t>
  </si>
  <si>
    <t>Uncertainty level &amp; propagation</t>
  </si>
  <si>
    <t>Quality control/validation</t>
  </si>
  <si>
    <t>Sample</t>
  </si>
  <si>
    <t>February 2020, February 2021, November 2021: Fipke Laboratory for Trace Element Research, The University of British Columbia - Okanagan Campus</t>
  </si>
  <si>
    <t>November 2021, December 2021: Fipke Laboratory for Trace Element Research, The University of British Columbia - Okanagan Campus</t>
  </si>
  <si>
    <t>0.42</t>
  </si>
  <si>
    <t>0.33</t>
  </si>
  <si>
    <t>0.31</t>
  </si>
  <si>
    <t>0.34</t>
  </si>
  <si>
    <t>0.38</t>
  </si>
  <si>
    <t>0.28</t>
  </si>
  <si>
    <t>0.35</t>
  </si>
  <si>
    <t>0.82</t>
  </si>
  <si>
    <t>0.61</t>
  </si>
  <si>
    <t>0.32</t>
  </si>
  <si>
    <t>0.43</t>
  </si>
  <si>
    <t>0.45</t>
  </si>
  <si>
    <t>0.40</t>
  </si>
  <si>
    <t>0.44</t>
  </si>
  <si>
    <t>0.99</t>
  </si>
  <si>
    <t>0.36</t>
  </si>
  <si>
    <t>0.49</t>
  </si>
  <si>
    <t>0.30</t>
  </si>
  <si>
    <t>0.48</t>
  </si>
  <si>
    <t>0.41</t>
  </si>
  <si>
    <t>0.37</t>
  </si>
  <si>
    <t>0.46</t>
  </si>
  <si>
    <t>0.55</t>
  </si>
  <si>
    <t>0.51</t>
  </si>
  <si>
    <t>0.72</t>
  </si>
  <si>
    <t>Zr</t>
  </si>
  <si>
    <t>Hf</t>
  </si>
  <si>
    <t>Ta</t>
  </si>
  <si>
    <t>2Se</t>
  </si>
  <si>
    <t>Sr</t>
  </si>
  <si>
    <t xml:space="preserve">Sample GSL-18-BD27: </t>
  </si>
  <si>
    <t>BD27_Ap_2</t>
  </si>
  <si>
    <t>BD27_Ap_6</t>
  </si>
  <si>
    <t>BD27_Ap_10</t>
  </si>
  <si>
    <t>BD27_Ap_15</t>
  </si>
  <si>
    <t>BD27_Ap_16</t>
  </si>
  <si>
    <t>BD27_Ap_17</t>
  </si>
  <si>
    <t>BD27_Ap_18</t>
  </si>
  <si>
    <t>BD27_Ap_19</t>
  </si>
  <si>
    <t>BD27_Ap_21</t>
  </si>
  <si>
    <t>BD27_Ap_22</t>
  </si>
  <si>
    <t>BD27_Ap_23</t>
  </si>
  <si>
    <t>BD27_Ap_28</t>
  </si>
  <si>
    <t>BD27_Ap_44</t>
  </si>
  <si>
    <t>BD27_Ap_46</t>
  </si>
  <si>
    <t>BD27_Ap_48</t>
  </si>
  <si>
    <t>BD27_Ap_50</t>
  </si>
  <si>
    <t>BD27_Ap_51</t>
  </si>
  <si>
    <t>BD27_Ap_54</t>
  </si>
  <si>
    <t>BD27_Ap_55</t>
  </si>
  <si>
    <t>BD27_Ap_56</t>
  </si>
  <si>
    <t>0.64</t>
  </si>
  <si>
    <t>0.65</t>
  </si>
  <si>
    <t>0.52</t>
  </si>
  <si>
    <t>0.54</t>
  </si>
  <si>
    <t>0.60</t>
  </si>
  <si>
    <t>0.59</t>
  </si>
  <si>
    <t>0.56</t>
  </si>
  <si>
    <t>0.53</t>
  </si>
  <si>
    <t>0.50</t>
  </si>
  <si>
    <t>0.58</t>
  </si>
  <si>
    <t xml:space="preserve">Sample GSL-18-C50: </t>
  </si>
  <si>
    <t>C50_001-1</t>
  </si>
  <si>
    <t>C50_002-1</t>
  </si>
  <si>
    <t>C50_003-1</t>
  </si>
  <si>
    <t>C50_004-1</t>
  </si>
  <si>
    <t>C50_004-2</t>
  </si>
  <si>
    <t>C50_005-1</t>
  </si>
  <si>
    <t>C50_006-1</t>
  </si>
  <si>
    <t>C50_006-2</t>
  </si>
  <si>
    <t>C50_007-1</t>
  </si>
  <si>
    <t>C50_008-1</t>
  </si>
  <si>
    <t>C50_008-2</t>
  </si>
  <si>
    <t>C50_008-3</t>
  </si>
  <si>
    <t>C50_008-4</t>
  </si>
  <si>
    <t>C50_009-1</t>
  </si>
  <si>
    <t>C50_009-2</t>
  </si>
  <si>
    <t>C50_010-1</t>
  </si>
  <si>
    <t>C50_011-1</t>
  </si>
  <si>
    <t>C50_012-1</t>
  </si>
  <si>
    <t>C50_012-2</t>
  </si>
  <si>
    <t>C50_013-1</t>
  </si>
  <si>
    <t>C50_013-2</t>
  </si>
  <si>
    <t>C50_014-1</t>
  </si>
  <si>
    <t>C50_014-2</t>
  </si>
  <si>
    <t>C50_015-1</t>
  </si>
  <si>
    <t>C50_016-1</t>
  </si>
  <si>
    <t>C50_016-2</t>
  </si>
  <si>
    <t>C50_017-1</t>
  </si>
  <si>
    <t>C50_018-1</t>
  </si>
  <si>
    <t>C50_018-2</t>
  </si>
  <si>
    <t>C50_018-3</t>
  </si>
  <si>
    <t>C50_018-4</t>
  </si>
  <si>
    <t>C50_019-1</t>
  </si>
  <si>
    <t>C50_019-2</t>
  </si>
  <si>
    <t>C50_019-3</t>
  </si>
  <si>
    <t>C50_020-1</t>
  </si>
  <si>
    <t>C50_020-2</t>
  </si>
  <si>
    <t>C50_021-1</t>
  </si>
  <si>
    <t>C50_021-2</t>
  </si>
  <si>
    <t>C50_022-1</t>
  </si>
  <si>
    <t>C50_022-2</t>
  </si>
  <si>
    <t>C50_023-1</t>
  </si>
  <si>
    <t>C50_023-2</t>
  </si>
  <si>
    <t>C50_024-1</t>
  </si>
  <si>
    <t>C50_024-2</t>
  </si>
  <si>
    <t>C50_025-1</t>
  </si>
  <si>
    <t>C50_026-1</t>
  </si>
  <si>
    <t>C50_026-2</t>
  </si>
  <si>
    <t>C50_027-1</t>
  </si>
  <si>
    <t>C50_027-2</t>
  </si>
  <si>
    <t>C50_028-1</t>
  </si>
  <si>
    <t>C50_029-1</t>
  </si>
  <si>
    <t>C50_029-2</t>
  </si>
  <si>
    <t>C50_030-1</t>
  </si>
  <si>
    <t>C50_031-1</t>
  </si>
  <si>
    <t>C50_032-1</t>
  </si>
  <si>
    <t>0.76</t>
  </si>
  <si>
    <t>0.81</t>
  </si>
  <si>
    <t>0.85</t>
  </si>
  <si>
    <t>0.73</t>
  </si>
  <si>
    <t>0.68</t>
  </si>
  <si>
    <t>0.78</t>
  </si>
  <si>
    <t>0.79</t>
  </si>
  <si>
    <t>0.75</t>
  </si>
  <si>
    <t>0.77</t>
  </si>
  <si>
    <t>0.80</t>
  </si>
  <si>
    <t>0.84</t>
  </si>
  <si>
    <t>0.83</t>
  </si>
  <si>
    <t>0.39</t>
  </si>
  <si>
    <t>0.71</t>
  </si>
  <si>
    <t>0.74</t>
  </si>
  <si>
    <t xml:space="preserve">Sample GSL-21-DS14: </t>
  </si>
  <si>
    <t>DS14_001-1</t>
  </si>
  <si>
    <t>DS14_002-1</t>
  </si>
  <si>
    <t>DS14_003-1</t>
  </si>
  <si>
    <t>DS14_004-1</t>
  </si>
  <si>
    <t>DS14_005-1</t>
  </si>
  <si>
    <t>DS14_006-1</t>
  </si>
  <si>
    <t>DS14_006-2</t>
  </si>
  <si>
    <t>DS14_007-1</t>
  </si>
  <si>
    <t>DS14_007-2</t>
  </si>
  <si>
    <t>DS14_008-1</t>
  </si>
  <si>
    <t>DS14_008-2</t>
  </si>
  <si>
    <t>DS14_009-1</t>
  </si>
  <si>
    <t>DS14_009-2</t>
  </si>
  <si>
    <t>DS14_010-1</t>
  </si>
  <si>
    <t>DS14_011-1</t>
  </si>
  <si>
    <t>DS14_012-1</t>
  </si>
  <si>
    <t>DS14_013-1</t>
  </si>
  <si>
    <t>DS14_014-1</t>
  </si>
  <si>
    <t>DS14_015-1</t>
  </si>
  <si>
    <t>DS14_015-2</t>
  </si>
  <si>
    <t>DS14_016-1</t>
  </si>
  <si>
    <t>DS14_016-2</t>
  </si>
  <si>
    <t>DS14_017-1</t>
  </si>
  <si>
    <t>DS14_018-1</t>
  </si>
  <si>
    <t>DS14_018-2</t>
  </si>
  <si>
    <t>DS14_019-1</t>
  </si>
  <si>
    <t>DS14_019-2</t>
  </si>
  <si>
    <t>DS14_019-3</t>
  </si>
  <si>
    <t>DS14_020-1</t>
  </si>
  <si>
    <t>DS14_020-2</t>
  </si>
  <si>
    <t>DS14_020-3</t>
  </si>
  <si>
    <t>DS14_020-4</t>
  </si>
  <si>
    <t>DS14_020-5</t>
  </si>
  <si>
    <t>DS14_021-1</t>
  </si>
  <si>
    <t>DS14_021-2</t>
  </si>
  <si>
    <t>DS14_021-3</t>
  </si>
  <si>
    <t>DS14_021-4</t>
  </si>
  <si>
    <t>DS14_021-5</t>
  </si>
  <si>
    <t>DS14_021-6</t>
  </si>
  <si>
    <t>DS14_022-1</t>
  </si>
  <si>
    <t>DS14_022-2</t>
  </si>
  <si>
    <t>DS14_022-3</t>
  </si>
  <si>
    <t>DS14_022-4</t>
  </si>
  <si>
    <t>DS14_022-5</t>
  </si>
  <si>
    <t>DS14_022-6</t>
  </si>
  <si>
    <t>0.47</t>
  </si>
  <si>
    <t>0.95</t>
  </si>
  <si>
    <t>0.67</t>
  </si>
  <si>
    <t>0.57</t>
  </si>
  <si>
    <t xml:space="preserve">Sample GSL-18-BD11: </t>
  </si>
  <si>
    <t>BD11_001-1</t>
  </si>
  <si>
    <t>BD11_001-2</t>
  </si>
  <si>
    <t>BD11_002-1</t>
  </si>
  <si>
    <t>BD11_003-1</t>
  </si>
  <si>
    <t>BD11_004-1</t>
  </si>
  <si>
    <t>BD11_004-2</t>
  </si>
  <si>
    <t>BD11_005-1</t>
  </si>
  <si>
    <t>BD11_006-1</t>
  </si>
  <si>
    <t>BD11_007-1</t>
  </si>
  <si>
    <t>BD11_007-2</t>
  </si>
  <si>
    <t>BD11_008-1</t>
  </si>
  <si>
    <t>BD11_009-1</t>
  </si>
  <si>
    <t>BD11_010-1</t>
  </si>
  <si>
    <t>BD11_011-1</t>
  </si>
  <si>
    <t>BD11_012-1</t>
  </si>
  <si>
    <t>BD11_012-2</t>
  </si>
  <si>
    <t>BD11_012-3</t>
  </si>
  <si>
    <t>BD11_013-1</t>
  </si>
  <si>
    <t>BD11_013-2</t>
  </si>
  <si>
    <t>BD11_014-1</t>
  </si>
  <si>
    <t>BD11_015-1</t>
  </si>
  <si>
    <t>BD11_015-2</t>
  </si>
  <si>
    <t>BD11_015-3</t>
  </si>
  <si>
    <t>BD11_016-1</t>
  </si>
  <si>
    <t>BD11_016-2</t>
  </si>
  <si>
    <t>BD11_017-1</t>
  </si>
  <si>
    <t>BD11_018-1</t>
  </si>
  <si>
    <t>BD11_019-1</t>
  </si>
  <si>
    <t>BD11_019-2</t>
  </si>
  <si>
    <t>BD11_020-1</t>
  </si>
  <si>
    <t>BD11_020-2</t>
  </si>
  <si>
    <t>0.70</t>
  </si>
  <si>
    <t>0.66</t>
  </si>
  <si>
    <t>0.63</t>
  </si>
  <si>
    <t xml:space="preserve">Sample GSL-21-DS16: </t>
  </si>
  <si>
    <t>DS16_001-1</t>
  </si>
  <si>
    <t>DS16_002-1</t>
  </si>
  <si>
    <t>DS16_002-2</t>
  </si>
  <si>
    <t>DS16_003-1</t>
  </si>
  <si>
    <t>DS16_004-1</t>
  </si>
  <si>
    <t>DS16_004-2</t>
  </si>
  <si>
    <t>DS16_005-1</t>
  </si>
  <si>
    <t>DS16_006-1</t>
  </si>
  <si>
    <t>DS16_007-1</t>
  </si>
  <si>
    <t>DS16_007-2</t>
  </si>
  <si>
    <t>DS16_008-1</t>
  </si>
  <si>
    <t>DS16_009-1</t>
  </si>
  <si>
    <t>DS16_010-1</t>
  </si>
  <si>
    <t>DS16_010-2</t>
  </si>
  <si>
    <t>DS16_011-1</t>
  </si>
  <si>
    <t>DS16_011-2</t>
  </si>
  <si>
    <t>DS16_012-1</t>
  </si>
  <si>
    <t>DS16_013-1</t>
  </si>
  <si>
    <t>DS16_015-1</t>
  </si>
  <si>
    <t>DS16_015-2</t>
  </si>
  <si>
    <t>DS16_015-3</t>
  </si>
  <si>
    <t>DS16_016-1</t>
  </si>
  <si>
    <t>DS16_017-1</t>
  </si>
  <si>
    <t>DS16_017-2</t>
  </si>
  <si>
    <t>DS16_018-1</t>
  </si>
  <si>
    <t>DS16_018-2</t>
  </si>
  <si>
    <t>DS16_019-1</t>
  </si>
  <si>
    <t>DS16_019-2</t>
  </si>
  <si>
    <t>DS16_020-1</t>
  </si>
  <si>
    <t>0.88</t>
  </si>
  <si>
    <t>0.62</t>
  </si>
  <si>
    <t xml:space="preserve">Sample GSL-21-DS18: </t>
  </si>
  <si>
    <t>DS18_001-1</t>
  </si>
  <si>
    <t>DS18_002-1</t>
  </si>
  <si>
    <t>DS18_003-1</t>
  </si>
  <si>
    <t>DS18_003-2</t>
  </si>
  <si>
    <t>DS18_004-1</t>
  </si>
  <si>
    <t>DS18_004-2</t>
  </si>
  <si>
    <t>DS18_005-1</t>
  </si>
  <si>
    <t>DS18_005-2</t>
  </si>
  <si>
    <t>DS18_005-3</t>
  </si>
  <si>
    <t>DS18_006-1</t>
  </si>
  <si>
    <t>DS18_006-2</t>
  </si>
  <si>
    <t>DS18_007-1</t>
  </si>
  <si>
    <t>DS18_007-2</t>
  </si>
  <si>
    <t>DS18_008-1</t>
  </si>
  <si>
    <t>DS18_009-1</t>
  </si>
  <si>
    <t>DS18_010-1</t>
  </si>
  <si>
    <t>DS18_011-1</t>
  </si>
  <si>
    <t>DS18_012-1</t>
  </si>
  <si>
    <t>DS18_013-1</t>
  </si>
  <si>
    <t>DS18_013-2</t>
  </si>
  <si>
    <t>DS18_014-1</t>
  </si>
  <si>
    <t>DS18_015-1</t>
  </si>
  <si>
    <t>DS18_016-1</t>
  </si>
  <si>
    <t>DS18_016-2</t>
  </si>
  <si>
    <t>DS18_016-3</t>
  </si>
  <si>
    <t>DS18_017-1</t>
  </si>
  <si>
    <t>DS18_017-2</t>
  </si>
  <si>
    <t>DS18_018-1</t>
  </si>
  <si>
    <t>DS18_018-2</t>
  </si>
  <si>
    <t>DS18_019-1</t>
  </si>
  <si>
    <t>DS18_019-2</t>
  </si>
  <si>
    <t>DS18_020-1</t>
  </si>
  <si>
    <t>DS18_020-2</t>
  </si>
  <si>
    <t>DS18_021-1</t>
  </si>
  <si>
    <t>DS18_022-1</t>
  </si>
  <si>
    <t>DS18_022-2</t>
  </si>
  <si>
    <t xml:space="preserve">Sample GSL-18-BD24: </t>
  </si>
  <si>
    <t>BD24_001-1</t>
  </si>
  <si>
    <t>BD24_001-2</t>
  </si>
  <si>
    <t>BD24_001-3</t>
  </si>
  <si>
    <t>BD24_001-4</t>
  </si>
  <si>
    <t>BD24_002-1</t>
  </si>
  <si>
    <t>BD24_002-2</t>
  </si>
  <si>
    <t>BD24_003-1</t>
  </si>
  <si>
    <t>BD24_003-2</t>
  </si>
  <si>
    <t>BD24_004-1</t>
  </si>
  <si>
    <t>BD24_004-2</t>
  </si>
  <si>
    <t>BD24_005-1</t>
  </si>
  <si>
    <t>BD24_005-2</t>
  </si>
  <si>
    <t>BD24_006-1</t>
  </si>
  <si>
    <t>BD24_006-2</t>
  </si>
  <si>
    <t>BD24_007-1</t>
  </si>
  <si>
    <t>BD24_007-2</t>
  </si>
  <si>
    <t>BD24_008-1</t>
  </si>
  <si>
    <t>BD24_008-2</t>
  </si>
  <si>
    <t>BD24_009-1</t>
  </si>
  <si>
    <t>BD24_009-2</t>
  </si>
  <si>
    <t>BD24_010-1</t>
  </si>
  <si>
    <t>BD24_010-2</t>
  </si>
  <si>
    <t>BD24_011-1</t>
  </si>
  <si>
    <t>BD24_011-2</t>
  </si>
  <si>
    <t>BD24_011-3</t>
  </si>
  <si>
    <t>BD24_012-1</t>
  </si>
  <si>
    <t>BD24_012-2</t>
  </si>
  <si>
    <t>BD24_013-1</t>
  </si>
  <si>
    <t>BD24_013-2</t>
  </si>
  <si>
    <t>BD24_013-3</t>
  </si>
  <si>
    <t>BD24_014-1</t>
  </si>
  <si>
    <t>BD24_014-2</t>
  </si>
  <si>
    <t>BD24_015-1</t>
  </si>
  <si>
    <t>BD24_015-2</t>
  </si>
  <si>
    <t>BD24_016-1</t>
  </si>
  <si>
    <t>BD24_016-2</t>
  </si>
  <si>
    <t>BD24_017-1</t>
  </si>
  <si>
    <t>BD24_017-2</t>
  </si>
  <si>
    <t>BD24_018-1</t>
  </si>
  <si>
    <t>BD24_018-2</t>
  </si>
  <si>
    <t>BD24_019-1</t>
  </si>
  <si>
    <t>BD24_020-1</t>
  </si>
  <si>
    <t>BD24_020-2</t>
  </si>
  <si>
    <t>BD24_021-1</t>
  </si>
  <si>
    <t>BD24_022-1</t>
  </si>
  <si>
    <t>BD24_022-2</t>
  </si>
  <si>
    <t>BD24_023-1</t>
  </si>
  <si>
    <t>BD24_023-2</t>
  </si>
  <si>
    <t>BD24_024-1</t>
  </si>
  <si>
    <t>BD24_025-1</t>
  </si>
  <si>
    <t>BD24_025-2</t>
  </si>
  <si>
    <t>BD24_026-1</t>
  </si>
  <si>
    <t>BD24_026-2</t>
  </si>
  <si>
    <t>BD24_027-1</t>
  </si>
  <si>
    <t>BD24_027-2</t>
  </si>
  <si>
    <t xml:space="preserve">Sample GSL-21-DS20: </t>
  </si>
  <si>
    <t xml:space="preserve">Sample GSL-21-BD12: </t>
  </si>
  <si>
    <t>DS20_001-1</t>
  </si>
  <si>
    <t>DS20_001-2</t>
  </si>
  <si>
    <t>DS20_002-1</t>
  </si>
  <si>
    <t>DS20_003-2</t>
  </si>
  <si>
    <t>DS20_004-1</t>
  </si>
  <si>
    <t>DS20_004-2</t>
  </si>
  <si>
    <t>DS20_005-1</t>
  </si>
  <si>
    <t>DS20_005-2</t>
  </si>
  <si>
    <t>DS20_006-1</t>
  </si>
  <si>
    <t>DS20_006-2</t>
  </si>
  <si>
    <t>DS20_007-1</t>
  </si>
  <si>
    <t>DS20_007-2</t>
  </si>
  <si>
    <t>DS20_008-1</t>
  </si>
  <si>
    <t>DS20_008-2</t>
  </si>
  <si>
    <t>DS20_009-1</t>
  </si>
  <si>
    <t>DS20_010-1</t>
  </si>
  <si>
    <t>DS20_012-1</t>
  </si>
  <si>
    <t>DS20_012-2</t>
  </si>
  <si>
    <t>DS20_013-1</t>
  </si>
  <si>
    <t>DS20_013-2</t>
  </si>
  <si>
    <t>DS20_013-3</t>
  </si>
  <si>
    <t>DS20_014-1</t>
  </si>
  <si>
    <t>DS20_015-1</t>
  </si>
  <si>
    <t>DS20_015-2</t>
  </si>
  <si>
    <t>DS20_017-1</t>
  </si>
  <si>
    <t>DS20_017-2</t>
  </si>
  <si>
    <t>DS20_018-1</t>
  </si>
  <si>
    <t>0.93</t>
  </si>
  <si>
    <t>0.86</t>
  </si>
  <si>
    <t>BD12_001-1</t>
  </si>
  <si>
    <t>BD12_002-1</t>
  </si>
  <si>
    <t>BD12_003-1</t>
  </si>
  <si>
    <t>BD12_004-1</t>
  </si>
  <si>
    <t>BD12_004-2</t>
  </si>
  <si>
    <t>BD12_005-1</t>
  </si>
  <si>
    <t>BD12_006-1</t>
  </si>
  <si>
    <t>BD12_006-2</t>
  </si>
  <si>
    <t>BD12_006-3</t>
  </si>
  <si>
    <t>BD12_007-1</t>
  </si>
  <si>
    <t>BD12_008-1</t>
  </si>
  <si>
    <t>BD12_009-1</t>
  </si>
  <si>
    <t>BD12_009-2</t>
  </si>
  <si>
    <t>BD12_010-1</t>
  </si>
  <si>
    <t>BD12_011-1</t>
  </si>
  <si>
    <t>BD12_011-2</t>
  </si>
  <si>
    <t>BD12_011-3</t>
  </si>
  <si>
    <t>BD12_011-4</t>
  </si>
  <si>
    <t>BD12_011-5</t>
  </si>
  <si>
    <t>BD12_011-6</t>
  </si>
  <si>
    <t>BD12_012-1</t>
  </si>
  <si>
    <t>BD12_013-1</t>
  </si>
  <si>
    <t>BD12_013-2</t>
  </si>
  <si>
    <t>BD12_014-1</t>
  </si>
  <si>
    <t>BD12_014-2</t>
  </si>
  <si>
    <t>BD12_014-3</t>
  </si>
  <si>
    <t>BD12_015-1</t>
  </si>
  <si>
    <t>BD12_016-1</t>
  </si>
  <si>
    <t>BD12_016-2</t>
  </si>
  <si>
    <t>Primary Reference Material: MAD</t>
  </si>
  <si>
    <t>Secondary Reference Material: MC1</t>
  </si>
  <si>
    <t>Secondary Reference Material: McClure</t>
  </si>
  <si>
    <t>Analytical session #6: analysed with GSL-18-BD11, GSL-21-DS16, GSL-21-DS20</t>
  </si>
  <si>
    <t>Analytical session #7: analysed with GSL-21-DS14, GSL-21-DS18, GSL-21-BD12</t>
  </si>
  <si>
    <t>Analytical session #8: analysed with GSL-18-BD07, GSL-18-BD24, GSL-18-C50</t>
  </si>
  <si>
    <t>Analytical session #9: analysed with GSL-18-BD27</t>
  </si>
  <si>
    <t>GSL-18-BD07</t>
  </si>
  <si>
    <t>GSL-18-C50</t>
  </si>
  <si>
    <t>GSL-18-BD11</t>
  </si>
  <si>
    <t>GSL-18-BD24</t>
  </si>
  <si>
    <t>Quartz</t>
  </si>
  <si>
    <t>Orthoclase</t>
  </si>
  <si>
    <t>Albite</t>
  </si>
  <si>
    <t>Muscovite</t>
  </si>
  <si>
    <t>Biotite</t>
  </si>
  <si>
    <t>Kaolinite</t>
  </si>
  <si>
    <t>Chlorite</t>
  </si>
  <si>
    <t>Almandine</t>
  </si>
  <si>
    <t>Amphibole (High Al)</t>
  </si>
  <si>
    <t>Amphibole (Low Al)</t>
  </si>
  <si>
    <t>Cordierite</t>
  </si>
  <si>
    <t>Staurolite</t>
  </si>
  <si>
    <t>Sillimanite</t>
  </si>
  <si>
    <t>Fe &amp; Mn Oxides</t>
  </si>
  <si>
    <t>Rutile</t>
  </si>
  <si>
    <t>Ilmenite</t>
  </si>
  <si>
    <t>Calcite</t>
  </si>
  <si>
    <t>Dolomite</t>
  </si>
  <si>
    <t>Fe Sulphides</t>
  </si>
  <si>
    <t>Cu Sulphides</t>
  </si>
  <si>
    <t>Barite</t>
  </si>
  <si>
    <t>Apatite</t>
  </si>
  <si>
    <t>Titanite</t>
  </si>
  <si>
    <t>Zircon</t>
  </si>
  <si>
    <t>Monazite</t>
  </si>
  <si>
    <t>Allanite</t>
  </si>
  <si>
    <t>Ca REE Phases</t>
  </si>
  <si>
    <t>Y &amp; Th Phases</t>
  </si>
  <si>
    <t>Others</t>
  </si>
  <si>
    <t>Total</t>
  </si>
  <si>
    <t>Altered albite</t>
  </si>
  <si>
    <t>-</t>
  </si>
  <si>
    <t>Epidote/zoisite</t>
  </si>
  <si>
    <t>Table S2. Phase modal proportions (area %) for all samples analyzed by automated mineralogy. Samples are ordered geographically from NW to SE.</t>
  </si>
  <si>
    <t>Table S1. Station data and structural measurements collected in the field.</t>
  </si>
  <si>
    <t>Station</t>
  </si>
  <si>
    <t>Sample name</t>
  </si>
  <si>
    <t>Foliation</t>
  </si>
  <si>
    <t>Lineation</t>
  </si>
  <si>
    <t>Photos</t>
  </si>
  <si>
    <t>Additional notes</t>
  </si>
  <si>
    <t>DS-001</t>
  </si>
  <si>
    <t>ep greenschist</t>
  </si>
  <si>
    <t>065/90</t>
  </si>
  <si>
    <t>Mafic boudins with mylonitic host, ep + chl present</t>
  </si>
  <si>
    <t>C01-06, C07-13 previously collected</t>
  </si>
  <si>
    <t>DS-002</t>
  </si>
  <si>
    <t>ep amph</t>
  </si>
  <si>
    <t>060/90</t>
  </si>
  <si>
    <t>Mafic boudins with mylonitic host, ep in ductile fabrics</t>
  </si>
  <si>
    <t>DS-003</t>
  </si>
  <si>
    <t>UM host rock, possible pst</t>
  </si>
  <si>
    <t>DS-004</t>
  </si>
  <si>
    <t>GSL-21-DS-01</t>
  </si>
  <si>
    <t>greenschist</t>
  </si>
  <si>
    <t>001-002</t>
  </si>
  <si>
    <t>Massive pst network</t>
  </si>
  <si>
    <t>Pst measured 082/90, cores previously collected</t>
  </si>
  <si>
    <t>DS-005</t>
  </si>
  <si>
    <t>GSL-21-DS-02, GSL-21-DS-03</t>
  </si>
  <si>
    <t>DS-03</t>
  </si>
  <si>
    <t>225/90</t>
  </si>
  <si>
    <t>003-014</t>
  </si>
  <si>
    <t>Polished heteroclastic mylonite w/ mafic boudins</t>
  </si>
  <si>
    <t>BD11 previously collected, dated</t>
  </si>
  <si>
    <t>DS-006</t>
  </si>
  <si>
    <t>amph</t>
  </si>
  <si>
    <t>210/75 W</t>
  </si>
  <si>
    <t>025/05</t>
  </si>
  <si>
    <t>015-016</t>
  </si>
  <si>
    <t>Supracrustal package</t>
  </si>
  <si>
    <t>DS-007</t>
  </si>
  <si>
    <t>230/80 NW</t>
  </si>
  <si>
    <t>C50, C53 previously collected, both have PT work</t>
  </si>
  <si>
    <t>DS-008</t>
  </si>
  <si>
    <t>GSL-21-DS-04</t>
  </si>
  <si>
    <t>upper amph</t>
  </si>
  <si>
    <t>240/70 NW</t>
  </si>
  <si>
    <t>017-019</t>
  </si>
  <si>
    <t>Pillow basalts + supracrustal package</t>
  </si>
  <si>
    <t>BD25, BD26 previously collected, both dated to 1900 Ma</t>
  </si>
  <si>
    <t>DS-009</t>
  </si>
  <si>
    <t>GSL-21-DS-05</t>
  </si>
  <si>
    <t>DS-05</t>
  </si>
  <si>
    <t>020-021</t>
  </si>
  <si>
    <t>Mafic boudins with mylonitic host</t>
  </si>
  <si>
    <t>Possible strain gradient</t>
  </si>
  <si>
    <t>DS-010</t>
  </si>
  <si>
    <t>GSL-21-DS-06</t>
  </si>
  <si>
    <t>Mafic dyke, 027/90</t>
  </si>
  <si>
    <t>DS-011</t>
  </si>
  <si>
    <t>045/20</t>
  </si>
  <si>
    <t>DS-012</t>
  </si>
  <si>
    <t>GSL-21-DS-07</t>
  </si>
  <si>
    <t>DS-07</t>
  </si>
  <si>
    <t>023-024</t>
  </si>
  <si>
    <t>DS-013</t>
  </si>
  <si>
    <t>Host rock taken over by ep</t>
  </si>
  <si>
    <t>DS-014</t>
  </si>
  <si>
    <t>Borderline UM</t>
  </si>
  <si>
    <t>DS-015</t>
  </si>
  <si>
    <t>GSL-21-DS-08</t>
  </si>
  <si>
    <t>UM + pst</t>
  </si>
  <si>
    <t>2 samples taken (08a, 08b)</t>
  </si>
  <si>
    <t>DS-016</t>
  </si>
  <si>
    <t>Fantastic folds + structures, ep in ductile fabrics</t>
  </si>
  <si>
    <t>DS-017</t>
  </si>
  <si>
    <t>Transitional between upper + ep amph</t>
  </si>
  <si>
    <t>DS-018</t>
  </si>
  <si>
    <t>GSL-21-DS-09</t>
  </si>
  <si>
    <t>Trondhjemite, sample collected for JC</t>
  </si>
  <si>
    <t>DS-019</t>
  </si>
  <si>
    <t>255/90</t>
  </si>
  <si>
    <t>026-031</t>
  </si>
  <si>
    <t>Lots of alteration, UM fabric in host</t>
  </si>
  <si>
    <t>DS-020</t>
  </si>
  <si>
    <t>060/85 E</t>
  </si>
  <si>
    <t>032-033</t>
  </si>
  <si>
    <t>Heteroclastic mylonitic host</t>
  </si>
  <si>
    <t>DS-021</t>
  </si>
  <si>
    <t>GSL-21-DS-10</t>
  </si>
  <si>
    <t>065/75 SE</t>
  </si>
  <si>
    <t>034-036</t>
  </si>
  <si>
    <t>Transition back to ep amph</t>
  </si>
  <si>
    <t>DS-022</t>
  </si>
  <si>
    <t>055/65 SE</t>
  </si>
  <si>
    <t>037-038</t>
  </si>
  <si>
    <t>Homoclastic mylonitic host</t>
  </si>
  <si>
    <t>DS-023</t>
  </si>
  <si>
    <t>060/80 SE</t>
  </si>
  <si>
    <t>039-041</t>
  </si>
  <si>
    <t>Alternating packages of varying mylonitic grade</t>
  </si>
  <si>
    <t>DS-024</t>
  </si>
  <si>
    <t>GSL-21-DS-11</t>
  </si>
  <si>
    <t>050/90</t>
  </si>
  <si>
    <t>042-045</t>
  </si>
  <si>
    <t>Light-coloured, UM packages</t>
  </si>
  <si>
    <t>DS-025</t>
  </si>
  <si>
    <t>046-052</t>
  </si>
  <si>
    <t>Metaseds packages</t>
  </si>
  <si>
    <t>DS-026</t>
  </si>
  <si>
    <t>050/80</t>
  </si>
  <si>
    <t>UM</t>
  </si>
  <si>
    <t>DS-027</t>
  </si>
  <si>
    <t>DS-028</t>
  </si>
  <si>
    <t>GSL-21-DS-12, GSL-21-DS-13</t>
  </si>
  <si>
    <t>DS-12</t>
  </si>
  <si>
    <t>054-060</t>
  </si>
  <si>
    <t>Series of large boudins</t>
  </si>
  <si>
    <t>DS-029</t>
  </si>
  <si>
    <t>210/90</t>
  </si>
  <si>
    <t>Messy, alteration zone</t>
  </si>
  <si>
    <t>DS-030</t>
  </si>
  <si>
    <t>235/90</t>
  </si>
  <si>
    <t>UM, lots of alteration</t>
  </si>
  <si>
    <t>DS-031</t>
  </si>
  <si>
    <t>055/90</t>
  </si>
  <si>
    <t>062-063</t>
  </si>
  <si>
    <t>DS-032</t>
  </si>
  <si>
    <t>220/90</t>
  </si>
  <si>
    <t>064-066</t>
  </si>
  <si>
    <t>Contact between pink host + metaseds</t>
  </si>
  <si>
    <t>DS-033</t>
  </si>
  <si>
    <t>GSL-21-DS-14</t>
  </si>
  <si>
    <t>DS-14</t>
  </si>
  <si>
    <t>greenschist?</t>
  </si>
  <si>
    <t>Pink host rock + more abundant mafic layers</t>
  </si>
  <si>
    <t>DS-034</t>
  </si>
  <si>
    <t>GSL-21-DS-15</t>
  </si>
  <si>
    <t>068-070</t>
  </si>
  <si>
    <t>Higher strain mylonite, UM?</t>
  </si>
  <si>
    <t>DS-035</t>
  </si>
  <si>
    <t>045/90</t>
  </si>
  <si>
    <t>071-073</t>
  </si>
  <si>
    <t>Pink host + rusty micaceous layers + mafic boudins</t>
  </si>
  <si>
    <t>DS-036</t>
  </si>
  <si>
    <t>GSL-21-BD-06</t>
  </si>
  <si>
    <t>074-075</t>
  </si>
  <si>
    <t>Splay fault off RRf</t>
  </si>
  <si>
    <t>DS-037</t>
  </si>
  <si>
    <t>GSL-21-BD-08 to 11</t>
  </si>
  <si>
    <t>Start of transect across fault, station on N side</t>
  </si>
  <si>
    <t>DS-038</t>
  </si>
  <si>
    <t>S of sz, foliated granodiorite</t>
  </si>
  <si>
    <t>DS-039</t>
  </si>
  <si>
    <t>?</t>
  </si>
  <si>
    <t>077-078</t>
  </si>
  <si>
    <t>Metaseds package, out of sz</t>
  </si>
  <si>
    <t>DS-040</t>
  </si>
  <si>
    <t>Leucogranite, on margin of Slave granite</t>
  </si>
  <si>
    <t>DS-041</t>
  </si>
  <si>
    <t>GSL-21-DS-16</t>
  </si>
  <si>
    <t>DS-16</t>
  </si>
  <si>
    <t>Between BD24 and BD03</t>
  </si>
  <si>
    <t>DS-042</t>
  </si>
  <si>
    <t>N boundary of sz</t>
  </si>
  <si>
    <t>DS-043</t>
  </si>
  <si>
    <t>SE side of N boundary</t>
  </si>
  <si>
    <t>DS-044</t>
  </si>
  <si>
    <t>082-085</t>
  </si>
  <si>
    <t>McDonald fault</t>
  </si>
  <si>
    <t>DS-045</t>
  </si>
  <si>
    <t>Arenite-diabase, Ethan Group</t>
  </si>
  <si>
    <t>DS-046</t>
  </si>
  <si>
    <t>Fault surface with slickenlines</t>
  </si>
  <si>
    <t>DS-047</t>
  </si>
  <si>
    <t>180/90</t>
  </si>
  <si>
    <t>086-087</t>
  </si>
  <si>
    <t>Snowdrift granite</t>
  </si>
  <si>
    <t>DS-048</t>
  </si>
  <si>
    <t>088-098</t>
  </si>
  <si>
    <t>Paragneiss unit with folding</t>
  </si>
  <si>
    <t>DS-049</t>
  </si>
  <si>
    <t>GSL-21-DS-17</t>
  </si>
  <si>
    <t>DS-17</t>
  </si>
  <si>
    <t>099-101</t>
  </si>
  <si>
    <t>Greenschist UM with intermediate bodies</t>
  </si>
  <si>
    <t>Two samples, 17a + 17b</t>
  </si>
  <si>
    <t>DS-050</t>
  </si>
  <si>
    <t>GSL-21-DS-18</t>
  </si>
  <si>
    <t>DS-18</t>
  </si>
  <si>
    <t>102-105</t>
  </si>
  <si>
    <t>Hanmer's Pum unit</t>
  </si>
  <si>
    <t>DS-051</t>
  </si>
  <si>
    <t>GSL-21-DS-19</t>
  </si>
  <si>
    <t>106-109</t>
  </si>
  <si>
    <t>Abundant mafic layers in host</t>
  </si>
  <si>
    <t>DS-052</t>
  </si>
  <si>
    <t>GSL-21-DS-20</t>
  </si>
  <si>
    <t>DS-20</t>
  </si>
  <si>
    <t>110-111</t>
  </si>
  <si>
    <t>Pink host + mafic boudins</t>
  </si>
  <si>
    <t>DS-053</t>
  </si>
  <si>
    <t>Slave granite, S of sz</t>
  </si>
  <si>
    <t>DS-054</t>
  </si>
  <si>
    <t>070/90</t>
  </si>
  <si>
    <t>Fine-grained, finely laminated host</t>
  </si>
  <si>
    <t>DS-055</t>
  </si>
  <si>
    <t>Fine-grained, finely laminated host + less ep in boudins</t>
  </si>
  <si>
    <t>DS-056</t>
  </si>
  <si>
    <t>Lots of mafic boudins + brittle ep</t>
  </si>
  <si>
    <t>DS-057</t>
  </si>
  <si>
    <t>114-115</t>
  </si>
  <si>
    <t>Large Cu-bearing vein</t>
  </si>
  <si>
    <t>DS-058</t>
  </si>
  <si>
    <t>116-117</t>
  </si>
  <si>
    <t>Mafic dyke crosscutting fabric</t>
  </si>
  <si>
    <t>DS-059</t>
  </si>
  <si>
    <t>GSL-21-DS-21</t>
  </si>
  <si>
    <t>118-121</t>
  </si>
  <si>
    <t>Metaseds</t>
  </si>
  <si>
    <t>DS-060</t>
  </si>
  <si>
    <t>Host rock (pale) + boudins</t>
  </si>
  <si>
    <t>DS-061</t>
  </si>
  <si>
    <t>122-126</t>
  </si>
  <si>
    <t>Metaseds, evidence of melting?</t>
  </si>
  <si>
    <t>DS-062</t>
  </si>
  <si>
    <t>GSL-21-DS-22</t>
  </si>
  <si>
    <t>Latitude (degrees)</t>
  </si>
  <si>
    <t>Longitude (degrees)</t>
  </si>
  <si>
    <t>Rock description</t>
  </si>
  <si>
    <t>Elevation (m)</t>
  </si>
  <si>
    <t>195/70 W</t>
  </si>
  <si>
    <t>200/65 W</t>
  </si>
  <si>
    <t>215/66 W</t>
  </si>
  <si>
    <t>180/72 W</t>
  </si>
  <si>
    <t>210/70 W</t>
  </si>
  <si>
    <t>215/70 W</t>
  </si>
  <si>
    <t>230/85 NW</t>
  </si>
  <si>
    <t>020/85 E</t>
  </si>
  <si>
    <t>085/75 S</t>
  </si>
  <si>
    <t>245/85 NW</t>
  </si>
  <si>
    <t>065/85 SE</t>
  </si>
  <si>
    <t>210/85 W</t>
  </si>
  <si>
    <t>225/85 NW</t>
  </si>
  <si>
    <t>220/80 NW</t>
  </si>
  <si>
    <t>200/85 W</t>
  </si>
  <si>
    <t>053/81 SE</t>
  </si>
  <si>
    <t>240/81 NW</t>
  </si>
  <si>
    <t>205/84 W</t>
  </si>
  <si>
    <t>040/85 SE</t>
  </si>
  <si>
    <t>042/85 SE</t>
  </si>
  <si>
    <t>055/88 SE</t>
  </si>
  <si>
    <t>160/90 fol measured at station, 060/90 measured 20-30 m away</t>
  </si>
  <si>
    <t>Thin section</t>
  </si>
  <si>
    <t>Metamorphic grade</t>
  </si>
  <si>
    <t>022</t>
  </si>
  <si>
    <t>025</t>
  </si>
  <si>
    <t>053</t>
  </si>
  <si>
    <t>061</t>
  </si>
  <si>
    <t>067</t>
  </si>
  <si>
    <t>076</t>
  </si>
  <si>
    <t>079</t>
  </si>
  <si>
    <t>080</t>
  </si>
  <si>
    <t>081</t>
  </si>
  <si>
    <t>112</t>
  </si>
  <si>
    <t>113</t>
  </si>
  <si>
    <t>127</t>
  </si>
  <si>
    <r>
      <t xml:space="preserve">Analysis </t>
    </r>
    <r>
      <rPr>
        <i/>
        <sz val="11"/>
        <color theme="1"/>
        <rFont val="Arial"/>
        <family val="2"/>
      </rPr>
      <t>in-situ</t>
    </r>
    <r>
      <rPr>
        <sz val="11"/>
        <color theme="1"/>
        <rFont val="Arial"/>
        <family val="2"/>
      </rPr>
      <t xml:space="preserve"> in thin-section</t>
    </r>
  </si>
  <si>
    <r>
      <t>Fluence (J. cm</t>
    </r>
    <r>
      <rPr>
        <vertAlign val="superscript"/>
        <sz val="11"/>
        <color theme="1"/>
        <rFont val="Arial"/>
        <family val="2"/>
      </rPr>
      <t>-2</t>
    </r>
    <r>
      <rPr>
        <sz val="11"/>
        <color theme="1"/>
        <rFont val="Arial"/>
        <family val="2"/>
      </rPr>
      <t>)</t>
    </r>
  </si>
  <si>
    <r>
      <t>U-Th-Pb concentrations</t>
    </r>
    <r>
      <rPr>
        <vertAlign val="superscript"/>
        <sz val="11"/>
        <color theme="1"/>
        <rFont val="Arial"/>
        <family val="2"/>
      </rPr>
      <t>2</t>
    </r>
  </si>
  <si>
    <r>
      <t>Isotope ratios</t>
    </r>
    <r>
      <rPr>
        <vertAlign val="superscript"/>
        <sz val="11"/>
        <color theme="1"/>
        <rFont val="Arial"/>
        <family val="2"/>
      </rPr>
      <t>3</t>
    </r>
  </si>
  <si>
    <r>
      <t>Dates (Ma)</t>
    </r>
    <r>
      <rPr>
        <vertAlign val="superscript"/>
        <sz val="11"/>
        <color theme="1"/>
        <rFont val="Arial"/>
        <family val="2"/>
      </rPr>
      <t>4</t>
    </r>
  </si>
  <si>
    <r>
      <t>% Disc.</t>
    </r>
    <r>
      <rPr>
        <vertAlign val="superscript"/>
        <sz val="11"/>
        <color theme="1"/>
        <rFont val="Arial"/>
        <family val="2"/>
      </rPr>
      <t>5</t>
    </r>
  </si>
  <si>
    <r>
      <t>Element Concentrations</t>
    </r>
    <r>
      <rPr>
        <vertAlign val="superscript"/>
        <sz val="11"/>
        <color theme="1"/>
        <rFont val="Arial"/>
        <family val="2"/>
      </rPr>
      <t>6</t>
    </r>
  </si>
  <si>
    <r>
      <rPr>
        <vertAlign val="superscript"/>
        <sz val="11"/>
        <color theme="1"/>
        <rFont val="Arial"/>
        <family val="2"/>
      </rPr>
      <t>206</t>
    </r>
    <r>
      <rPr>
        <sz val="11"/>
        <color theme="1"/>
        <rFont val="Arial"/>
        <family val="2"/>
      </rPr>
      <t>Pb/</t>
    </r>
    <r>
      <rPr>
        <vertAlign val="superscript"/>
        <sz val="11"/>
        <color theme="1"/>
        <rFont val="Arial"/>
        <family val="2"/>
      </rPr>
      <t>204</t>
    </r>
    <r>
      <rPr>
        <sz val="11"/>
        <color theme="1"/>
        <rFont val="Arial"/>
        <family val="2"/>
      </rPr>
      <t>Pb</t>
    </r>
  </si>
  <si>
    <r>
      <rPr>
        <vertAlign val="superscript"/>
        <sz val="11"/>
        <color theme="1"/>
        <rFont val="Arial"/>
        <family val="2"/>
      </rPr>
      <t>207</t>
    </r>
    <r>
      <rPr>
        <sz val="11"/>
        <color theme="1"/>
        <rFont val="Arial"/>
        <family val="2"/>
      </rPr>
      <t>Pb/</t>
    </r>
    <r>
      <rPr>
        <vertAlign val="superscript"/>
        <sz val="11"/>
        <color theme="1"/>
        <rFont val="Arial"/>
        <family val="2"/>
      </rPr>
      <t>235</t>
    </r>
    <r>
      <rPr>
        <sz val="11"/>
        <color theme="1"/>
        <rFont val="Arial"/>
        <family val="2"/>
      </rPr>
      <t>U</t>
    </r>
  </si>
  <si>
    <r>
      <rPr>
        <vertAlign val="superscript"/>
        <sz val="11"/>
        <color theme="1"/>
        <rFont val="Arial"/>
        <family val="2"/>
      </rPr>
      <t>206</t>
    </r>
    <r>
      <rPr>
        <sz val="11"/>
        <color theme="1"/>
        <rFont val="Arial"/>
        <family val="2"/>
      </rPr>
      <t>Pb/</t>
    </r>
    <r>
      <rPr>
        <vertAlign val="superscript"/>
        <sz val="11"/>
        <color theme="1"/>
        <rFont val="Arial"/>
        <family val="2"/>
      </rPr>
      <t>238</t>
    </r>
    <r>
      <rPr>
        <sz val="11"/>
        <color theme="1"/>
        <rFont val="Arial"/>
        <family val="2"/>
      </rPr>
      <t>U</t>
    </r>
  </si>
  <si>
    <r>
      <rPr>
        <vertAlign val="superscript"/>
        <sz val="11"/>
        <color theme="1"/>
        <rFont val="Arial"/>
        <family val="2"/>
      </rPr>
      <t>207</t>
    </r>
    <r>
      <rPr>
        <sz val="11"/>
        <color theme="1"/>
        <rFont val="Arial"/>
        <family val="2"/>
      </rPr>
      <t>Pb/</t>
    </r>
    <r>
      <rPr>
        <vertAlign val="superscript"/>
        <sz val="11"/>
        <color theme="1"/>
        <rFont val="Arial"/>
        <family val="2"/>
      </rPr>
      <t>206</t>
    </r>
    <r>
      <rPr>
        <sz val="11"/>
        <color theme="1"/>
        <rFont val="Arial"/>
        <family val="2"/>
      </rPr>
      <t>Pb</t>
    </r>
  </si>
  <si>
    <r>
      <t>207</t>
    </r>
    <r>
      <rPr>
        <sz val="11"/>
        <color rgb="FF000000"/>
        <rFont val="Arial"/>
        <family val="2"/>
      </rPr>
      <t>Pb/</t>
    </r>
    <r>
      <rPr>
        <vertAlign val="superscript"/>
        <sz val="11"/>
        <color rgb="FF000000"/>
        <rFont val="Arial"/>
        <family val="2"/>
      </rPr>
      <t>235</t>
    </r>
    <r>
      <rPr>
        <sz val="11"/>
        <color rgb="FF000000"/>
        <rFont val="Arial"/>
        <family val="2"/>
      </rPr>
      <t>U</t>
    </r>
  </si>
  <si>
    <r>
      <t>2s</t>
    </r>
    <r>
      <rPr>
        <vertAlign val="subscript"/>
        <sz val="11"/>
        <color theme="1"/>
        <rFont val="Arial"/>
        <family val="2"/>
      </rPr>
      <t>sys</t>
    </r>
    <r>
      <rPr>
        <sz val="11"/>
        <color theme="1"/>
        <rFont val="Arial"/>
        <family val="2"/>
      </rPr>
      <t xml:space="preserve"> abs</t>
    </r>
  </si>
  <si>
    <t>Population</t>
  </si>
  <si>
    <t>A_MAD-1</t>
  </si>
  <si>
    <t>A_MAD-2</t>
  </si>
  <si>
    <t>A_MAD-3</t>
  </si>
  <si>
    <t>A_MAD-4</t>
  </si>
  <si>
    <t>A_MAD-5</t>
  </si>
  <si>
    <t>A_MAD-6</t>
  </si>
  <si>
    <t>A_MAD-7</t>
  </si>
  <si>
    <t>A_MAD-8</t>
  </si>
  <si>
    <t>A_MAD-9</t>
  </si>
  <si>
    <t>A_MAD-10</t>
  </si>
  <si>
    <t>A_MAD-11</t>
  </si>
  <si>
    <t>A_MAD-12</t>
  </si>
  <si>
    <t>A_MAD-13</t>
  </si>
  <si>
    <t>Ti</t>
  </si>
  <si>
    <t>A_MC1-1</t>
  </si>
  <si>
    <t>A_MC1-2</t>
  </si>
  <si>
    <t>A_MC1-3</t>
  </si>
  <si>
    <t>A_MC1-4</t>
  </si>
  <si>
    <t>A_MC1-5</t>
  </si>
  <si>
    <t>A_MC1-6</t>
  </si>
  <si>
    <t>A_MC1-7</t>
  </si>
  <si>
    <t>A_MC1-8</t>
  </si>
  <si>
    <t>A_MC1-9</t>
  </si>
  <si>
    <t>A_MC1-10</t>
  </si>
  <si>
    <t>A_MC1-11</t>
  </si>
  <si>
    <t>A_MC1-12</t>
  </si>
  <si>
    <t>0.27</t>
  </si>
  <si>
    <t>0.24</t>
  </si>
  <si>
    <t>0.25</t>
  </si>
  <si>
    <t>G_612-8</t>
  </si>
  <si>
    <t>G_612-1</t>
  </si>
  <si>
    <t>G_612-9</t>
  </si>
  <si>
    <t>G_612-2</t>
  </si>
  <si>
    <t>G_612-3</t>
  </si>
  <si>
    <t>G_612-10</t>
  </si>
  <si>
    <t>G_612-4</t>
  </si>
  <si>
    <t>G_612-5</t>
  </si>
  <si>
    <t>G_612-11</t>
  </si>
  <si>
    <t>G_612-6</t>
  </si>
  <si>
    <t>G_612-7</t>
  </si>
  <si>
    <t>G_612-12</t>
  </si>
  <si>
    <t>G_612-13</t>
  </si>
  <si>
    <t>G_612-15</t>
  </si>
  <si>
    <t>G_612-16</t>
  </si>
  <si>
    <t>A_MAD-15</t>
  </si>
  <si>
    <t>A_MAD-14</t>
  </si>
  <si>
    <t>0.29</t>
  </si>
  <si>
    <t>A_MC1-15</t>
  </si>
  <si>
    <t>A_MC1-13</t>
  </si>
  <si>
    <t>A_MC1-14</t>
  </si>
  <si>
    <t>0.23</t>
  </si>
  <si>
    <t>0.19</t>
  </si>
  <si>
    <t>0.26</t>
  </si>
  <si>
    <t>0.20</t>
  </si>
  <si>
    <t>0.22</t>
  </si>
  <si>
    <t>A_McClure-1</t>
  </si>
  <si>
    <t>A_McClure-15</t>
  </si>
  <si>
    <t>A_McClure-2</t>
  </si>
  <si>
    <t>A_McClure-3</t>
  </si>
  <si>
    <t>A_McClure-4</t>
  </si>
  <si>
    <t>A_McClure-5</t>
  </si>
  <si>
    <t>A_McClure-6</t>
  </si>
  <si>
    <t>A_McClure-7</t>
  </si>
  <si>
    <t>A_McClure-8</t>
  </si>
  <si>
    <t>A_McClure-9</t>
  </si>
  <si>
    <t>A_McClure-10</t>
  </si>
  <si>
    <t>A_McClure-11</t>
  </si>
  <si>
    <t>A_McClure-12</t>
  </si>
  <si>
    <t>A_McClure-13</t>
  </si>
  <si>
    <t>A_McClure-14</t>
  </si>
  <si>
    <t>G_610-1</t>
  </si>
  <si>
    <t>G_610-15</t>
  </si>
  <si>
    <t>G_610-2</t>
  </si>
  <si>
    <t>G_610-3</t>
  </si>
  <si>
    <t>G_610-4</t>
  </si>
  <si>
    <t>G_610-5</t>
  </si>
  <si>
    <t>G_610-6</t>
  </si>
  <si>
    <t>G_610-7</t>
  </si>
  <si>
    <t>G_610-8</t>
  </si>
  <si>
    <t>G_610-9</t>
  </si>
  <si>
    <t>G_610-10</t>
  </si>
  <si>
    <t>G_610-11</t>
  </si>
  <si>
    <t>G_610-12</t>
  </si>
  <si>
    <t>G_610-13</t>
  </si>
  <si>
    <t>G_610-14</t>
  </si>
  <si>
    <t>G_612-14</t>
  </si>
  <si>
    <t>A_MAD-18</t>
  </si>
  <si>
    <t>A_MAD-16</t>
  </si>
  <si>
    <t>A_MAD-17</t>
  </si>
  <si>
    <t>A_MAD-19</t>
  </si>
  <si>
    <t>A_MAD-20</t>
  </si>
  <si>
    <t>A_MC1-18</t>
  </si>
  <si>
    <t>A_MC1-16</t>
  </si>
  <si>
    <t>A_MC1-17</t>
  </si>
  <si>
    <t>A_MC1-19</t>
  </si>
  <si>
    <t>A_MC1-20</t>
  </si>
  <si>
    <t>0.21</t>
  </si>
  <si>
    <t>A_McClure-18</t>
  </si>
  <si>
    <t>A_McClure-16</t>
  </si>
  <si>
    <t>A_McClure-17</t>
  </si>
  <si>
    <t>A_McClure-19</t>
  </si>
  <si>
    <t>A_McClure-20</t>
  </si>
  <si>
    <t>G_610-18</t>
  </si>
  <si>
    <t>G_610-16</t>
  </si>
  <si>
    <t>G_610-17</t>
  </si>
  <si>
    <t>G_610-19</t>
  </si>
  <si>
    <t>G_610-20</t>
  </si>
  <si>
    <t>G_612-18</t>
  </si>
  <si>
    <t>G_612-17</t>
  </si>
  <si>
    <t>G_612-19</t>
  </si>
  <si>
    <t>G_612-20</t>
  </si>
  <si>
    <t>A_MAD_1</t>
  </si>
  <si>
    <t>A_MAD_2</t>
  </si>
  <si>
    <t>A_MAD_3</t>
  </si>
  <si>
    <t>A_MAD_4</t>
  </si>
  <si>
    <t>A_MAD_5</t>
  </si>
  <si>
    <t>A_MAD_6</t>
  </si>
  <si>
    <t>A_MAD_7</t>
  </si>
  <si>
    <t>A_MAD_8</t>
  </si>
  <si>
    <t>A_MAD_9</t>
  </si>
  <si>
    <t>A_MAD_10</t>
  </si>
  <si>
    <t>A_MC11</t>
  </si>
  <si>
    <t>A_MC12</t>
  </si>
  <si>
    <t>A_MC13</t>
  </si>
  <si>
    <t>A_MC14</t>
  </si>
  <si>
    <t>A_MC15</t>
  </si>
  <si>
    <t>A_MC16</t>
  </si>
  <si>
    <t>A_MC17</t>
  </si>
  <si>
    <t>A_MC18</t>
  </si>
  <si>
    <t>A_MC19</t>
  </si>
  <si>
    <t>A_MC110</t>
  </si>
  <si>
    <t>G_610_1</t>
  </si>
  <si>
    <t>G_610_2</t>
  </si>
  <si>
    <t>G_610_3</t>
  </si>
  <si>
    <t>G_610_4</t>
  </si>
  <si>
    <t>G_610_5</t>
  </si>
  <si>
    <t>G_610_6</t>
  </si>
  <si>
    <t>G_610_7</t>
  </si>
  <si>
    <t>G_610_8</t>
  </si>
  <si>
    <t>G_610_9</t>
  </si>
  <si>
    <t>G_610_10</t>
  </si>
  <si>
    <t>G_612_1</t>
  </si>
  <si>
    <t>G_612_2</t>
  </si>
  <si>
    <t>G_612_3</t>
  </si>
  <si>
    <t>G_612_4</t>
  </si>
  <si>
    <t>G_612_5</t>
  </si>
  <si>
    <t>G_612_6</t>
  </si>
  <si>
    <t>G_612_7</t>
  </si>
  <si>
    <t>G_612_8</t>
  </si>
  <si>
    <t>G_612_9</t>
  </si>
  <si>
    <t>G_612_10</t>
  </si>
  <si>
    <t xml:space="preserve">Sample GSL-21-DS07: </t>
  </si>
  <si>
    <t>BD07_5-1</t>
  </si>
  <si>
    <t>BD07_5-2</t>
  </si>
  <si>
    <t>BD07_6-1</t>
  </si>
  <si>
    <t>BD07_6-2</t>
  </si>
  <si>
    <t>BD07_7-1</t>
  </si>
  <si>
    <t>BD07_7-2</t>
  </si>
  <si>
    <t>BD07_8-1</t>
  </si>
  <si>
    <t>BD07_8-2</t>
  </si>
  <si>
    <t>BD07_9-1</t>
  </si>
  <si>
    <t>BD07_9-2</t>
  </si>
  <si>
    <t>BD07_10-1</t>
  </si>
  <si>
    <t>BD07_10-2</t>
  </si>
  <si>
    <t>BD07_11-1</t>
  </si>
  <si>
    <t>BD07_12-1</t>
  </si>
  <si>
    <t>BD07_13-1</t>
  </si>
  <si>
    <t>BD07_13-2</t>
  </si>
  <si>
    <t>BD07_14-1</t>
  </si>
  <si>
    <t>BD07_14-2</t>
  </si>
  <si>
    <t>BD07_15-1</t>
  </si>
  <si>
    <t>BD07_15-2</t>
  </si>
  <si>
    <t>BD07_15-3</t>
  </si>
  <si>
    <t>BD07_25-1</t>
  </si>
  <si>
    <t>BD07_25-2</t>
  </si>
  <si>
    <t>BD07_24-1</t>
  </si>
  <si>
    <t>BD07_27-1</t>
  </si>
  <si>
    <t>BD07_26-1</t>
  </si>
  <si>
    <t>BD07_26-2</t>
  </si>
  <si>
    <t>BD07_23-1</t>
  </si>
  <si>
    <t>BD07_22-1</t>
  </si>
  <si>
    <t>BD07_22-2</t>
  </si>
  <si>
    <t>BD07_21-1</t>
  </si>
  <si>
    <t>BD07_20-1</t>
  </si>
  <si>
    <t>BD07_20-2</t>
  </si>
  <si>
    <t>BD07_19-1</t>
  </si>
  <si>
    <t>BD07_18-1</t>
  </si>
  <si>
    <t>BD07_17-1</t>
  </si>
  <si>
    <t>BD07_17-2</t>
  </si>
  <si>
    <t>BD07_16-1</t>
  </si>
  <si>
    <t>BD07_16-2</t>
  </si>
  <si>
    <t>BD07_28-1</t>
  </si>
  <si>
    <t>BD07_29-1</t>
  </si>
  <si>
    <t>BD07_30-1</t>
  </si>
  <si>
    <t>BD07_30-2</t>
  </si>
  <si>
    <t>BD07_31-1</t>
  </si>
  <si>
    <t>BD11_01-1</t>
  </si>
  <si>
    <t>BD11_01-2</t>
  </si>
  <si>
    <t>BD11_01-3</t>
  </si>
  <si>
    <t>BD11_01-4</t>
  </si>
  <si>
    <t>BD11_02-1</t>
  </si>
  <si>
    <t>BD11_03-1</t>
  </si>
  <si>
    <t>BD11_05-1</t>
  </si>
  <si>
    <t>BD11_07-1</t>
  </si>
  <si>
    <t>BD12_001-2</t>
  </si>
  <si>
    <t>BD12_003-2</t>
  </si>
  <si>
    <t>BD12_005-2</t>
  </si>
  <si>
    <t>BD12_010-2</t>
  </si>
  <si>
    <t>BD12-012-1</t>
  </si>
  <si>
    <t>BD12_013-3</t>
  </si>
  <si>
    <t>BD12_017-1</t>
  </si>
  <si>
    <t>BD12_017-2</t>
  </si>
  <si>
    <t>BD12_019-1</t>
  </si>
  <si>
    <t>BD12_020-1</t>
  </si>
  <si>
    <t>BD12_022-1</t>
  </si>
  <si>
    <t>BD12_022-2</t>
  </si>
  <si>
    <t>BD12_022-3</t>
  </si>
  <si>
    <t>BD12_026-1</t>
  </si>
  <si>
    <t>BD12_026-2</t>
  </si>
  <si>
    <t>BD12_027-1</t>
  </si>
  <si>
    <t>BD12_027-2</t>
  </si>
  <si>
    <t>BD24_01-1</t>
  </si>
  <si>
    <t>BD24_01-2</t>
  </si>
  <si>
    <t>BD24_01-3</t>
  </si>
  <si>
    <t>BD24_02-1</t>
  </si>
  <si>
    <t>BD24_02-2</t>
  </si>
  <si>
    <t>BD24_02-3</t>
  </si>
  <si>
    <t>BD24_03-1</t>
  </si>
  <si>
    <t>BD24_03-2</t>
  </si>
  <si>
    <t>BD24_03-3</t>
  </si>
  <si>
    <t>BD24_03-4</t>
  </si>
  <si>
    <t>BD24_03-5</t>
  </si>
  <si>
    <t>BD24_03-6</t>
  </si>
  <si>
    <t>BD24_03-7</t>
  </si>
  <si>
    <t>BD24_04-1</t>
  </si>
  <si>
    <t>BD24_04-2</t>
  </si>
  <si>
    <t>BD24_04-3</t>
  </si>
  <si>
    <t>BD24_05-1</t>
  </si>
  <si>
    <t>BD24_06-1</t>
  </si>
  <si>
    <t>BD24_06-2</t>
  </si>
  <si>
    <t>BD24_07-1</t>
  </si>
  <si>
    <t>BD24_09-2</t>
  </si>
  <si>
    <t>BD24_10-1</t>
  </si>
  <si>
    <t>BD24_11-2</t>
  </si>
  <si>
    <t>BD24_12-2</t>
  </si>
  <si>
    <t>BD24_13-1</t>
  </si>
  <si>
    <t>BD24_13-2</t>
  </si>
  <si>
    <t>BD24_14-1</t>
  </si>
  <si>
    <t>BD24_14-2</t>
  </si>
  <si>
    <t>BD24_14-3</t>
  </si>
  <si>
    <t>BD24_15-1</t>
  </si>
  <si>
    <t>BD24_15-2</t>
  </si>
  <si>
    <t>BD24_16-1</t>
  </si>
  <si>
    <t>BD24_16-2</t>
  </si>
  <si>
    <t>BD24_17-1</t>
  </si>
  <si>
    <t>BD24_18-1</t>
  </si>
  <si>
    <t>BD24_18-2</t>
  </si>
  <si>
    <t>BD24_19-1</t>
  </si>
  <si>
    <t>BD24_27-2</t>
  </si>
  <si>
    <t>BD24_29-1</t>
  </si>
  <si>
    <t>BD24_30-2</t>
  </si>
  <si>
    <t>BD24_31-1</t>
  </si>
  <si>
    <t>BD24_31-2</t>
  </si>
  <si>
    <t>BD24_32-1</t>
  </si>
  <si>
    <t>BD24_32-2</t>
  </si>
  <si>
    <t>BD24_35-2</t>
  </si>
  <si>
    <t>BD24_36-1</t>
  </si>
  <si>
    <t>BD24_45-1</t>
  </si>
  <si>
    <t>BD24_45-3</t>
  </si>
  <si>
    <t>BD24_46-2</t>
  </si>
  <si>
    <t>BD24_46-3</t>
  </si>
  <si>
    <t>BD24_47-1</t>
  </si>
  <si>
    <t>BD24_47-2</t>
  </si>
  <si>
    <t>BD24_49-1</t>
  </si>
  <si>
    <t>BD24_49-2</t>
  </si>
  <si>
    <t>BD24_50-1</t>
  </si>
  <si>
    <t>BD24_50-2</t>
  </si>
  <si>
    <t>BD24_52-1</t>
  </si>
  <si>
    <t>BD24_53-1</t>
  </si>
  <si>
    <t>BD24_53-2</t>
  </si>
  <si>
    <t>BD24_53-3</t>
  </si>
  <si>
    <t>0.14</t>
  </si>
  <si>
    <t>C50_01</t>
  </si>
  <si>
    <t>C50_02</t>
  </si>
  <si>
    <t>C50_03</t>
  </si>
  <si>
    <t>C50_04</t>
  </si>
  <si>
    <t>C50_05</t>
  </si>
  <si>
    <t>C50_06</t>
  </si>
  <si>
    <t>C50_07</t>
  </si>
  <si>
    <t>C50_08</t>
  </si>
  <si>
    <t>C50_09</t>
  </si>
  <si>
    <t>C50_10</t>
  </si>
  <si>
    <t>C50_11</t>
  </si>
  <si>
    <t>C50_12</t>
  </si>
  <si>
    <t>C50_13</t>
  </si>
  <si>
    <t>C50_14</t>
  </si>
  <si>
    <t>C50_15</t>
  </si>
  <si>
    <t>C50_16</t>
  </si>
  <si>
    <t>C50_17</t>
  </si>
  <si>
    <t>C50_18</t>
  </si>
  <si>
    <t>C50_19</t>
  </si>
  <si>
    <t>C50_20</t>
  </si>
  <si>
    <t>C50_21</t>
  </si>
  <si>
    <t>C50_22</t>
  </si>
  <si>
    <t>C50_23</t>
  </si>
  <si>
    <t>C50_24</t>
  </si>
  <si>
    <t>C50_25</t>
  </si>
  <si>
    <t>C50_26</t>
  </si>
  <si>
    <t>C50_27</t>
  </si>
  <si>
    <t>C50_28</t>
  </si>
  <si>
    <t>C50_29</t>
  </si>
  <si>
    <t>C50_30</t>
  </si>
  <si>
    <t>C50_31</t>
  </si>
  <si>
    <t>C50_32</t>
  </si>
  <si>
    <t>C50_33</t>
  </si>
  <si>
    <t>C50_34</t>
  </si>
  <si>
    <t>C50_35</t>
  </si>
  <si>
    <t>C50_36</t>
  </si>
  <si>
    <t>C50_37</t>
  </si>
  <si>
    <t>C50_38</t>
  </si>
  <si>
    <t>C50_39</t>
  </si>
  <si>
    <t>C50_40</t>
  </si>
  <si>
    <t>C50_41</t>
  </si>
  <si>
    <t>C50_42</t>
  </si>
  <si>
    <t>C50_43</t>
  </si>
  <si>
    <t>C50_44</t>
  </si>
  <si>
    <t>C50_45</t>
  </si>
  <si>
    <t>C50_46</t>
  </si>
  <si>
    <t>C50_47</t>
  </si>
  <si>
    <t>C50_48</t>
  </si>
  <si>
    <t>C50_49</t>
  </si>
  <si>
    <t>C50_50</t>
  </si>
  <si>
    <t>C50_51</t>
  </si>
  <si>
    <t>C50_52</t>
  </si>
  <si>
    <t>C50_53</t>
  </si>
  <si>
    <t>C50_54</t>
  </si>
  <si>
    <t>C50_55</t>
  </si>
  <si>
    <t>C50_56</t>
  </si>
  <si>
    <t>C50_57</t>
  </si>
  <si>
    <t>C50_58</t>
  </si>
  <si>
    <t>C50_59</t>
  </si>
  <si>
    <t>C50_60</t>
  </si>
  <si>
    <t>0.69</t>
  </si>
  <si>
    <t>DS07_003-1</t>
  </si>
  <si>
    <t>DS07_005-1</t>
  </si>
  <si>
    <t>DS07_008-2</t>
  </si>
  <si>
    <t>DS07_009-1</t>
  </si>
  <si>
    <t>DS07_010-2</t>
  </si>
  <si>
    <t>DS07_011-2</t>
  </si>
  <si>
    <t>DS07_012-1</t>
  </si>
  <si>
    <t>DS07_014-1</t>
  </si>
  <si>
    <t>DS07_015-1</t>
  </si>
  <si>
    <t>DS07_016-1</t>
  </si>
  <si>
    <t>DS07_017-1</t>
  </si>
  <si>
    <t>DS07_017-2</t>
  </si>
  <si>
    <t>DS07_018-2</t>
  </si>
  <si>
    <t>DS07_019-1</t>
  </si>
  <si>
    <t>DS07_020-1</t>
  </si>
  <si>
    <t>DS07_020-2</t>
  </si>
  <si>
    <t>DS07_021-1</t>
  </si>
  <si>
    <t>DS07_021-2</t>
  </si>
  <si>
    <t>DS07_022-1</t>
  </si>
  <si>
    <t>DS07_022-2</t>
  </si>
  <si>
    <t>DS07_022-3</t>
  </si>
  <si>
    <t>DS07_022-4</t>
  </si>
  <si>
    <t>DS07_023-1</t>
  </si>
  <si>
    <t>DS07_024-1</t>
  </si>
  <si>
    <t>DS07_025-1</t>
  </si>
  <si>
    <t>DS07_026-1</t>
  </si>
  <si>
    <t>DS07_027-1</t>
  </si>
  <si>
    <t>DS07_027-2</t>
  </si>
  <si>
    <t>DS07_028-1</t>
  </si>
  <si>
    <t>DS07_029-1</t>
  </si>
  <si>
    <t>DS07_029-2</t>
  </si>
  <si>
    <t>DS07_030-1</t>
  </si>
  <si>
    <t>DS07_031-1</t>
  </si>
  <si>
    <t>DS07_032-1</t>
  </si>
  <si>
    <t>DS07_033-1</t>
  </si>
  <si>
    <t>DS07_034-1</t>
  </si>
  <si>
    <t>DS07_035-1</t>
  </si>
  <si>
    <t>DS07_036-1</t>
  </si>
  <si>
    <t>DS07_037-1</t>
  </si>
  <si>
    <t>DS07_038-1</t>
  </si>
  <si>
    <t>DS07_039-1</t>
  </si>
  <si>
    <t>DS07_040-1</t>
  </si>
  <si>
    <t>DS07_041-1</t>
  </si>
  <si>
    <t>DS14_004-2</t>
  </si>
  <si>
    <t>DS14_023-1</t>
  </si>
  <si>
    <t>DS16_003-2</t>
  </si>
  <si>
    <t>DS16_003-3</t>
  </si>
  <si>
    <t>DS16_003-4</t>
  </si>
  <si>
    <t>DS16_004-3</t>
  </si>
  <si>
    <t>DS16_004-4</t>
  </si>
  <si>
    <t>DS16_006-2</t>
  </si>
  <si>
    <t>DS16_007-3</t>
  </si>
  <si>
    <t>DS16_008-2</t>
  </si>
  <si>
    <t>DS16_011-3</t>
  </si>
  <si>
    <t>DS16_012-2</t>
  </si>
  <si>
    <t>DS16_013-3</t>
  </si>
  <si>
    <t>DS16_014-1</t>
  </si>
  <si>
    <t>DS16_014-2</t>
  </si>
  <si>
    <t>DS16_017-3</t>
  </si>
  <si>
    <t>DS16_017-4</t>
  </si>
  <si>
    <t>0.89</t>
  </si>
  <si>
    <t>DS18_001-2</t>
  </si>
  <si>
    <t>DS18_001-3</t>
  </si>
  <si>
    <t>DS18_010-2</t>
  </si>
  <si>
    <t>DS18_011-2</t>
  </si>
  <si>
    <t>DS18_011-3</t>
  </si>
  <si>
    <t>DS18_012-2</t>
  </si>
  <si>
    <t>DS18_014-2</t>
  </si>
  <si>
    <t>DS18_015-2</t>
  </si>
  <si>
    <t>DS18_015-3</t>
  </si>
  <si>
    <t>DS18_021-2</t>
  </si>
  <si>
    <t>DS18_021-3</t>
  </si>
  <si>
    <t>DS18_023-1</t>
  </si>
  <si>
    <t>DS18_023-2</t>
  </si>
  <si>
    <t>DS18_024-1</t>
  </si>
  <si>
    <t>DS18_024-2</t>
  </si>
  <si>
    <t>DS18_025-1</t>
  </si>
  <si>
    <t>DS18_025-2</t>
  </si>
  <si>
    <t>DS18_026-1</t>
  </si>
  <si>
    <t>DS18_026-2</t>
  </si>
  <si>
    <t>DS18_027-1</t>
  </si>
  <si>
    <t>DS18_027-2</t>
  </si>
  <si>
    <t>DS18_027-3</t>
  </si>
  <si>
    <t>DS18_027-4</t>
  </si>
  <si>
    <t>DS18_028-1</t>
  </si>
  <si>
    <t>DS18_029-1</t>
  </si>
  <si>
    <t>DS18_029-2</t>
  </si>
  <si>
    <t>DS18_030-1</t>
  </si>
  <si>
    <t>DS18_031-1</t>
  </si>
  <si>
    <t>DS18_032-1</t>
  </si>
  <si>
    <t>DS18_032-2</t>
  </si>
  <si>
    <t>DS18_033-1</t>
  </si>
  <si>
    <t>DS18_034-1</t>
  </si>
  <si>
    <t>DS18_034-2</t>
  </si>
  <si>
    <t>DS18_035-1</t>
  </si>
  <si>
    <t>DS18_036-1</t>
  </si>
  <si>
    <t>DS20_009-2</t>
  </si>
  <si>
    <t>DS20_010-2</t>
  </si>
  <si>
    <t>DS20_010-3</t>
  </si>
  <si>
    <t>DS20_015-3</t>
  </si>
  <si>
    <t>DS20_018-2</t>
  </si>
  <si>
    <t>DS20_018-3</t>
  </si>
  <si>
    <t>DS20_018-4</t>
  </si>
  <si>
    <t>DS20_019-1</t>
  </si>
  <si>
    <t>DS20_019-2</t>
  </si>
  <si>
    <t>DS20_019-3</t>
  </si>
  <si>
    <t>DS20_020-1</t>
  </si>
  <si>
    <t>DS20_020-2</t>
  </si>
  <si>
    <t>DS20_020-3</t>
  </si>
  <si>
    <t>DS20_020-4</t>
  </si>
  <si>
    <t>DS20_020-5</t>
  </si>
  <si>
    <t>DS20_021-1</t>
  </si>
  <si>
    <t>DS20_021-2</t>
  </si>
  <si>
    <t>DS20_021-3</t>
  </si>
  <si>
    <t>DS20_023-1</t>
  </si>
  <si>
    <t>DS20_025-1</t>
  </si>
  <si>
    <t>DS20_025-2</t>
  </si>
  <si>
    <t>DS20_026-1</t>
  </si>
  <si>
    <t>DS20_026-2</t>
  </si>
  <si>
    <t>DS20_027-1</t>
  </si>
  <si>
    <t>DS20_027-2</t>
  </si>
  <si>
    <t>DS20_028-1</t>
  </si>
  <si>
    <t>DS20_028-2</t>
  </si>
  <si>
    <t>DS20_029-1</t>
  </si>
  <si>
    <t>DS20_029-2</t>
  </si>
  <si>
    <t>DS20_029-3</t>
  </si>
  <si>
    <t>Primary Reference Material: MKED1</t>
  </si>
  <si>
    <t>Secondary Reference Material: Mount McClure</t>
  </si>
  <si>
    <t>Secondary Reference Material: Mud Tank</t>
  </si>
  <si>
    <t>Secondary Reference Material: Tory Hill</t>
  </si>
  <si>
    <t>Analytical session BD-1: analysed with GSL-18-BD07</t>
  </si>
  <si>
    <t>Analytical session BD-2: analysed with GSL-18-C50</t>
  </si>
  <si>
    <t>Analytical session #1: analysed with GSL-18-BD11</t>
  </si>
  <si>
    <t>Analytical session #2: analysed with GSL-18-BD24</t>
  </si>
  <si>
    <t>Analytical session #3: analysed with GSL-21-DS16</t>
  </si>
  <si>
    <t>Analytical session #4: analysed with GSL-21-BD12, GSL-21-DS20</t>
  </si>
  <si>
    <t>Analytical session #5: analysed with GSL-21-DS07, GSL-21-DS14, GSL-21-DS18</t>
  </si>
  <si>
    <t>T_MKED1-1</t>
  </si>
  <si>
    <t>T_MKED1-2</t>
  </si>
  <si>
    <t>T_MKED1-3</t>
  </si>
  <si>
    <t>T_MKED1-4</t>
  </si>
  <si>
    <t>T_MKED1-5</t>
  </si>
  <si>
    <t>T_MKED1-6</t>
  </si>
  <si>
    <t>T_MKED1-7</t>
  </si>
  <si>
    <t>T_MKED1-8</t>
  </si>
  <si>
    <t>T_MKED1-9</t>
  </si>
  <si>
    <t>T_MKED1-10</t>
  </si>
  <si>
    <t>T_McClure-1</t>
  </si>
  <si>
    <t>T_McClure-2</t>
  </si>
  <si>
    <t>T_McClure-3</t>
  </si>
  <si>
    <t>T_McClure-4</t>
  </si>
  <si>
    <t>T_McClure-5</t>
  </si>
  <si>
    <t>T_McClure-6</t>
  </si>
  <si>
    <t>T_McClure-7</t>
  </si>
  <si>
    <t>T_McClure-8</t>
  </si>
  <si>
    <t>T_McClure-9</t>
  </si>
  <si>
    <t>T_McClure-10</t>
  </si>
  <si>
    <t>Analytical session BD-2: analysed with GSL-18-C50, analyses #1-13</t>
  </si>
  <si>
    <t>Analytical session BD-3: analysed with GSL-18-C50, analyses #14-60</t>
  </si>
  <si>
    <t>MKED1-1</t>
  </si>
  <si>
    <t>MKED1-2</t>
  </si>
  <si>
    <t>MKED1-16</t>
  </si>
  <si>
    <t>MKED1-3</t>
  </si>
  <si>
    <t>MKED1-4</t>
  </si>
  <si>
    <t>MKED1-5</t>
  </si>
  <si>
    <t>MKED1-6</t>
  </si>
  <si>
    <t>MKED1-7</t>
  </si>
  <si>
    <t>MKED1-8</t>
  </si>
  <si>
    <t>MKED1-9</t>
  </si>
  <si>
    <t>MKED1-10</t>
  </si>
  <si>
    <t>MKED1-11</t>
  </si>
  <si>
    <t>MKED1-12</t>
  </si>
  <si>
    <t>MKED1-13</t>
  </si>
  <si>
    <t>MKED1-14</t>
  </si>
  <si>
    <t>MKED1-15</t>
  </si>
  <si>
    <t>MMc-1</t>
  </si>
  <si>
    <t>MMc-2</t>
  </si>
  <si>
    <t>MMc-16</t>
  </si>
  <si>
    <t>MMc-3</t>
  </si>
  <si>
    <t>MMc-4</t>
  </si>
  <si>
    <t>MMc-7</t>
  </si>
  <si>
    <t>MMc-8</t>
  </si>
  <si>
    <t>MMc-11</t>
  </si>
  <si>
    <t>MMc-13</t>
  </si>
  <si>
    <t>0.15</t>
  </si>
  <si>
    <t>610-1</t>
  </si>
  <si>
    <t>610-2</t>
  </si>
  <si>
    <t>610-3</t>
  </si>
  <si>
    <t>610-4</t>
  </si>
  <si>
    <t>610-5</t>
  </si>
  <si>
    <t>610-6</t>
  </si>
  <si>
    <t>610-7</t>
  </si>
  <si>
    <t>610-8</t>
  </si>
  <si>
    <t>610-9</t>
  </si>
  <si>
    <t>Secondary Reference Material: DD81</t>
  </si>
  <si>
    <t>T_DD81-29-1</t>
  </si>
  <si>
    <t>T_DD81-29-2</t>
  </si>
  <si>
    <t>T_DD81-29-3</t>
  </si>
  <si>
    <t>T_DD81-29-4</t>
  </si>
  <si>
    <t>T_DD81-29-5</t>
  </si>
  <si>
    <t>T_DD81-29-6</t>
  </si>
  <si>
    <t>T_DD81-29-7</t>
  </si>
  <si>
    <t>T_DD81-29-8</t>
  </si>
  <si>
    <t>T_DD81-29-9</t>
  </si>
  <si>
    <t>T_DD81-29-10</t>
  </si>
  <si>
    <t>T_DD81-29-11</t>
  </si>
  <si>
    <t>T_DD81-29-12</t>
  </si>
  <si>
    <t>T_DD81-29-13</t>
  </si>
  <si>
    <t>T_DD81-29-14</t>
  </si>
  <si>
    <t>T_DD81-29-16</t>
  </si>
  <si>
    <t>T_MKED1-11</t>
  </si>
  <si>
    <t>T_MKED1-12</t>
  </si>
  <si>
    <t>T_MKED1-13</t>
  </si>
  <si>
    <t>T_MKED1-14</t>
  </si>
  <si>
    <t>T_MKED1-15</t>
  </si>
  <si>
    <t>T_MKED1-16</t>
  </si>
  <si>
    <t>T_McClure-11</t>
  </si>
  <si>
    <t>T_McClure-12</t>
  </si>
  <si>
    <t>T_McClure-13</t>
  </si>
  <si>
    <t>T_McClure-14</t>
  </si>
  <si>
    <t>T_McClure-15</t>
  </si>
  <si>
    <t>T_McClure-16</t>
  </si>
  <si>
    <t>T_MKED1-1(1)</t>
  </si>
  <si>
    <t>T_MKED1-1(2)</t>
  </si>
  <si>
    <t>T_MKED1-1(3)</t>
  </si>
  <si>
    <t>T_MKED1-1(4)</t>
  </si>
  <si>
    <t>T_MKED1-1(5)</t>
  </si>
  <si>
    <t>T_MKED1-1(6)</t>
  </si>
  <si>
    <t>T_MKED1-1(7)</t>
  </si>
  <si>
    <t>T_MKED1-1(8)</t>
  </si>
  <si>
    <t>T_MKED1-1(9)</t>
  </si>
  <si>
    <t>T_MudTank-1</t>
  </si>
  <si>
    <t>T_MudTank-2</t>
  </si>
  <si>
    <t>T_MudTank-3</t>
  </si>
  <si>
    <t>T_MudTank-4</t>
  </si>
  <si>
    <t>T_MudTank-5</t>
  </si>
  <si>
    <t>T_MudTank-6</t>
  </si>
  <si>
    <t>T_MudTank-7</t>
  </si>
  <si>
    <t>T_MudTank-8</t>
  </si>
  <si>
    <t>T_MudTank-9</t>
  </si>
  <si>
    <t>T_MudTank-10</t>
  </si>
  <si>
    <t>T_ToryHill-1</t>
  </si>
  <si>
    <t>T_ToryHill-2</t>
  </si>
  <si>
    <t>T_ToryHill-3</t>
  </si>
  <si>
    <t>T_ToryHill-4</t>
  </si>
  <si>
    <t>T_ToryHill-5</t>
  </si>
  <si>
    <t>T_ToryHill-6</t>
  </si>
  <si>
    <t>T_ToryHill-7</t>
  </si>
  <si>
    <t>T_ToryHill-8</t>
  </si>
  <si>
    <t>T_ToryHill-9</t>
  </si>
  <si>
    <t>T_ToryHill-10</t>
  </si>
  <si>
    <t>0.91</t>
  </si>
  <si>
    <t>T_MKED-1</t>
  </si>
  <si>
    <t>T_MKED-2</t>
  </si>
  <si>
    <t>T_MKED-3</t>
  </si>
  <si>
    <t>T_MKED-4</t>
  </si>
  <si>
    <t>T_MKED-5</t>
  </si>
  <si>
    <t>T_MKED-6</t>
  </si>
  <si>
    <t>T_MKED-7</t>
  </si>
  <si>
    <t>T_MKED-8</t>
  </si>
  <si>
    <t>T_MKED-9</t>
  </si>
  <si>
    <t>T_MKED-10</t>
  </si>
  <si>
    <t>T_MKED-11</t>
  </si>
  <si>
    <t>T_MKED-12</t>
  </si>
  <si>
    <t>T_MudTank-11</t>
  </si>
  <si>
    <t>T_MudTank-12</t>
  </si>
  <si>
    <t>T_MudTank-13</t>
  </si>
  <si>
    <t>T_MudTank-14</t>
  </si>
  <si>
    <t>T_ToryHill-11</t>
  </si>
  <si>
    <t>T_ToryHill-12</t>
  </si>
  <si>
    <t>T_ToryHill-13</t>
  </si>
  <si>
    <t>0.87</t>
  </si>
  <si>
    <t>T_MKED-13</t>
  </si>
  <si>
    <t>T_MKED-14</t>
  </si>
  <si>
    <t>T_MKED-15</t>
  </si>
  <si>
    <t>T_MKED-16</t>
  </si>
  <si>
    <t>T_MudTank-15</t>
  </si>
  <si>
    <t>T_MudTank-16</t>
  </si>
  <si>
    <t>T_MudTank-17</t>
  </si>
  <si>
    <t>T_MudTank-18</t>
  </si>
  <si>
    <t>T_MudTank-20</t>
  </si>
  <si>
    <t>0.18</t>
  </si>
  <si>
    <t>T_ToryHill-14</t>
  </si>
  <si>
    <t>T_ToryHill-15</t>
  </si>
  <si>
    <t>T_ToryHill-16</t>
  </si>
  <si>
    <t>T_ToryHill-17</t>
  </si>
  <si>
    <r>
      <rPr>
        <i/>
        <vertAlign val="superscript"/>
        <sz val="11"/>
        <rFont val="Arial"/>
        <family val="2"/>
      </rPr>
      <t>4</t>
    </r>
    <r>
      <rPr>
        <sz val="11"/>
        <rFont val="Arial"/>
        <family val="2"/>
      </rPr>
      <t xml:space="preserve"> Dates not corrected for common-Pb.</t>
    </r>
  </si>
  <si>
    <r>
      <rPr>
        <vertAlign val="superscript"/>
        <sz val="11"/>
        <color rgb="FF000000"/>
        <rFont val="Arial"/>
        <family val="2"/>
      </rPr>
      <t>3</t>
    </r>
    <r>
      <rPr>
        <sz val="11"/>
        <color indexed="8"/>
        <rFont val="Arial"/>
        <family val="2"/>
      </rPr>
      <t xml:space="preserve"> Isotope ratios not corrected for common-Pb, but corrected for drift and downhole fractionation based on the titanite primary reference material (MKED1). 2s % uncertainties include propagated uncertainty from dispersion on secondary reference materials, as discussed in the text.</t>
    </r>
  </si>
  <si>
    <r>
      <rPr>
        <vertAlign val="superscript"/>
        <sz val="11"/>
        <color rgb="FF000000"/>
        <rFont val="Arial"/>
        <family val="2"/>
      </rPr>
      <t>2</t>
    </r>
    <r>
      <rPr>
        <sz val="11"/>
        <color indexed="8"/>
        <rFont val="Arial"/>
        <family val="2"/>
      </rPr>
      <t xml:space="preserve"> Concentrations based on calibrations with titanite primary standard MKED1</t>
    </r>
  </si>
  <si>
    <r>
      <rPr>
        <vertAlign val="superscript"/>
        <sz val="11"/>
        <color rgb="FF000000"/>
        <rFont val="Arial"/>
        <family val="2"/>
      </rPr>
      <t>1</t>
    </r>
    <r>
      <rPr>
        <sz val="11"/>
        <color indexed="8"/>
        <rFont val="Arial"/>
        <family val="2"/>
      </rPr>
      <t xml:space="preserve"> Spot name follows the convention x_y-z;  where x = sample name, y = grain number and z = spot number. Spots in sample GSL-18-C50 follows the convention x_z</t>
    </r>
  </si>
  <si>
    <r>
      <t>6</t>
    </r>
    <r>
      <rPr>
        <sz val="11"/>
        <rFont val="Arial"/>
        <family val="2"/>
      </rPr>
      <t xml:space="preserve"> Trace elements measured in ppm</t>
    </r>
  </si>
  <si>
    <t>Table S4. Titanite U-Pb and trace-element data.</t>
  </si>
  <si>
    <t>Table S5. Apatite U-Pb and trace-element data.</t>
  </si>
  <si>
    <r>
      <t>5</t>
    </r>
    <r>
      <rPr>
        <sz val="11"/>
        <rFont val="Arial"/>
        <family val="2"/>
      </rPr>
      <t xml:space="preserve"> % Discordance calculated as 100 * (1-(</t>
    </r>
    <r>
      <rPr>
        <vertAlign val="superscript"/>
        <sz val="11"/>
        <rFont val="Arial"/>
        <family val="2"/>
      </rPr>
      <t>206</t>
    </r>
    <r>
      <rPr>
        <sz val="11"/>
        <rFont val="Arial"/>
        <family val="2"/>
      </rPr>
      <t>Pb/</t>
    </r>
    <r>
      <rPr>
        <vertAlign val="superscript"/>
        <sz val="11"/>
        <rFont val="Arial"/>
        <family val="2"/>
      </rPr>
      <t>238</t>
    </r>
    <r>
      <rPr>
        <sz val="11"/>
        <rFont val="Arial"/>
        <family val="2"/>
      </rPr>
      <t>U date)/(</t>
    </r>
    <r>
      <rPr>
        <vertAlign val="superscript"/>
        <sz val="11"/>
        <rFont val="Arial"/>
        <family val="2"/>
      </rPr>
      <t>207</t>
    </r>
    <r>
      <rPr>
        <sz val="11"/>
        <rFont val="Arial"/>
        <family val="2"/>
      </rPr>
      <t>Pb/</t>
    </r>
    <r>
      <rPr>
        <vertAlign val="superscript"/>
        <sz val="11"/>
        <rFont val="Arial"/>
        <family val="2"/>
      </rPr>
      <t>235</t>
    </r>
    <r>
      <rPr>
        <sz val="11"/>
        <rFont val="Arial"/>
        <family val="2"/>
      </rPr>
      <t>U date))</t>
    </r>
  </si>
  <si>
    <t>Zr concentration (ppm)</t>
  </si>
  <si>
    <t>Temperature (℃)</t>
  </si>
  <si>
    <t>Sample preparation</t>
  </si>
  <si>
    <t>titanite: BSE</t>
  </si>
  <si>
    <t>apatite: BSE, CL</t>
  </si>
  <si>
    <t>Sessions #1-5: titanite</t>
  </si>
  <si>
    <t>Sessions #6-9: apatite</t>
  </si>
  <si>
    <t>Table S3. LA-ICP-MS metadata for analytical sessions #1-9 (discussed in text). When mineral or session # is not specified, the settings apply to all sessions.</t>
  </si>
  <si>
    <t>Agilent 8900 Triple Quadrupole ICP-MS operated in single quad mode</t>
  </si>
  <si>
    <t>Ablation / background times (secs)</t>
  </si>
  <si>
    <t>sessions #3-5: MKED1 used as primary; Mud Tank, Tory Hill used as secondaries</t>
  </si>
  <si>
    <t>sessions #1-2: MKED1 used as primary reference material; Mount McClure, DD81 used as secondaries</t>
  </si>
  <si>
    <t>session #6: NIST612 used as primary</t>
  </si>
  <si>
    <t>Trace Element Reference Material: NIST610</t>
  </si>
  <si>
    <t>Trace Element Reference Material: NIST612</t>
  </si>
  <si>
    <t>sessions #1-5, 7-9: NIST610 used as primary reference material; NIST612 used as secondary</t>
  </si>
  <si>
    <t>sessions #6-9: MAD used as primary; MC1, Mount McClure used as secondaries</t>
  </si>
  <si>
    <t>All standards in duplicate, NIST in singlicate</t>
  </si>
  <si>
    <t>All standards every 8-10 unknown analyses</t>
  </si>
  <si>
    <t>Laser = ArF; Carrier = UHP He @ 0.4 L/min; Beam train purge = UHP N2</t>
  </si>
  <si>
    <t>sessions #1-2: Photon Machines Analyte 193nm ArF excimer laser</t>
  </si>
  <si>
    <t>sessions #3-9: ESI New Wave Research 193nm ArF excimer laser</t>
  </si>
  <si>
    <t>sessions #1-2: 4.95</t>
  </si>
  <si>
    <t>sessions #3-9: 4.00</t>
  </si>
  <si>
    <t>sessions #1-2: 30</t>
  </si>
  <si>
    <t>sessions #3-9: 25</t>
  </si>
  <si>
    <t>sessions #1, 3: 25</t>
  </si>
  <si>
    <t>sessions #2, 6-9: 40</t>
  </si>
  <si>
    <t>sessions #4, 5: 35</t>
  </si>
  <si>
    <t>sessions #1-2: 30 / 30</t>
  </si>
  <si>
    <t>sessions #3-9: 25 / 25</t>
  </si>
  <si>
    <t>Mount McClure: Schoene and Bowring, 2006</t>
  </si>
  <si>
    <t>MKED1: Spandler et al., 2016</t>
  </si>
  <si>
    <t>DD81: Davis and Edwards, 1986</t>
  </si>
  <si>
    <t>MAD: Apen et al., 2022</t>
  </si>
  <si>
    <t>MC1: Apen et al., 2022</t>
  </si>
  <si>
    <t>Mud Tank: Fisher et al., 2020</t>
  </si>
  <si>
    <t>Tory Hill: Fisher et al., 2020</t>
  </si>
  <si>
    <r>
      <t xml:space="preserve">A </t>
    </r>
    <r>
      <rPr>
        <vertAlign val="superscript"/>
        <sz val="11"/>
        <color theme="1"/>
        <rFont val="Arial"/>
        <family val="2"/>
      </rPr>
      <t>207</t>
    </r>
    <r>
      <rPr>
        <sz val="11"/>
        <color theme="1"/>
        <rFont val="Arial"/>
        <family val="2"/>
      </rPr>
      <t>Pb-based common lead correction using an initial lead composition obtained from the Stacey and Kramers (1975) model was applied to all of the datasets in IsoplotR (Vermeesch, 2018).</t>
    </r>
  </si>
  <si>
    <t>Iolite v.4 processing software for background subtraction, data normalization, signal selection. LIEF correction assumes reference material and samples behave identically. Tera-Wasserburg diagrams and trace element plots were constructed using IsoplotR (Vermeesch, 2018) and ChrontouR (Larson, 2022).</t>
  </si>
  <si>
    <t>Isotope ratios are quoted at 2s %, dates are quoted as 2s absolute. Dispersion on secondary reference materials for each run were added to the respective datasets using ChrontouR (Larson, 2022). All internal and external uncertainties were fully propagated on all dates using quadratic addition.</t>
  </si>
  <si>
    <t>See Table 3.2 in text for calculated ages of secondary reference materials. All calculated ages fall within the acceptable 2% limits of published values.</t>
  </si>
  <si>
    <t>Table S6. Zr-in-titanite geothermometry results for all titanite analyses. Temperatures calculated using the thermometer of Hayden et al. (2008). Activities of titania and silica are assumed to be 0.8 and 1.0, respectively, and pressure is assumed to be 0.5 GPa.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</si>
</sst>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000"/>
    <numFmt numFmtId="167" formatCode="0.000"/>
  </numFmts>
  <fonts count="14" x14ac:knownFonts="1">
    <font>
      <sz val="12"/>
      <color theme="1"/>
      <name val="Calibri"/>
      <family val="2"/>
      <scheme val="minor"/>
    </font>
    <font>
      <sz val="11"/>
      <color theme="1"/>
      <name val="Arial"/>
      <family val="2"/>
    </font>
    <font>
      <b/>
      <sz val="11"/>
      <color theme="1"/>
      <name val="Arial"/>
      <family val="2"/>
    </font>
    <font>
      <i/>
      <sz val="11"/>
      <color theme="1"/>
      <name val="Arial"/>
      <family val="2"/>
    </font>
    <font>
      <vertAlign val="superscript"/>
      <sz val="11"/>
      <color theme="1"/>
      <name val="Arial"/>
      <family val="2"/>
    </font>
    <font>
      <vertAlign val="superscript"/>
      <sz val="11"/>
      <color rgb="FF000000"/>
      <name val="Arial"/>
      <family val="2"/>
    </font>
    <font>
      <sz val="11"/>
      <color rgb="FF000000"/>
      <name val="Arial"/>
      <family val="2"/>
    </font>
    <font>
      <vertAlign val="subscript"/>
      <sz val="11"/>
      <color theme="1"/>
      <name val="Arial"/>
      <family val="2"/>
    </font>
    <font>
      <sz val="11"/>
      <name val="Arial"/>
      <family val="2"/>
    </font>
    <font>
      <b/>
      <sz val="11"/>
      <name val="Arial"/>
      <family val="2"/>
    </font>
    <font>
      <sz val="10"/>
      <name val="Arial"/>
      <family val="2"/>
    </font>
    <font>
      <sz val="11"/>
      <color indexed="8"/>
      <name val="Arial"/>
      <family val="2"/>
    </font>
    <font>
      <vertAlign val="superscript"/>
      <sz val="11"/>
      <name val="Arial"/>
      <family val="2"/>
    </font>
    <font>
      <i/>
      <vertAlign val="superscript"/>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5">
    <border>
      <left/>
      <right/>
      <top/>
      <bottom/>
      <diagonal/>
    </border>
    <border>
      <left/>
      <right/>
      <top style="thin">
        <color indexed="64"/>
      </top>
      <bottom/>
      <diagonal/>
    </border>
    <border>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bottom style="medium">
        <color indexed="64"/>
      </bottom>
      <diagonal/>
    </border>
    <border>
      <left style="thin">
        <color indexed="64"/>
      </left>
      <right/>
      <top/>
      <bottom style="thin">
        <color indexed="64"/>
      </bottom>
      <diagonal/>
    </border>
  </borders>
  <cellStyleXfs count="2">
    <xf numFmtId="0" fontId="0" fillId="0" borderId="0"/>
    <xf numFmtId="0" fontId="10" fillId="0" borderId="0"/>
  </cellStyleXfs>
  <cellXfs count="459">
    <xf numFmtId="0" fontId="0" fillId="0" borderId="0" xfId="0"/>
    <xf numFmtId="0" fontId="1" fillId="0" borderId="13" xfId="0" applyFont="1" applyBorder="1" applyAlignment="1">
      <alignment horizontal="left" vertical="center"/>
    </xf>
    <xf numFmtId="0" fontId="1" fillId="0" borderId="13" xfId="0" applyFont="1" applyBorder="1" applyAlignment="1">
      <alignment horizontal="left"/>
    </xf>
    <xf numFmtId="0" fontId="1" fillId="0" borderId="0" xfId="0" applyFont="1" applyAlignment="1">
      <alignment horizontal="left"/>
    </xf>
    <xf numFmtId="0" fontId="2" fillId="0" borderId="21" xfId="0" applyFont="1" applyBorder="1" applyAlignment="1">
      <alignment horizontal="left"/>
    </xf>
    <xf numFmtId="0" fontId="2" fillId="0" borderId="0" xfId="0" applyFont="1" applyBorder="1" applyAlignment="1">
      <alignment horizontal="left"/>
    </xf>
    <xf numFmtId="166" fontId="1" fillId="0" borderId="0" xfId="0" applyNumberFormat="1" applyFont="1" applyAlignment="1">
      <alignment horizontal="left"/>
    </xf>
    <xf numFmtId="164" fontId="1" fillId="0" borderId="0" xfId="0" applyNumberFormat="1" applyFont="1" applyAlignment="1">
      <alignment horizontal="left"/>
    </xf>
    <xf numFmtId="49" fontId="1" fillId="0" borderId="0" xfId="0" applyNumberFormat="1" applyFont="1" applyAlignment="1">
      <alignment horizontal="left"/>
    </xf>
    <xf numFmtId="2" fontId="1" fillId="0" borderId="0" xfId="0" applyNumberFormat="1" applyFont="1" applyAlignment="1">
      <alignment horizontal="left"/>
    </xf>
    <xf numFmtId="166" fontId="1" fillId="0" borderId="0" xfId="0" applyNumberFormat="1" applyFont="1" applyBorder="1" applyAlignment="1">
      <alignment horizontal="left"/>
    </xf>
    <xf numFmtId="0" fontId="1" fillId="0" borderId="0" xfId="0" applyFont="1" applyBorder="1" applyAlignment="1">
      <alignment horizontal="left"/>
    </xf>
    <xf numFmtId="0" fontId="1" fillId="0" borderId="13" xfId="0" applyFont="1" applyBorder="1" applyAlignment="1">
      <alignment vertical="center"/>
    </xf>
    <xf numFmtId="0" fontId="1" fillId="0" borderId="13" xfId="0" applyFont="1" applyBorder="1"/>
    <xf numFmtId="0" fontId="1" fillId="0" borderId="0" xfId="0" applyFont="1"/>
    <xf numFmtId="0" fontId="1" fillId="0" borderId="21" xfId="0" applyFont="1" applyBorder="1"/>
    <xf numFmtId="0" fontId="1" fillId="0" borderId="21" xfId="0" applyFont="1" applyBorder="1" applyAlignment="1">
      <alignment horizontal="right"/>
    </xf>
    <xf numFmtId="164" fontId="1" fillId="0" borderId="0" xfId="0" applyNumberFormat="1" applyFont="1" applyAlignment="1">
      <alignment horizontal="right"/>
    </xf>
    <xf numFmtId="2" fontId="1" fillId="0" borderId="0" xfId="0" applyNumberFormat="1" applyFont="1" applyAlignment="1">
      <alignment horizontal="right"/>
    </xf>
    <xf numFmtId="0" fontId="1" fillId="0" borderId="0" xfId="0" applyFont="1" applyAlignment="1">
      <alignment horizontal="right"/>
    </xf>
    <xf numFmtId="0" fontId="1" fillId="0" borderId="0" xfId="0" applyFont="1" applyAlignment="1">
      <alignment vertical="center"/>
    </xf>
    <xf numFmtId="0" fontId="1" fillId="3" borderId="19" xfId="0" applyFont="1" applyFill="1" applyBorder="1" applyAlignment="1">
      <alignment vertical="center"/>
    </xf>
    <xf numFmtId="0" fontId="1" fillId="3" borderId="0" xfId="0" applyFont="1" applyFill="1" applyAlignment="1">
      <alignment vertical="center"/>
    </xf>
    <xf numFmtId="0" fontId="1" fillId="3" borderId="20" xfId="0" applyFont="1" applyFill="1" applyBorder="1" applyAlignment="1">
      <alignment vertical="center"/>
    </xf>
    <xf numFmtId="2" fontId="1" fillId="3" borderId="0" xfId="0" applyNumberFormat="1" applyFont="1" applyFill="1" applyAlignment="1">
      <alignment horizontal="left" vertical="center"/>
    </xf>
    <xf numFmtId="0" fontId="1" fillId="3" borderId="0" xfId="0" applyFont="1" applyFill="1" applyAlignment="1">
      <alignment horizontal="left" vertical="center"/>
    </xf>
    <xf numFmtId="0" fontId="2" fillId="2" borderId="19" xfId="0" applyFont="1" applyFill="1" applyBorder="1" applyAlignment="1">
      <alignment vertical="center"/>
    </xf>
    <xf numFmtId="0" fontId="1" fillId="2" borderId="0" xfId="0" applyFont="1" applyFill="1" applyAlignment="1">
      <alignment vertical="center"/>
    </xf>
    <xf numFmtId="0" fontId="1" fillId="2" borderId="20" xfId="0" applyFont="1" applyFill="1" applyBorder="1" applyAlignment="1">
      <alignment vertical="center"/>
    </xf>
    <xf numFmtId="0" fontId="1" fillId="3" borderId="19" xfId="0" applyFont="1" applyFill="1" applyBorder="1" applyAlignment="1">
      <alignment vertical="center" wrapText="1"/>
    </xf>
    <xf numFmtId="0" fontId="1" fillId="0" borderId="0" xfId="0" applyFont="1" applyAlignment="1">
      <alignment horizontal="left" vertical="center"/>
    </xf>
    <xf numFmtId="0" fontId="2" fillId="2" borderId="0" xfId="0" applyFont="1" applyFill="1" applyAlignment="1">
      <alignment vertical="center"/>
    </xf>
    <xf numFmtId="0" fontId="2" fillId="2" borderId="20" xfId="0" applyFont="1" applyFill="1" applyBorder="1" applyAlignment="1">
      <alignment vertical="center"/>
    </xf>
    <xf numFmtId="0" fontId="1" fillId="3" borderId="0" xfId="0" applyFont="1" applyFill="1" applyAlignment="1">
      <alignment horizontal="left" vertical="center" wrapText="1"/>
    </xf>
    <xf numFmtId="0" fontId="1" fillId="3" borderId="20" xfId="0" applyFont="1" applyFill="1" applyBorder="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1" fontId="1" fillId="0" borderId="0" xfId="0" applyNumberFormat="1" applyFont="1" applyAlignment="1">
      <alignment horizontal="center" vertical="center" wrapText="1"/>
    </xf>
    <xf numFmtId="0" fontId="1" fillId="0" borderId="0" xfId="0" applyFont="1" applyAlignment="1">
      <alignment horizontal="right"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1" fontId="1" fillId="0" borderId="2" xfId="0" applyNumberFormat="1" applyFont="1" applyBorder="1" applyAlignment="1">
      <alignment horizontal="right" vertical="center" wrapText="1"/>
    </xf>
    <xf numFmtId="0" fontId="1" fillId="0" borderId="2" xfId="0" applyFont="1" applyBorder="1" applyAlignment="1">
      <alignment horizontal="right" vertical="center"/>
    </xf>
    <xf numFmtId="164" fontId="1" fillId="0" borderId="2" xfId="0" applyNumberFormat="1" applyFont="1" applyBorder="1" applyAlignment="1">
      <alignment horizontal="right" vertical="center" wrapText="1"/>
    </xf>
    <xf numFmtId="0" fontId="5" fillId="0" borderId="2" xfId="0" applyFont="1" applyBorder="1" applyAlignment="1">
      <alignment horizontal="right" vertical="center"/>
    </xf>
    <xf numFmtId="0" fontId="1" fillId="0" borderId="2" xfId="0" applyFont="1" applyBorder="1" applyAlignment="1">
      <alignment horizontal="right" vertical="center" wrapText="1"/>
    </xf>
    <xf numFmtId="0" fontId="1" fillId="0" borderId="0" xfId="0" applyFont="1" applyBorder="1" applyAlignment="1">
      <alignment horizontal="center" vertical="center"/>
    </xf>
    <xf numFmtId="1" fontId="1" fillId="0" borderId="13" xfId="0" applyNumberFormat="1" applyFont="1" applyBorder="1" applyAlignment="1">
      <alignment horizontal="right" vertical="center"/>
    </xf>
    <xf numFmtId="0" fontId="1" fillId="0" borderId="13" xfId="0" applyFont="1" applyBorder="1" applyAlignment="1">
      <alignment horizontal="right" vertical="center"/>
    </xf>
    <xf numFmtId="164" fontId="1" fillId="0" borderId="13" xfId="0" applyNumberFormat="1" applyFont="1" applyBorder="1" applyAlignment="1">
      <alignment horizontal="right" vertical="center"/>
    </xf>
    <xf numFmtId="0" fontId="1" fillId="0" borderId="0" xfId="0" applyFont="1" applyBorder="1" applyAlignment="1">
      <alignment vertical="center"/>
    </xf>
    <xf numFmtId="0" fontId="1" fillId="0" borderId="1" xfId="0" applyFont="1" applyBorder="1"/>
    <xf numFmtId="0" fontId="8" fillId="0" borderId="0" xfId="0" applyFont="1" applyAlignment="1">
      <alignment vertical="center"/>
    </xf>
    <xf numFmtId="0" fontId="1" fillId="0" borderId="15" xfId="0" applyFont="1" applyBorder="1"/>
    <xf numFmtId="0" fontId="1" fillId="0" borderId="2" xfId="0" applyFont="1" applyBorder="1"/>
    <xf numFmtId="1" fontId="8" fillId="0" borderId="0" xfId="0" applyNumberFormat="1" applyFont="1" applyAlignment="1">
      <alignment horizontal="right" vertical="center"/>
    </xf>
    <xf numFmtId="0" fontId="8" fillId="0" borderId="0" xfId="0" applyFont="1" applyAlignment="1">
      <alignment horizontal="right" vertical="center"/>
    </xf>
    <xf numFmtId="164" fontId="8" fillId="0" borderId="0" xfId="0" applyNumberFormat="1" applyFont="1" applyAlignment="1">
      <alignment horizontal="right" vertical="center"/>
    </xf>
    <xf numFmtId="165" fontId="8" fillId="0" borderId="0" xfId="0" applyNumberFormat="1" applyFont="1" applyAlignment="1">
      <alignment horizontal="right" vertical="center"/>
    </xf>
    <xf numFmtId="2" fontId="8" fillId="0" borderId="0" xfId="0" applyNumberFormat="1" applyFont="1" applyAlignment="1">
      <alignment horizontal="right" vertical="center"/>
    </xf>
    <xf numFmtId="0" fontId="8" fillId="0" borderId="7" xfId="0" applyFont="1" applyBorder="1" applyAlignment="1">
      <alignment horizontal="right" vertical="center"/>
    </xf>
    <xf numFmtId="1" fontId="8" fillId="0" borderId="8" xfId="0" applyNumberFormat="1" applyFont="1" applyBorder="1" applyAlignment="1">
      <alignment horizontal="right" vertical="center"/>
    </xf>
    <xf numFmtId="0" fontId="1" fillId="0" borderId="7" xfId="0" applyFont="1" applyBorder="1"/>
    <xf numFmtId="0" fontId="1" fillId="0" borderId="0" xfId="0" applyFont="1" applyBorder="1"/>
    <xf numFmtId="164" fontId="1" fillId="0" borderId="0" xfId="0" applyNumberFormat="1" applyFont="1" applyAlignment="1">
      <alignment horizontal="right" vertical="center"/>
    </xf>
    <xf numFmtId="165" fontId="1" fillId="0" borderId="0" xfId="0" applyNumberFormat="1" applyFont="1" applyAlignment="1">
      <alignment horizontal="right" vertical="center"/>
    </xf>
    <xf numFmtId="2" fontId="1" fillId="0" borderId="0" xfId="0" applyNumberFormat="1" applyFont="1" applyAlignment="1">
      <alignment horizontal="right" vertical="center"/>
    </xf>
    <xf numFmtId="0" fontId="1" fillId="0" borderId="7" xfId="0" applyFont="1" applyBorder="1" applyAlignment="1">
      <alignment horizontal="right" vertical="center"/>
    </xf>
    <xf numFmtId="0" fontId="1" fillId="0" borderId="16" xfId="0" applyFont="1" applyBorder="1"/>
    <xf numFmtId="1" fontId="1" fillId="0" borderId="2" xfId="0" applyNumberFormat="1" applyFont="1" applyBorder="1" applyAlignment="1">
      <alignment horizontal="right" vertical="center"/>
    </xf>
    <xf numFmtId="164" fontId="1" fillId="0" borderId="2" xfId="0" applyNumberFormat="1" applyFont="1" applyBorder="1" applyAlignment="1">
      <alignment horizontal="right" vertical="center"/>
    </xf>
    <xf numFmtId="1" fontId="8" fillId="0" borderId="2" xfId="0" applyNumberFormat="1" applyFont="1" applyBorder="1" applyAlignment="1">
      <alignment horizontal="right" vertical="center"/>
    </xf>
    <xf numFmtId="0" fontId="8" fillId="0" borderId="2" xfId="0" applyFont="1" applyBorder="1" applyAlignment="1">
      <alignment horizontal="right" vertical="center"/>
    </xf>
    <xf numFmtId="164" fontId="8" fillId="0" borderId="2" xfId="0" applyNumberFormat="1" applyFont="1" applyBorder="1" applyAlignment="1">
      <alignment horizontal="right" vertical="center"/>
    </xf>
    <xf numFmtId="165" fontId="8" fillId="0" borderId="2" xfId="0" applyNumberFormat="1" applyFont="1" applyBorder="1" applyAlignment="1">
      <alignment horizontal="right" vertical="center"/>
    </xf>
    <xf numFmtId="2" fontId="8" fillId="0" borderId="2" xfId="0" applyNumberFormat="1" applyFont="1" applyBorder="1" applyAlignment="1">
      <alignment horizontal="right" vertical="center"/>
    </xf>
    <xf numFmtId="0" fontId="8" fillId="0" borderId="15" xfId="0" applyFont="1" applyBorder="1" applyAlignment="1">
      <alignment horizontal="right" vertical="center"/>
    </xf>
    <xf numFmtId="1" fontId="8" fillId="0" borderId="12" xfId="0" applyNumberFormat="1" applyFont="1" applyBorder="1" applyAlignment="1">
      <alignment horizontal="right" vertical="center"/>
    </xf>
    <xf numFmtId="1" fontId="8" fillId="0" borderId="0" xfId="0" applyNumberFormat="1" applyFont="1" applyBorder="1" applyAlignment="1">
      <alignment horizontal="right" vertical="center"/>
    </xf>
    <xf numFmtId="0" fontId="8" fillId="0" borderId="0" xfId="0" applyFont="1" applyBorder="1" applyAlignment="1">
      <alignment horizontal="right" vertical="center"/>
    </xf>
    <xf numFmtId="164" fontId="8"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2" fontId="8" fillId="0" borderId="0" xfId="0" applyNumberFormat="1" applyFont="1" applyBorder="1" applyAlignment="1">
      <alignment horizontal="right" vertical="center"/>
    </xf>
    <xf numFmtId="0" fontId="1" fillId="0" borderId="0" xfId="0" applyFont="1" applyBorder="1" applyAlignment="1">
      <alignment horizontal="right" vertical="center"/>
    </xf>
    <xf numFmtId="164" fontId="1" fillId="0" borderId="0" xfId="0" applyNumberFormat="1" applyFont="1" applyBorder="1" applyAlignment="1">
      <alignment horizontal="right" vertical="center"/>
    </xf>
    <xf numFmtId="165" fontId="1" fillId="0" borderId="0" xfId="0" applyNumberFormat="1" applyFont="1" applyBorder="1" applyAlignment="1">
      <alignment horizontal="right" vertical="center"/>
    </xf>
    <xf numFmtId="2" fontId="1" fillId="0" borderId="0" xfId="0" applyNumberFormat="1" applyFont="1" applyBorder="1" applyAlignment="1">
      <alignment horizontal="right" vertical="center"/>
    </xf>
    <xf numFmtId="1" fontId="8" fillId="0" borderId="13" xfId="0" applyNumberFormat="1" applyFont="1" applyBorder="1" applyAlignment="1">
      <alignment horizontal="right" vertical="center"/>
    </xf>
    <xf numFmtId="165" fontId="1" fillId="0" borderId="13" xfId="0" applyNumberFormat="1" applyFont="1" applyBorder="1" applyAlignment="1">
      <alignment horizontal="right" vertical="center"/>
    </xf>
    <xf numFmtId="2" fontId="1" fillId="0" borderId="13" xfId="0" applyNumberFormat="1" applyFont="1" applyBorder="1" applyAlignment="1">
      <alignment horizontal="right" vertical="center"/>
    </xf>
    <xf numFmtId="0" fontId="1" fillId="0" borderId="16" xfId="0" applyFont="1" applyBorder="1" applyAlignment="1">
      <alignment horizontal="right" vertical="center"/>
    </xf>
    <xf numFmtId="1" fontId="8" fillId="0" borderId="14" xfId="0" applyNumberFormat="1" applyFont="1" applyBorder="1" applyAlignment="1">
      <alignment horizontal="right" vertical="center"/>
    </xf>
    <xf numFmtId="0" fontId="1" fillId="0" borderId="0" xfId="0" applyFont="1" applyBorder="1" applyAlignment="1">
      <alignment horizontal="right"/>
    </xf>
    <xf numFmtId="0" fontId="1" fillId="0" borderId="7" xfId="0" applyFont="1" applyBorder="1" applyAlignment="1">
      <alignment horizontal="right"/>
    </xf>
    <xf numFmtId="1" fontId="1" fillId="0" borderId="0" xfId="0" applyNumberFormat="1" applyFont="1" applyBorder="1" applyAlignment="1">
      <alignment horizontal="right"/>
    </xf>
    <xf numFmtId="0" fontId="1" fillId="0" borderId="8" xfId="0" applyFont="1" applyBorder="1" applyAlignment="1">
      <alignment horizontal="right"/>
    </xf>
    <xf numFmtId="0" fontId="1" fillId="0" borderId="13" xfId="0" applyFont="1" applyBorder="1" applyAlignment="1">
      <alignment horizontal="right"/>
    </xf>
    <xf numFmtId="0" fontId="1" fillId="0" borderId="16" xfId="0" applyFont="1" applyBorder="1" applyAlignment="1">
      <alignment horizontal="right"/>
    </xf>
    <xf numFmtId="1" fontId="1" fillId="0" borderId="13" xfId="0" applyNumberFormat="1" applyFont="1" applyBorder="1" applyAlignment="1">
      <alignment horizontal="right"/>
    </xf>
    <xf numFmtId="0" fontId="1" fillId="0" borderId="14" xfId="0" applyFont="1" applyBorder="1" applyAlignment="1">
      <alignment horizontal="right"/>
    </xf>
    <xf numFmtId="1" fontId="8" fillId="0" borderId="15" xfId="0" applyNumberFormat="1" applyFont="1" applyBorder="1" applyAlignment="1">
      <alignment horizontal="right" vertical="center"/>
    </xf>
    <xf numFmtId="164" fontId="8" fillId="0" borderId="12" xfId="0" applyNumberFormat="1" applyFont="1" applyBorder="1" applyAlignment="1">
      <alignment horizontal="right" vertical="center"/>
    </xf>
    <xf numFmtId="1" fontId="8" fillId="0" borderId="7" xfId="0" applyNumberFormat="1" applyFont="1" applyBorder="1" applyAlignment="1">
      <alignment horizontal="right" vertical="center"/>
    </xf>
    <xf numFmtId="164" fontId="8" fillId="0" borderId="8" xfId="0" applyNumberFormat="1" applyFont="1" applyBorder="1" applyAlignment="1">
      <alignment horizontal="right" vertical="center"/>
    </xf>
    <xf numFmtId="164" fontId="1" fillId="0" borderId="8" xfId="0" applyNumberFormat="1" applyFont="1" applyBorder="1" applyAlignment="1">
      <alignment horizontal="right" vertical="center"/>
    </xf>
    <xf numFmtId="0" fontId="6" fillId="0" borderId="13" xfId="0" applyFont="1" applyBorder="1" applyAlignment="1">
      <alignment vertical="center"/>
    </xf>
    <xf numFmtId="1" fontId="6" fillId="0" borderId="13" xfId="0" applyNumberFormat="1" applyFont="1" applyBorder="1" applyAlignment="1">
      <alignment horizontal="right" vertical="center"/>
    </xf>
    <xf numFmtId="0" fontId="6" fillId="0" borderId="13" xfId="0" applyFont="1" applyBorder="1" applyAlignment="1">
      <alignment horizontal="right" vertical="center"/>
    </xf>
    <xf numFmtId="164" fontId="6" fillId="0" borderId="13" xfId="0" applyNumberFormat="1" applyFont="1" applyBorder="1" applyAlignment="1">
      <alignment horizontal="right" vertical="center"/>
    </xf>
    <xf numFmtId="0" fontId="6" fillId="0" borderId="0" xfId="0" applyFont="1" applyAlignment="1">
      <alignment vertical="center"/>
    </xf>
    <xf numFmtId="0" fontId="6" fillId="0" borderId="15" xfId="0" applyFont="1" applyBorder="1"/>
    <xf numFmtId="0" fontId="6" fillId="0" borderId="0" xfId="0" applyFont="1"/>
    <xf numFmtId="0" fontId="6" fillId="0" borderId="7" xfId="0" applyFont="1" applyBorder="1"/>
    <xf numFmtId="0" fontId="6" fillId="0" borderId="0" xfId="0" applyFont="1" applyAlignment="1">
      <alignment horizontal="right" vertical="center"/>
    </xf>
    <xf numFmtId="164" fontId="6" fillId="0" borderId="0" xfId="0" applyNumberFormat="1" applyFont="1" applyAlignment="1">
      <alignment horizontal="right" vertical="center"/>
    </xf>
    <xf numFmtId="165" fontId="6" fillId="0" borderId="0" xfId="0" applyNumberFormat="1" applyFont="1" applyAlignment="1">
      <alignment horizontal="right" vertical="center"/>
    </xf>
    <xf numFmtId="2" fontId="6" fillId="0" borderId="0" xfId="0" applyNumberFormat="1" applyFont="1" applyAlignment="1">
      <alignment horizontal="right" vertical="center"/>
    </xf>
    <xf numFmtId="0" fontId="6" fillId="0" borderId="7" xfId="0" applyFont="1" applyBorder="1" applyAlignment="1">
      <alignment horizontal="right" vertical="center"/>
    </xf>
    <xf numFmtId="0" fontId="6" fillId="0" borderId="0" xfId="0" applyFont="1" applyAlignment="1">
      <alignment horizontal="right"/>
    </xf>
    <xf numFmtId="0" fontId="6" fillId="0" borderId="7" xfId="0" applyFont="1" applyBorder="1" applyAlignment="1">
      <alignment horizontal="right"/>
    </xf>
    <xf numFmtId="1" fontId="6" fillId="0" borderId="0" xfId="0" applyNumberFormat="1" applyFont="1" applyAlignment="1">
      <alignment horizontal="right"/>
    </xf>
    <xf numFmtId="0" fontId="6" fillId="0" borderId="8" xfId="0" applyFont="1" applyBorder="1" applyAlignment="1">
      <alignment horizontal="right"/>
    </xf>
    <xf numFmtId="0" fontId="6" fillId="0" borderId="16" xfId="0" applyFont="1" applyBorder="1"/>
    <xf numFmtId="0" fontId="6" fillId="0" borderId="13" xfId="0" applyFont="1" applyBorder="1" applyAlignment="1">
      <alignment horizontal="right"/>
    </xf>
    <xf numFmtId="0" fontId="6" fillId="0" borderId="16" xfId="0" applyFont="1" applyBorder="1" applyAlignment="1">
      <alignment horizontal="right"/>
    </xf>
    <xf numFmtId="1" fontId="6" fillId="0" borderId="13" xfId="0" applyNumberFormat="1" applyFont="1" applyBorder="1" applyAlignment="1">
      <alignment horizontal="right"/>
    </xf>
    <xf numFmtId="0" fontId="6" fillId="0" borderId="14" xfId="0" applyFont="1" applyBorder="1" applyAlignment="1">
      <alignment horizontal="right"/>
    </xf>
    <xf numFmtId="0" fontId="2" fillId="0" borderId="0" xfId="0" applyFont="1"/>
    <xf numFmtId="164" fontId="1" fillId="0" borderId="0" xfId="0" applyNumberFormat="1" applyFont="1"/>
    <xf numFmtId="0" fontId="6" fillId="0" borderId="0" xfId="0" applyFont="1" applyBorder="1"/>
    <xf numFmtId="0" fontId="6" fillId="0" borderId="0" xfId="0" applyFont="1" applyBorder="1" applyAlignment="1">
      <alignment horizontal="right"/>
    </xf>
    <xf numFmtId="1" fontId="6" fillId="0" borderId="0" xfId="0" applyNumberFormat="1" applyFont="1" applyBorder="1" applyAlignment="1">
      <alignment horizontal="right"/>
    </xf>
    <xf numFmtId="0" fontId="8" fillId="0" borderId="0" xfId="0" applyFont="1" applyAlignment="1">
      <alignment horizontal="center" vertical="center"/>
    </xf>
    <xf numFmtId="0" fontId="8" fillId="0" borderId="2" xfId="0" applyFont="1" applyBorder="1" applyAlignment="1">
      <alignment horizontal="center" vertical="center"/>
    </xf>
    <xf numFmtId="1" fontId="8" fillId="0" borderId="16" xfId="0" applyNumberFormat="1" applyFont="1" applyBorder="1" applyAlignment="1">
      <alignment horizontal="right" vertical="center"/>
    </xf>
    <xf numFmtId="164" fontId="1" fillId="0" borderId="14" xfId="0" applyNumberFormat="1" applyFont="1" applyBorder="1" applyAlignment="1">
      <alignment horizontal="right" vertical="center"/>
    </xf>
    <xf numFmtId="1" fontId="1" fillId="0" borderId="0" xfId="0" applyNumberFormat="1" applyFont="1" applyBorder="1" applyAlignment="1">
      <alignment horizontal="right" vertical="center"/>
    </xf>
    <xf numFmtId="0" fontId="1" fillId="0" borderId="2" xfId="0" applyFont="1" applyBorder="1" applyAlignment="1">
      <alignment horizontal="right"/>
    </xf>
    <xf numFmtId="0" fontId="8" fillId="0" borderId="13" xfId="0" applyFont="1" applyBorder="1" applyAlignment="1">
      <alignment horizontal="right" vertical="center"/>
    </xf>
    <xf numFmtId="164" fontId="8" fillId="0" borderId="13" xfId="0" applyNumberFormat="1" applyFont="1" applyBorder="1" applyAlignment="1">
      <alignment horizontal="right" vertical="center"/>
    </xf>
    <xf numFmtId="165" fontId="8" fillId="0" borderId="13" xfId="0" applyNumberFormat="1" applyFont="1" applyBorder="1" applyAlignment="1">
      <alignment horizontal="right" vertical="center"/>
    </xf>
    <xf numFmtId="2" fontId="8" fillId="0" borderId="13" xfId="0" applyNumberFormat="1" applyFont="1" applyBorder="1" applyAlignment="1">
      <alignment horizontal="right" vertical="center"/>
    </xf>
    <xf numFmtId="0" fontId="8" fillId="0" borderId="16" xfId="0" applyFont="1" applyBorder="1" applyAlignment="1">
      <alignment horizontal="right" vertical="center"/>
    </xf>
    <xf numFmtId="0" fontId="1" fillId="0" borderId="15" xfId="0" applyFont="1" applyBorder="1" applyAlignment="1">
      <alignment horizontal="right"/>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2" fontId="6" fillId="0" borderId="0" xfId="0" applyNumberFormat="1" applyFont="1" applyBorder="1" applyAlignment="1">
      <alignment horizontal="right" vertical="center"/>
    </xf>
    <xf numFmtId="164" fontId="6" fillId="0" borderId="8" xfId="0" applyNumberFormat="1" applyFont="1" applyBorder="1" applyAlignment="1">
      <alignment horizontal="right" vertical="center"/>
    </xf>
    <xf numFmtId="0" fontId="1" fillId="0" borderId="8" xfId="0" applyFont="1" applyBorder="1" applyAlignment="1">
      <alignment horizontal="right" vertical="center"/>
    </xf>
    <xf numFmtId="0" fontId="8" fillId="0" borderId="8" xfId="0" applyFont="1" applyBorder="1" applyAlignment="1">
      <alignment horizontal="right" vertical="center"/>
    </xf>
    <xf numFmtId="0" fontId="1" fillId="0" borderId="0" xfId="0" applyFont="1" applyAlignment="1">
      <alignment horizontal="center"/>
    </xf>
    <xf numFmtId="0" fontId="1" fillId="0" borderId="13" xfId="0" applyFont="1" applyBorder="1" applyAlignment="1">
      <alignment horizontal="center" vertical="center"/>
    </xf>
    <xf numFmtId="0" fontId="1" fillId="0" borderId="1" xfId="0" applyFont="1" applyBorder="1" applyAlignment="1">
      <alignment horizontal="center"/>
    </xf>
    <xf numFmtId="0" fontId="1" fillId="0" borderId="8" xfId="0" applyFont="1" applyBorder="1" applyAlignment="1">
      <alignment horizontal="center"/>
    </xf>
    <xf numFmtId="0" fontId="1" fillId="0" borderId="14" xfId="0" applyFont="1" applyBorder="1"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0" fontId="8" fillId="0" borderId="12" xfId="0" applyFont="1" applyBorder="1" applyAlignment="1">
      <alignment horizontal="center"/>
    </xf>
    <xf numFmtId="0" fontId="8" fillId="0" borderId="8" xfId="0" applyFont="1" applyBorder="1" applyAlignment="1">
      <alignment horizontal="center"/>
    </xf>
    <xf numFmtId="0" fontId="8" fillId="0" borderId="14" xfId="0" applyFont="1" applyBorder="1" applyAlignment="1">
      <alignment horizontal="center"/>
    </xf>
    <xf numFmtId="0" fontId="1" fillId="0" borderId="12" xfId="0" applyFont="1" applyBorder="1" applyAlignment="1">
      <alignment horizontal="center"/>
    </xf>
    <xf numFmtId="0" fontId="6" fillId="0" borderId="13"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left"/>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13" xfId="0" applyFont="1" applyBorder="1" applyAlignment="1">
      <alignment horizontal="left" vertical="center"/>
    </xf>
    <xf numFmtId="0" fontId="8" fillId="0" borderId="1" xfId="0" applyFont="1" applyBorder="1" applyAlignment="1">
      <alignment horizontal="left"/>
    </xf>
    <xf numFmtId="49" fontId="8" fillId="0" borderId="0" xfId="0" applyNumberFormat="1" applyFont="1" applyAlignment="1">
      <alignment horizontal="left"/>
    </xf>
    <xf numFmtId="0" fontId="8" fillId="0" borderId="0" xfId="0" applyFont="1" applyBorder="1" applyAlignment="1">
      <alignment horizontal="left"/>
    </xf>
    <xf numFmtId="0" fontId="8" fillId="0" borderId="13" xfId="0" applyFont="1" applyBorder="1" applyAlignment="1">
      <alignment horizontal="left"/>
    </xf>
    <xf numFmtId="0" fontId="8" fillId="0" borderId="15" xfId="0" applyFont="1" applyBorder="1" applyAlignment="1">
      <alignment horizontal="left"/>
    </xf>
    <xf numFmtId="0" fontId="8" fillId="0" borderId="7" xfId="0" applyFont="1" applyBorder="1" applyAlignment="1">
      <alignment horizontal="left"/>
    </xf>
    <xf numFmtId="0" fontId="8" fillId="0" borderId="16" xfId="0" applyFont="1" applyBorder="1" applyAlignment="1">
      <alignment horizontal="left"/>
    </xf>
    <xf numFmtId="0" fontId="1" fillId="0" borderId="15" xfId="0" applyFont="1" applyBorder="1" applyAlignment="1">
      <alignment horizontal="left"/>
    </xf>
    <xf numFmtId="0" fontId="1" fillId="0" borderId="7" xfId="0" applyFont="1" applyBorder="1" applyAlignment="1">
      <alignment horizontal="left"/>
    </xf>
    <xf numFmtId="0" fontId="1" fillId="0" borderId="16" xfId="0" applyFont="1" applyBorder="1" applyAlignment="1">
      <alignment horizontal="left"/>
    </xf>
    <xf numFmtId="0" fontId="9" fillId="0" borderId="0" xfId="0" applyFont="1" applyAlignment="1">
      <alignment horizontal="left"/>
    </xf>
    <xf numFmtId="0" fontId="5" fillId="0" borderId="9" xfId="0" applyFont="1" applyBorder="1" applyAlignment="1">
      <alignment horizontal="center" vertical="center"/>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0" xfId="0" applyFont="1" applyBorder="1" applyAlignment="1">
      <alignment horizontal="center" vertical="center" wrapText="1"/>
    </xf>
    <xf numFmtId="0" fontId="8" fillId="0" borderId="0" xfId="0" applyFont="1" applyBorder="1" applyAlignment="1">
      <alignment horizontal="center" vertical="center"/>
    </xf>
    <xf numFmtId="0" fontId="6" fillId="0" borderId="0" xfId="0" applyFont="1" applyAlignment="1">
      <alignment horizontal="center"/>
    </xf>
    <xf numFmtId="0" fontId="6" fillId="0" borderId="13" xfId="0" applyFont="1" applyBorder="1" applyAlignment="1">
      <alignment horizontal="center"/>
    </xf>
    <xf numFmtId="0" fontId="1" fillId="0" borderId="12" xfId="0" applyFont="1" applyBorder="1" applyAlignment="1">
      <alignment horizontal="right" vertical="center"/>
    </xf>
    <xf numFmtId="0" fontId="1" fillId="0" borderId="14" xfId="0" applyFont="1" applyBorder="1" applyAlignment="1">
      <alignment horizontal="right" vertical="center"/>
    </xf>
    <xf numFmtId="0" fontId="6" fillId="0" borderId="8" xfId="0" applyFont="1" applyBorder="1" applyAlignment="1">
      <alignment horizontal="right" vertical="center"/>
    </xf>
    <xf numFmtId="0" fontId="1" fillId="0" borderId="2" xfId="0" applyFont="1" applyFill="1" applyBorder="1"/>
    <xf numFmtId="0" fontId="1" fillId="0" borderId="0" xfId="0" applyFont="1" applyFill="1" applyBorder="1"/>
    <xf numFmtId="0" fontId="1" fillId="0" borderId="13" xfId="0" applyFont="1" applyFill="1" applyBorder="1"/>
    <xf numFmtId="0" fontId="1" fillId="0" borderId="15" xfId="0" applyFont="1" applyFill="1" applyBorder="1" applyAlignment="1">
      <alignment horizontal="left"/>
    </xf>
    <xf numFmtId="0" fontId="1" fillId="0" borderId="7" xfId="0" applyFont="1" applyFill="1" applyBorder="1" applyAlignment="1">
      <alignment horizontal="left"/>
    </xf>
    <xf numFmtId="0" fontId="1" fillId="0" borderId="16" xfId="0" applyFont="1" applyFill="1" applyBorder="1" applyAlignment="1">
      <alignment horizontal="left"/>
    </xf>
    <xf numFmtId="164" fontId="8" fillId="0" borderId="7" xfId="0" applyNumberFormat="1" applyFont="1" applyBorder="1" applyAlignment="1">
      <alignment horizontal="right" vertical="center"/>
    </xf>
    <xf numFmtId="164" fontId="8" fillId="0" borderId="16" xfId="0" applyNumberFormat="1" applyFont="1" applyBorder="1" applyAlignment="1">
      <alignment horizontal="right" vertical="center"/>
    </xf>
    <xf numFmtId="164" fontId="1" fillId="0" borderId="15" xfId="0" applyNumberFormat="1" applyFont="1" applyBorder="1"/>
    <xf numFmtId="164" fontId="1" fillId="0" borderId="7" xfId="0" applyNumberFormat="1" applyFont="1" applyBorder="1"/>
    <xf numFmtId="1" fontId="1" fillId="0" borderId="15" xfId="0" applyNumberFormat="1" applyFont="1" applyBorder="1"/>
    <xf numFmtId="1" fontId="1" fillId="0" borderId="7" xfId="0" applyNumberFormat="1" applyFont="1" applyBorder="1"/>
    <xf numFmtId="164" fontId="1" fillId="0" borderId="7"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13" xfId="0" applyNumberFormat="1" applyFont="1" applyBorder="1" applyAlignment="1">
      <alignment vertical="center"/>
    </xf>
    <xf numFmtId="164" fontId="1" fillId="0" borderId="9" xfId="0" applyNumberFormat="1" applyFont="1" applyBorder="1"/>
    <xf numFmtId="164" fontId="1" fillId="0" borderId="2" xfId="0" applyNumberFormat="1" applyFont="1" applyBorder="1" applyAlignment="1">
      <alignment vertical="center"/>
    </xf>
    <xf numFmtId="164" fontId="1" fillId="0" borderId="16" xfId="0" applyNumberFormat="1" applyFont="1" applyBorder="1"/>
    <xf numFmtId="164" fontId="1" fillId="0" borderId="0" xfId="0" applyNumberFormat="1" applyFont="1" applyBorder="1"/>
    <xf numFmtId="164" fontId="1" fillId="0" borderId="13" xfId="0" applyNumberFormat="1" applyFont="1" applyBorder="1"/>
    <xf numFmtId="164" fontId="1" fillId="0" borderId="2" xfId="0" applyNumberFormat="1" applyFont="1" applyBorder="1"/>
    <xf numFmtId="164" fontId="6" fillId="0" borderId="13" xfId="0" applyNumberFormat="1" applyFont="1" applyBorder="1" applyAlignment="1">
      <alignment vertical="center"/>
    </xf>
    <xf numFmtId="164" fontId="6" fillId="0" borderId="2" xfId="0" applyNumberFormat="1" applyFont="1" applyBorder="1"/>
    <xf numFmtId="164" fontId="6" fillId="0" borderId="0" xfId="0" applyNumberFormat="1" applyFont="1" applyBorder="1"/>
    <xf numFmtId="164" fontId="6" fillId="0" borderId="13" xfId="0" applyNumberFormat="1" applyFont="1" applyBorder="1"/>
    <xf numFmtId="164" fontId="1" fillId="0" borderId="15" xfId="0" applyNumberFormat="1" applyFont="1" applyFill="1" applyBorder="1"/>
    <xf numFmtId="164" fontId="1" fillId="0" borderId="7" xfId="0" applyNumberFormat="1" applyFont="1" applyFill="1" applyBorder="1"/>
    <xf numFmtId="164" fontId="1" fillId="0" borderId="16" xfId="0" applyNumberFormat="1" applyFont="1" applyFill="1" applyBorder="1"/>
    <xf numFmtId="1" fontId="1" fillId="0" borderId="16" xfId="0" applyNumberFormat="1" applyFont="1" applyBorder="1"/>
    <xf numFmtId="1" fontId="1" fillId="0" borderId="15" xfId="0" applyNumberFormat="1" applyFont="1" applyFill="1" applyBorder="1"/>
    <xf numFmtId="1" fontId="1" fillId="0" borderId="7" xfId="0" applyNumberFormat="1" applyFont="1" applyFill="1" applyBorder="1"/>
    <xf numFmtId="1" fontId="1" fillId="0" borderId="16" xfId="0" applyNumberFormat="1" applyFont="1" applyFill="1" applyBorder="1"/>
    <xf numFmtId="0" fontId="6" fillId="0" borderId="2" xfId="0" applyFont="1" applyFill="1" applyBorder="1"/>
    <xf numFmtId="0" fontId="6" fillId="0" borderId="0" xfId="0" applyFont="1" applyFill="1" applyBorder="1"/>
    <xf numFmtId="0" fontId="6" fillId="0" borderId="13" xfId="0" applyFont="1" applyFill="1" applyBorder="1"/>
    <xf numFmtId="2" fontId="1" fillId="0" borderId="2" xfId="0" applyNumberFormat="1" applyFont="1" applyBorder="1" applyAlignment="1">
      <alignment horizontal="center" vertical="center" wrapText="1"/>
    </xf>
    <xf numFmtId="2" fontId="1" fillId="0" borderId="13" xfId="0" applyNumberFormat="1" applyFont="1" applyBorder="1" applyAlignment="1">
      <alignment vertical="center"/>
    </xf>
    <xf numFmtId="2" fontId="1" fillId="0" borderId="0" xfId="0" applyNumberFormat="1" applyFont="1"/>
    <xf numFmtId="2" fontId="1" fillId="0" borderId="2" xfId="0" applyNumberFormat="1" applyFont="1" applyBorder="1" applyAlignment="1">
      <alignment vertical="center"/>
    </xf>
    <xf numFmtId="2" fontId="1" fillId="0" borderId="2" xfId="0" applyNumberFormat="1" applyFont="1" applyBorder="1"/>
    <xf numFmtId="2" fontId="1" fillId="0" borderId="0" xfId="0" applyNumberFormat="1" applyFont="1" applyBorder="1"/>
    <xf numFmtId="2" fontId="1" fillId="0" borderId="13" xfId="0" applyNumberFormat="1" applyFont="1" applyBorder="1"/>
    <xf numFmtId="2" fontId="6" fillId="0" borderId="13" xfId="0" applyNumberFormat="1" applyFont="1" applyBorder="1" applyAlignment="1">
      <alignment vertical="center"/>
    </xf>
    <xf numFmtId="2" fontId="6" fillId="0" borderId="0" xfId="0" applyNumberFormat="1" applyFont="1" applyBorder="1"/>
    <xf numFmtId="2" fontId="6" fillId="0" borderId="13" xfId="0" applyNumberFormat="1" applyFont="1" applyBorder="1"/>
    <xf numFmtId="2" fontId="1" fillId="0" borderId="2" xfId="0" applyNumberFormat="1" applyFont="1" applyFill="1" applyBorder="1"/>
    <xf numFmtId="2" fontId="1" fillId="0" borderId="0" xfId="0" applyNumberFormat="1" applyFont="1" applyFill="1" applyBorder="1"/>
    <xf numFmtId="2" fontId="1" fillId="0" borderId="13" xfId="0" applyNumberFormat="1" applyFont="1" applyFill="1" applyBorder="1"/>
    <xf numFmtId="164" fontId="1" fillId="0" borderId="0" xfId="0" applyNumberFormat="1" applyFont="1" applyAlignment="1">
      <alignment horizontal="center" vertical="center" wrapText="1"/>
    </xf>
    <xf numFmtId="164" fontId="1" fillId="0" borderId="1" xfId="0" applyNumberFormat="1" applyFont="1" applyBorder="1"/>
    <xf numFmtId="164" fontId="1" fillId="0" borderId="2" xfId="0" applyNumberFormat="1" applyFont="1" applyFill="1" applyBorder="1"/>
    <xf numFmtId="164" fontId="1" fillId="0" borderId="0" xfId="0" applyNumberFormat="1" applyFont="1" applyFill="1" applyBorder="1"/>
    <xf numFmtId="164" fontId="1" fillId="0" borderId="13" xfId="0" applyNumberFormat="1" applyFont="1" applyFill="1" applyBorder="1"/>
    <xf numFmtId="165" fontId="1" fillId="0" borderId="0" xfId="0" applyNumberFormat="1" applyFont="1" applyAlignment="1">
      <alignment horizontal="center" vertical="center"/>
    </xf>
    <xf numFmtId="165" fontId="1" fillId="0" borderId="2" xfId="0" applyNumberFormat="1" applyFont="1" applyBorder="1"/>
    <xf numFmtId="165" fontId="1" fillId="0" borderId="0" xfId="0" applyNumberFormat="1" applyFont="1" applyBorder="1"/>
    <xf numFmtId="165" fontId="1" fillId="0" borderId="13" xfId="0" applyNumberFormat="1" applyFont="1" applyBorder="1"/>
    <xf numFmtId="165" fontId="1" fillId="0" borderId="2" xfId="0" applyNumberFormat="1" applyFont="1" applyFill="1" applyBorder="1"/>
    <xf numFmtId="165" fontId="1" fillId="0" borderId="0" xfId="0" applyNumberFormat="1" applyFont="1" applyFill="1" applyBorder="1"/>
    <xf numFmtId="165" fontId="1" fillId="0" borderId="13" xfId="0" applyNumberFormat="1" applyFont="1" applyFill="1" applyBorder="1"/>
    <xf numFmtId="167" fontId="1" fillId="0" borderId="0" xfId="0" applyNumberFormat="1" applyFont="1" applyAlignment="1">
      <alignment horizontal="center" vertical="center"/>
    </xf>
    <xf numFmtId="167" fontId="1" fillId="0" borderId="2" xfId="0" applyNumberFormat="1" applyFont="1" applyBorder="1" applyAlignment="1">
      <alignment horizontal="center" vertical="center"/>
    </xf>
    <xf numFmtId="167" fontId="1" fillId="0" borderId="13" xfId="0" applyNumberFormat="1" applyFont="1" applyBorder="1" applyAlignment="1">
      <alignment vertical="center"/>
    </xf>
    <xf numFmtId="167" fontId="1" fillId="0" borderId="1" xfId="0" applyNumberFormat="1" applyFont="1" applyBorder="1"/>
    <xf numFmtId="167" fontId="1" fillId="0" borderId="0" xfId="0" applyNumberFormat="1" applyFont="1"/>
    <xf numFmtId="167" fontId="1" fillId="0" borderId="2" xfId="0" applyNumberFormat="1" applyFont="1" applyBorder="1" applyAlignment="1">
      <alignment vertical="center"/>
    </xf>
    <xf numFmtId="167" fontId="1" fillId="0" borderId="2" xfId="0" applyNumberFormat="1" applyFont="1" applyBorder="1"/>
    <xf numFmtId="167" fontId="1" fillId="0" borderId="0" xfId="0" applyNumberFormat="1" applyFont="1" applyBorder="1"/>
    <xf numFmtId="167" fontId="1" fillId="0" borderId="13" xfId="0" applyNumberFormat="1" applyFont="1" applyBorder="1"/>
    <xf numFmtId="167" fontId="6" fillId="0" borderId="13" xfId="0" applyNumberFormat="1" applyFont="1" applyBorder="1" applyAlignment="1">
      <alignment vertical="center"/>
    </xf>
    <xf numFmtId="167" fontId="6" fillId="0" borderId="2" xfId="0" applyNumberFormat="1" applyFont="1" applyBorder="1"/>
    <xf numFmtId="167" fontId="6" fillId="0" borderId="0" xfId="0" applyNumberFormat="1" applyFont="1" applyBorder="1"/>
    <xf numFmtId="167" fontId="6" fillId="0" borderId="13" xfId="0" applyNumberFormat="1" applyFont="1" applyBorder="1"/>
    <xf numFmtId="167" fontId="1" fillId="0" borderId="2" xfId="0" applyNumberFormat="1" applyFont="1" applyFill="1" applyBorder="1"/>
    <xf numFmtId="167" fontId="1" fillId="0" borderId="0" xfId="0" applyNumberFormat="1" applyFont="1" applyFill="1" applyBorder="1"/>
    <xf numFmtId="167" fontId="1" fillId="0" borderId="13" xfId="0" applyNumberFormat="1" applyFont="1" applyFill="1" applyBorder="1"/>
    <xf numFmtId="164" fontId="1" fillId="0" borderId="8" xfId="0" applyNumberFormat="1" applyFont="1" applyBorder="1" applyAlignment="1">
      <alignment horizontal="center" vertical="center" wrapText="1"/>
    </xf>
    <xf numFmtId="164" fontId="1" fillId="0" borderId="10" xfId="0" applyNumberFormat="1" applyFont="1" applyBorder="1"/>
    <xf numFmtId="164" fontId="1" fillId="0" borderId="8" xfId="0" applyNumberFormat="1" applyFont="1" applyBorder="1"/>
    <xf numFmtId="164" fontId="1" fillId="0" borderId="12" xfId="0" applyNumberFormat="1" applyFont="1" applyBorder="1"/>
    <xf numFmtId="164" fontId="1" fillId="0" borderId="14" xfId="0" applyNumberFormat="1" applyFont="1" applyBorder="1"/>
    <xf numFmtId="164" fontId="1" fillId="0" borderId="12" xfId="0" applyNumberFormat="1" applyFont="1" applyFill="1" applyBorder="1"/>
    <xf numFmtId="164" fontId="1" fillId="0" borderId="8" xfId="0" applyNumberFormat="1" applyFont="1" applyFill="1" applyBorder="1"/>
    <xf numFmtId="164" fontId="1" fillId="0" borderId="14" xfId="0" applyNumberFormat="1" applyFont="1" applyFill="1" applyBorder="1"/>
    <xf numFmtId="167" fontId="8" fillId="0" borderId="0" xfId="0" applyNumberFormat="1" applyFont="1" applyAlignment="1">
      <alignment horizontal="right" vertical="center"/>
    </xf>
    <xf numFmtId="167" fontId="1" fillId="0" borderId="0" xfId="0" applyNumberFormat="1" applyFont="1" applyAlignment="1">
      <alignment horizontal="right" vertical="center"/>
    </xf>
    <xf numFmtId="167" fontId="1" fillId="0" borderId="2" xfId="0" applyNumberFormat="1" applyFont="1" applyBorder="1" applyAlignment="1">
      <alignment horizontal="right" vertical="center"/>
    </xf>
    <xf numFmtId="167" fontId="1" fillId="0" borderId="13" xfId="0" applyNumberFormat="1" applyFont="1" applyBorder="1" applyAlignment="1">
      <alignment horizontal="right" vertical="center"/>
    </xf>
    <xf numFmtId="167" fontId="8" fillId="0" borderId="2" xfId="0" applyNumberFormat="1" applyFont="1" applyBorder="1" applyAlignment="1">
      <alignment horizontal="right" vertical="center"/>
    </xf>
    <xf numFmtId="167" fontId="8" fillId="0" borderId="0" xfId="0" applyNumberFormat="1" applyFont="1" applyBorder="1" applyAlignment="1">
      <alignment horizontal="right" vertical="center"/>
    </xf>
    <xf numFmtId="167" fontId="1" fillId="0" borderId="0" xfId="0" applyNumberFormat="1" applyFont="1" applyBorder="1" applyAlignment="1">
      <alignment horizontal="right" vertical="center"/>
    </xf>
    <xf numFmtId="167" fontId="1" fillId="0" borderId="0" xfId="0" applyNumberFormat="1" applyFont="1" applyAlignment="1">
      <alignment horizontal="right"/>
    </xf>
    <xf numFmtId="167" fontId="1" fillId="0" borderId="0" xfId="0" applyNumberFormat="1" applyFont="1" applyBorder="1" applyAlignment="1">
      <alignment horizontal="right"/>
    </xf>
    <xf numFmtId="167" fontId="1" fillId="0" borderId="13" xfId="0" applyNumberFormat="1" applyFont="1" applyBorder="1" applyAlignment="1">
      <alignment horizontal="right"/>
    </xf>
    <xf numFmtId="167" fontId="8" fillId="0" borderId="13" xfId="0" applyNumberFormat="1" applyFont="1" applyBorder="1" applyAlignment="1">
      <alignment horizontal="right" vertical="center"/>
    </xf>
    <xf numFmtId="167" fontId="6" fillId="0" borderId="13" xfId="0" applyNumberFormat="1" applyFont="1" applyBorder="1" applyAlignment="1">
      <alignment horizontal="right" vertical="center"/>
    </xf>
    <xf numFmtId="167" fontId="6" fillId="0" borderId="0" xfId="0" applyNumberFormat="1" applyFont="1" applyBorder="1" applyAlignment="1">
      <alignment horizontal="right" vertical="center"/>
    </xf>
    <xf numFmtId="167" fontId="6" fillId="0" borderId="0" xfId="0" applyNumberFormat="1" applyFont="1" applyBorder="1" applyAlignment="1">
      <alignment horizontal="right"/>
    </xf>
    <xf numFmtId="167" fontId="6" fillId="0" borderId="13" xfId="0" applyNumberFormat="1" applyFont="1" applyBorder="1" applyAlignment="1">
      <alignment horizontal="right"/>
    </xf>
    <xf numFmtId="2" fontId="1" fillId="0" borderId="2" xfId="0" applyNumberFormat="1" applyFont="1" applyBorder="1" applyAlignment="1">
      <alignment horizontal="right" vertical="center"/>
    </xf>
    <xf numFmtId="2" fontId="1" fillId="0" borderId="0" xfId="0" applyNumberFormat="1" applyFont="1" applyBorder="1" applyAlignment="1">
      <alignment horizontal="right"/>
    </xf>
    <xf numFmtId="2" fontId="1" fillId="0" borderId="13" xfId="0" applyNumberFormat="1" applyFont="1" applyBorder="1" applyAlignment="1">
      <alignment horizontal="right"/>
    </xf>
    <xf numFmtId="2" fontId="6" fillId="0" borderId="13" xfId="0" applyNumberFormat="1" applyFont="1" applyBorder="1" applyAlignment="1">
      <alignment horizontal="right" vertical="center"/>
    </xf>
    <xf numFmtId="2" fontId="6" fillId="0" borderId="0" xfId="0" applyNumberFormat="1" applyFont="1" applyBorder="1" applyAlignment="1">
      <alignment horizontal="right"/>
    </xf>
    <xf numFmtId="2" fontId="6" fillId="0" borderId="13" xfId="0" applyNumberFormat="1" applyFont="1" applyBorder="1" applyAlignment="1">
      <alignment horizontal="right"/>
    </xf>
    <xf numFmtId="164" fontId="1" fillId="0" borderId="0" xfId="0" applyNumberFormat="1" applyFont="1" applyBorder="1" applyAlignment="1">
      <alignment horizontal="right"/>
    </xf>
    <xf numFmtId="164" fontId="1" fillId="0" borderId="13" xfId="0" applyNumberFormat="1" applyFont="1" applyBorder="1" applyAlignment="1">
      <alignment horizontal="right"/>
    </xf>
    <xf numFmtId="164" fontId="6" fillId="0" borderId="0" xfId="0" applyNumberFormat="1" applyFont="1" applyBorder="1" applyAlignment="1">
      <alignment horizontal="right"/>
    </xf>
    <xf numFmtId="164" fontId="6" fillId="0" borderId="13" xfId="0" applyNumberFormat="1" applyFont="1" applyBorder="1" applyAlignment="1">
      <alignment horizontal="right"/>
    </xf>
    <xf numFmtId="165" fontId="1" fillId="0" borderId="2" xfId="0" applyNumberFormat="1" applyFont="1" applyBorder="1" applyAlignment="1">
      <alignment horizontal="right" vertical="center"/>
    </xf>
    <xf numFmtId="165" fontId="1" fillId="0" borderId="0" xfId="0" applyNumberFormat="1" applyFont="1" applyAlignment="1">
      <alignment horizontal="right"/>
    </xf>
    <xf numFmtId="165" fontId="1" fillId="0" borderId="0" xfId="0" applyNumberFormat="1" applyFont="1" applyBorder="1" applyAlignment="1">
      <alignment horizontal="right"/>
    </xf>
    <xf numFmtId="165" fontId="1" fillId="0" borderId="13" xfId="0" applyNumberFormat="1" applyFont="1" applyBorder="1" applyAlignment="1">
      <alignment horizontal="right"/>
    </xf>
    <xf numFmtId="165" fontId="6" fillId="0" borderId="13" xfId="0" applyNumberFormat="1" applyFont="1" applyBorder="1" applyAlignment="1">
      <alignment horizontal="right" vertical="center"/>
    </xf>
    <xf numFmtId="165" fontId="6" fillId="0" borderId="0" xfId="0" applyNumberFormat="1" applyFont="1" applyBorder="1" applyAlignment="1">
      <alignment horizontal="right"/>
    </xf>
    <xf numFmtId="165" fontId="6" fillId="0" borderId="13" xfId="0" applyNumberFormat="1" applyFont="1" applyBorder="1" applyAlignment="1">
      <alignment horizontal="right"/>
    </xf>
    <xf numFmtId="2" fontId="1" fillId="0" borderId="8" xfId="0" applyNumberFormat="1" applyFont="1" applyBorder="1" applyAlignment="1">
      <alignment horizontal="right" vertical="center"/>
    </xf>
    <xf numFmtId="2" fontId="8" fillId="0" borderId="12" xfId="0" applyNumberFormat="1" applyFont="1" applyBorder="1" applyAlignment="1">
      <alignment horizontal="right" vertical="center"/>
    </xf>
    <xf numFmtId="2" fontId="8" fillId="0" borderId="8" xfId="0" applyNumberFormat="1" applyFont="1" applyBorder="1" applyAlignment="1">
      <alignment horizontal="right" vertical="center"/>
    </xf>
    <xf numFmtId="2" fontId="1" fillId="0" borderId="8" xfId="0" applyNumberFormat="1" applyFont="1" applyBorder="1" applyAlignment="1">
      <alignment horizontal="right"/>
    </xf>
    <xf numFmtId="2" fontId="1" fillId="0" borderId="14" xfId="0" applyNumberFormat="1" applyFont="1" applyBorder="1" applyAlignment="1">
      <alignment horizontal="right"/>
    </xf>
    <xf numFmtId="2" fontId="1" fillId="0" borderId="12" xfId="0" applyNumberFormat="1" applyFont="1" applyBorder="1"/>
    <xf numFmtId="2" fontId="1" fillId="0" borderId="8" xfId="0" applyNumberFormat="1" applyFont="1" applyBorder="1"/>
    <xf numFmtId="2" fontId="1" fillId="0" borderId="14" xfId="0" applyNumberFormat="1" applyFont="1" applyBorder="1"/>
    <xf numFmtId="2" fontId="1" fillId="0" borderId="12" xfId="0" applyNumberFormat="1" applyFont="1" applyFill="1" applyBorder="1"/>
    <xf numFmtId="2" fontId="1" fillId="0" borderId="8" xfId="0" applyNumberFormat="1" applyFont="1" applyFill="1" applyBorder="1"/>
    <xf numFmtId="2" fontId="1" fillId="0" borderId="14" xfId="0" applyNumberFormat="1" applyFont="1" applyFill="1" applyBorder="1"/>
    <xf numFmtId="2" fontId="8" fillId="0" borderId="14" xfId="0" applyNumberFormat="1" applyFont="1" applyBorder="1" applyAlignment="1">
      <alignment horizontal="right" vertical="center"/>
    </xf>
    <xf numFmtId="164" fontId="1" fillId="0" borderId="8" xfId="0" applyNumberFormat="1" applyFont="1" applyBorder="1" applyAlignment="1">
      <alignment horizontal="right"/>
    </xf>
    <xf numFmtId="164" fontId="1" fillId="0" borderId="14" xfId="0" applyNumberFormat="1" applyFont="1" applyBorder="1" applyAlignment="1">
      <alignment horizontal="right"/>
    </xf>
    <xf numFmtId="164" fontId="6" fillId="0" borderId="8" xfId="0" applyNumberFormat="1" applyFont="1" applyBorder="1" applyAlignment="1">
      <alignment horizontal="right"/>
    </xf>
    <xf numFmtId="164" fontId="6" fillId="0" borderId="14" xfId="0" applyNumberFormat="1" applyFont="1" applyBorder="1" applyAlignment="1">
      <alignment horizontal="right"/>
    </xf>
    <xf numFmtId="164" fontId="8" fillId="0" borderId="14" xfId="0" applyNumberFormat="1" applyFont="1" applyBorder="1" applyAlignment="1">
      <alignment horizontal="right" vertical="center"/>
    </xf>
    <xf numFmtId="164" fontId="8" fillId="0" borderId="15" xfId="0" applyNumberFormat="1" applyFont="1" applyBorder="1" applyAlignment="1">
      <alignment horizontal="right" vertical="center"/>
    </xf>
    <xf numFmtId="164" fontId="1" fillId="0" borderId="7" xfId="0" applyNumberFormat="1" applyFont="1" applyBorder="1" applyAlignment="1">
      <alignment horizontal="right"/>
    </xf>
    <xf numFmtId="164" fontId="1" fillId="0" borderId="16" xfId="0" applyNumberFormat="1" applyFont="1" applyBorder="1" applyAlignment="1">
      <alignment horizontal="right"/>
    </xf>
    <xf numFmtId="1" fontId="5" fillId="0" borderId="9" xfId="0" applyNumberFormat="1" applyFont="1" applyBorder="1" applyAlignment="1">
      <alignment horizontal="center" vertical="center"/>
    </xf>
    <xf numFmtId="1" fontId="5" fillId="0" borderId="2" xfId="0" applyNumberFormat="1" applyFont="1" applyBorder="1" applyAlignment="1">
      <alignment horizontal="right" vertical="center"/>
    </xf>
    <xf numFmtId="1" fontId="1" fillId="0" borderId="7" xfId="0" applyNumberFormat="1" applyFont="1" applyBorder="1" applyAlignment="1">
      <alignment horizontal="right" vertical="center"/>
    </xf>
    <xf numFmtId="1" fontId="1" fillId="0" borderId="16" xfId="0" applyNumberFormat="1" applyFont="1" applyBorder="1" applyAlignment="1">
      <alignment horizontal="right" vertical="center"/>
    </xf>
    <xf numFmtId="1" fontId="1" fillId="0" borderId="7" xfId="0" applyNumberFormat="1" applyFont="1" applyBorder="1" applyAlignment="1">
      <alignment horizontal="right"/>
    </xf>
    <xf numFmtId="1" fontId="1" fillId="0" borderId="0" xfId="0" applyNumberFormat="1" applyFont="1" applyAlignment="1">
      <alignment horizontal="right"/>
    </xf>
    <xf numFmtId="1" fontId="1" fillId="0" borderId="16" xfId="0" applyNumberFormat="1" applyFont="1" applyBorder="1" applyAlignment="1">
      <alignment horizontal="right"/>
    </xf>
    <xf numFmtId="1" fontId="6" fillId="0" borderId="0" xfId="0" applyNumberFormat="1" applyFont="1" applyBorder="1" applyAlignment="1">
      <alignment horizontal="right" vertical="center"/>
    </xf>
    <xf numFmtId="2" fontId="8" fillId="0" borderId="11" xfId="0" applyNumberFormat="1" applyFont="1" applyBorder="1" applyAlignment="1">
      <alignment vertical="center"/>
    </xf>
    <xf numFmtId="2" fontId="1" fillId="0" borderId="11" xfId="0" applyNumberFormat="1" applyFont="1" applyBorder="1" applyAlignment="1">
      <alignment vertical="center"/>
    </xf>
    <xf numFmtId="2" fontId="8" fillId="0" borderId="6" xfId="0" applyNumberFormat="1" applyFont="1" applyBorder="1" applyAlignment="1">
      <alignment vertical="center"/>
    </xf>
    <xf numFmtId="2" fontId="1" fillId="0" borderId="23" xfId="0" applyNumberFormat="1" applyFont="1" applyBorder="1" applyAlignment="1">
      <alignment vertical="center"/>
    </xf>
    <xf numFmtId="2" fontId="8" fillId="0" borderId="15" xfId="0" applyNumberFormat="1" applyFont="1" applyBorder="1" applyAlignment="1">
      <alignment horizontal="right" vertical="center"/>
    </xf>
    <xf numFmtId="2" fontId="8" fillId="0" borderId="7" xfId="0" applyNumberFormat="1" applyFont="1" applyBorder="1" applyAlignment="1">
      <alignment horizontal="right" vertical="center"/>
    </xf>
    <xf numFmtId="2" fontId="8" fillId="0" borderId="16" xfId="0" applyNumberFormat="1" applyFont="1" applyBorder="1" applyAlignment="1">
      <alignment horizontal="right" vertical="center"/>
    </xf>
    <xf numFmtId="2" fontId="1" fillId="0" borderId="11" xfId="0" applyNumberFormat="1" applyFont="1" applyBorder="1"/>
    <xf numFmtId="2" fontId="1" fillId="0" borderId="23" xfId="0" applyNumberFormat="1" applyFont="1" applyBorder="1"/>
    <xf numFmtId="2" fontId="8" fillId="0" borderId="23" xfId="0" applyNumberFormat="1" applyFont="1" applyBorder="1" applyAlignment="1">
      <alignment vertical="center"/>
    </xf>
    <xf numFmtId="2" fontId="6" fillId="0" borderId="11" xfId="0" applyNumberFormat="1" applyFont="1" applyBorder="1" applyAlignment="1">
      <alignment vertical="center"/>
    </xf>
    <xf numFmtId="2" fontId="6" fillId="0" borderId="11" xfId="0" applyNumberFormat="1" applyFont="1" applyBorder="1"/>
    <xf numFmtId="2" fontId="6" fillId="0" borderId="23" xfId="0" applyNumberFormat="1" applyFont="1" applyBorder="1"/>
    <xf numFmtId="2" fontId="1" fillId="0" borderId="6" xfId="0" applyNumberFormat="1" applyFont="1" applyBorder="1"/>
    <xf numFmtId="2" fontId="8" fillId="0" borderId="6" xfId="0" applyNumberFormat="1" applyFont="1" applyBorder="1" applyAlignment="1">
      <alignment horizontal="right" vertical="center"/>
    </xf>
    <xf numFmtId="2" fontId="8" fillId="0" borderId="11" xfId="0" applyNumberFormat="1" applyFont="1" applyBorder="1" applyAlignment="1">
      <alignment horizontal="right" vertical="center"/>
    </xf>
    <xf numFmtId="2" fontId="8" fillId="0" borderId="23" xfId="0" applyNumberFormat="1" applyFont="1" applyBorder="1" applyAlignment="1">
      <alignment horizontal="right" vertical="center"/>
    </xf>
    <xf numFmtId="2" fontId="1" fillId="0" borderId="6" xfId="0" applyNumberFormat="1" applyFont="1" applyFill="1" applyBorder="1"/>
    <xf numFmtId="2" fontId="1" fillId="0" borderId="11" xfId="0" applyNumberFormat="1" applyFont="1" applyFill="1" applyBorder="1"/>
    <xf numFmtId="2" fontId="1" fillId="0" borderId="23" xfId="0" applyNumberFormat="1" applyFont="1" applyFill="1" applyBorder="1"/>
    <xf numFmtId="2" fontId="1" fillId="0" borderId="0" xfId="0" applyNumberFormat="1" applyFont="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Border="1" applyAlignment="1">
      <alignment horizontal="right"/>
    </xf>
    <xf numFmtId="164" fontId="1" fillId="0" borderId="0" xfId="0" applyNumberFormat="1" applyFont="1" applyAlignment="1">
      <alignment horizontal="center" vertical="center"/>
    </xf>
    <xf numFmtId="164" fontId="1" fillId="0" borderId="2" xfId="0" applyNumberFormat="1" applyFont="1" applyBorder="1" applyAlignment="1">
      <alignment horizontal="center" vertical="center"/>
    </xf>
    <xf numFmtId="164" fontId="1" fillId="0" borderId="2" xfId="0" applyNumberFormat="1" applyFont="1" applyBorder="1" applyAlignment="1">
      <alignment horizontal="right"/>
    </xf>
    <xf numFmtId="2" fontId="1" fillId="0" borderId="0" xfId="0" applyNumberFormat="1" applyFont="1" applyBorder="1" applyAlignment="1">
      <alignment vertical="center"/>
    </xf>
    <xf numFmtId="2" fontId="8" fillId="0" borderId="0" xfId="0" applyNumberFormat="1" applyFont="1" applyBorder="1" applyAlignment="1">
      <alignment vertical="center"/>
    </xf>
    <xf numFmtId="2" fontId="6" fillId="0" borderId="2" xfId="0" applyNumberFormat="1" applyFont="1" applyBorder="1" applyAlignment="1">
      <alignment vertical="center"/>
    </xf>
    <xf numFmtId="2" fontId="6" fillId="0" borderId="0" xfId="0" applyNumberFormat="1" applyFont="1" applyBorder="1" applyAlignment="1">
      <alignment vertical="center"/>
    </xf>
    <xf numFmtId="2" fontId="1" fillId="0" borderId="0" xfId="0" applyNumberFormat="1" applyFont="1" applyAlignment="1">
      <alignment vertical="center"/>
    </xf>
    <xf numFmtId="2" fontId="8" fillId="0" borderId="0" xfId="0" applyNumberFormat="1" applyFont="1" applyAlignment="1">
      <alignment vertical="center"/>
    </xf>
    <xf numFmtId="167" fontId="1" fillId="0" borderId="2" xfId="0" applyNumberFormat="1" applyFont="1" applyBorder="1" applyAlignment="1">
      <alignment horizontal="right"/>
    </xf>
    <xf numFmtId="2" fontId="1" fillId="0" borderId="8" xfId="0" applyNumberFormat="1" applyFont="1" applyBorder="1" applyAlignment="1">
      <alignment horizontal="center" vertical="center"/>
    </xf>
    <xf numFmtId="2" fontId="1" fillId="0" borderId="12" xfId="0" applyNumberFormat="1" applyFont="1" applyBorder="1" applyAlignment="1">
      <alignment vertical="center"/>
    </xf>
    <xf numFmtId="2" fontId="1" fillId="0" borderId="8" xfId="0" applyNumberFormat="1" applyFont="1" applyBorder="1" applyAlignment="1">
      <alignment vertical="center"/>
    </xf>
    <xf numFmtId="2" fontId="8" fillId="0" borderId="8" xfId="0" applyNumberFormat="1" applyFont="1" applyBorder="1" applyAlignment="1">
      <alignment vertical="center"/>
    </xf>
    <xf numFmtId="2" fontId="1" fillId="0" borderId="14" xfId="0" applyNumberFormat="1" applyFont="1" applyBorder="1" applyAlignment="1">
      <alignment vertical="center"/>
    </xf>
    <xf numFmtId="2" fontId="1" fillId="0" borderId="12" xfId="0" applyNumberFormat="1" applyFont="1" applyBorder="1" applyAlignment="1">
      <alignment horizontal="right" vertical="center"/>
    </xf>
    <xf numFmtId="2" fontId="6" fillId="0" borderId="2" xfId="0" applyNumberFormat="1" applyFont="1" applyBorder="1" applyAlignment="1">
      <alignment horizontal="right" vertical="center"/>
    </xf>
    <xf numFmtId="2" fontId="6" fillId="0" borderId="12" xfId="0" applyNumberFormat="1" applyFont="1" applyBorder="1" applyAlignment="1">
      <alignment vertical="center"/>
    </xf>
    <xf numFmtId="2" fontId="6" fillId="0" borderId="8" xfId="0" applyNumberFormat="1" applyFont="1" applyBorder="1" applyAlignment="1">
      <alignment vertical="center"/>
    </xf>
    <xf numFmtId="2" fontId="6" fillId="0" borderId="8" xfId="0" applyNumberFormat="1" applyFont="1" applyBorder="1"/>
    <xf numFmtId="2" fontId="6" fillId="0" borderId="14" xfId="0" applyNumberFormat="1" applyFont="1" applyBorder="1"/>
    <xf numFmtId="0" fontId="8" fillId="0" borderId="12" xfId="0" applyFont="1" applyBorder="1" applyAlignment="1">
      <alignment horizontal="right" vertical="center"/>
    </xf>
    <xf numFmtId="0" fontId="8" fillId="0" borderId="14" xfId="0" applyFont="1" applyBorder="1" applyAlignment="1">
      <alignment horizontal="right" vertical="center"/>
    </xf>
    <xf numFmtId="0" fontId="1" fillId="0" borderId="12" xfId="0" applyFont="1" applyBorder="1" applyAlignment="1">
      <alignment horizontal="right"/>
    </xf>
    <xf numFmtId="0" fontId="1" fillId="0" borderId="6" xfId="0" applyFont="1" applyBorder="1" applyAlignment="1">
      <alignment horizontal="right"/>
    </xf>
    <xf numFmtId="0" fontId="1" fillId="0" borderId="11" xfId="0" applyFont="1" applyBorder="1" applyAlignment="1">
      <alignment horizontal="right"/>
    </xf>
    <xf numFmtId="0" fontId="1" fillId="0" borderId="23" xfId="0" applyFont="1" applyBorder="1" applyAlignment="1">
      <alignment horizontal="right"/>
    </xf>
    <xf numFmtId="164" fontId="1" fillId="0" borderId="15" xfId="0" applyNumberFormat="1" applyFont="1" applyBorder="1" applyAlignment="1">
      <alignment horizontal="right"/>
    </xf>
    <xf numFmtId="164" fontId="6" fillId="0" borderId="15" xfId="0" applyNumberFormat="1" applyFont="1" applyBorder="1" applyAlignment="1">
      <alignment horizontal="right"/>
    </xf>
    <xf numFmtId="164" fontId="6" fillId="0" borderId="7" xfId="0" applyNumberFormat="1" applyFont="1" applyBorder="1" applyAlignment="1">
      <alignment horizontal="right"/>
    </xf>
    <xf numFmtId="164" fontId="6" fillId="0" borderId="16" xfId="0" applyNumberFormat="1" applyFont="1" applyBorder="1" applyAlignment="1">
      <alignment horizontal="right"/>
    </xf>
    <xf numFmtId="2" fontId="6" fillId="0" borderId="0" xfId="0" applyNumberFormat="1" applyFont="1" applyAlignment="1">
      <alignment horizontal="right"/>
    </xf>
    <xf numFmtId="164" fontId="6" fillId="0" borderId="0" xfId="0" applyNumberFormat="1" applyFont="1" applyAlignment="1">
      <alignment horizontal="right"/>
    </xf>
    <xf numFmtId="165" fontId="1" fillId="0" borderId="2" xfId="0" applyNumberFormat="1" applyFont="1" applyBorder="1" applyAlignment="1">
      <alignment horizontal="right"/>
    </xf>
    <xf numFmtId="165" fontId="6" fillId="0" borderId="0" xfId="0" applyNumberFormat="1" applyFont="1" applyAlignment="1">
      <alignment horizontal="right"/>
    </xf>
    <xf numFmtId="167" fontId="6" fillId="0" borderId="0" xfId="0" applyNumberFormat="1" applyFont="1" applyAlignment="1">
      <alignment horizontal="right"/>
    </xf>
    <xf numFmtId="164" fontId="6" fillId="0" borderId="8" xfId="0" applyNumberFormat="1" applyFont="1" applyBorder="1"/>
    <xf numFmtId="164" fontId="6" fillId="0" borderId="14" xfId="0" applyNumberFormat="1" applyFont="1" applyBorder="1"/>
    <xf numFmtId="167" fontId="6" fillId="0" borderId="0" xfId="0" applyNumberFormat="1" applyFont="1" applyAlignment="1">
      <alignment horizontal="right" vertical="center"/>
    </xf>
    <xf numFmtId="164" fontId="1" fillId="0" borderId="12" xfId="0" applyNumberFormat="1" applyFont="1" applyBorder="1" applyAlignment="1">
      <alignment horizontal="right"/>
    </xf>
    <xf numFmtId="2" fontId="8" fillId="0" borderId="12" xfId="0" applyNumberFormat="1" applyFont="1" applyBorder="1" applyAlignment="1">
      <alignment vertical="center"/>
    </xf>
    <xf numFmtId="2" fontId="1" fillId="0" borderId="6" xfId="0" applyNumberFormat="1" applyFont="1" applyBorder="1" applyAlignment="1">
      <alignment horizontal="right"/>
    </xf>
    <xf numFmtId="2" fontId="1" fillId="0" borderId="11" xfId="0" applyNumberFormat="1" applyFont="1" applyBorder="1" applyAlignment="1">
      <alignment horizontal="right"/>
    </xf>
    <xf numFmtId="2" fontId="1" fillId="0" borderId="23" xfId="0" applyNumberFormat="1" applyFont="1" applyBorder="1" applyAlignment="1">
      <alignment horizontal="right"/>
    </xf>
    <xf numFmtId="2" fontId="6" fillId="0" borderId="0" xfId="0" applyNumberFormat="1" applyFont="1" applyAlignment="1">
      <alignment vertical="center"/>
    </xf>
    <xf numFmtId="2" fontId="6" fillId="0" borderId="0" xfId="0" applyNumberFormat="1" applyFont="1"/>
    <xf numFmtId="164" fontId="1" fillId="0" borderId="0" xfId="0" applyNumberFormat="1" applyFont="1" applyAlignment="1">
      <alignment vertical="center"/>
    </xf>
    <xf numFmtId="164" fontId="8" fillId="0" borderId="0" xfId="0" applyNumberFormat="1" applyFont="1" applyAlignment="1">
      <alignment vertical="center"/>
    </xf>
    <xf numFmtId="164" fontId="1" fillId="0" borderId="0" xfId="0" applyNumberFormat="1" applyFont="1" applyBorder="1" applyAlignment="1">
      <alignment vertical="center"/>
    </xf>
    <xf numFmtId="164" fontId="8" fillId="0" borderId="0" xfId="0" applyNumberFormat="1" applyFont="1" applyBorder="1" applyAlignment="1">
      <alignment vertical="center"/>
    </xf>
    <xf numFmtId="164" fontId="6" fillId="0" borderId="0" xfId="0" applyNumberFormat="1" applyFont="1" applyAlignment="1">
      <alignment vertical="center"/>
    </xf>
    <xf numFmtId="164" fontId="6" fillId="0" borderId="0" xfId="0" applyNumberFormat="1" applyFont="1"/>
    <xf numFmtId="0" fontId="11" fillId="0" borderId="0" xfId="1" applyFont="1" applyAlignme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vertical="center"/>
    </xf>
    <xf numFmtId="0" fontId="11" fillId="0" borderId="0" xfId="0" applyFont="1"/>
    <xf numFmtId="14" fontId="11" fillId="0" borderId="0" xfId="0" applyNumberFormat="1" applyFont="1" applyAlignment="1">
      <alignment horizontal="left"/>
    </xf>
    <xf numFmtId="0" fontId="8" fillId="0" borderId="2" xfId="0" applyFont="1" applyBorder="1" applyAlignment="1">
      <alignment horizontal="center"/>
    </xf>
    <xf numFmtId="0" fontId="8" fillId="0" borderId="0" xfId="0" applyFont="1" applyBorder="1" applyAlignment="1">
      <alignment horizontal="center"/>
    </xf>
    <xf numFmtId="0" fontId="8" fillId="0" borderId="13" xfId="0" applyFont="1" applyBorder="1" applyAlignment="1">
      <alignment horizontal="center"/>
    </xf>
    <xf numFmtId="2" fontId="1" fillId="0" borderId="0" xfId="0" applyNumberFormat="1" applyFont="1" applyBorder="1" applyAlignment="1">
      <alignment horizontal="center" vertical="center"/>
    </xf>
    <xf numFmtId="2" fontId="1" fillId="0" borderId="16" xfId="0" applyNumberFormat="1" applyFont="1" applyBorder="1" applyAlignment="1">
      <alignment horizontal="center" vertical="center"/>
    </xf>
    <xf numFmtId="2" fontId="1" fillId="0" borderId="14" xfId="0" applyNumberFormat="1" applyFont="1" applyBorder="1" applyAlignment="1">
      <alignment horizontal="center" vertical="center"/>
    </xf>
    <xf numFmtId="2" fontId="1" fillId="0" borderId="6" xfId="0" applyNumberFormat="1" applyFont="1" applyBorder="1" applyAlignment="1">
      <alignment horizontal="center" vertical="center"/>
    </xf>
    <xf numFmtId="2" fontId="1" fillId="0" borderId="23" xfId="0" applyNumberFormat="1" applyFont="1" applyBorder="1" applyAlignment="1">
      <alignment horizontal="center" vertical="center"/>
    </xf>
    <xf numFmtId="0" fontId="8" fillId="0" borderId="0" xfId="0" applyFont="1" applyBorder="1" applyAlignment="1">
      <alignment horizontal="left" vertical="center"/>
    </xf>
    <xf numFmtId="49" fontId="8" fillId="0" borderId="7" xfId="0" applyNumberFormat="1" applyFont="1" applyBorder="1" applyAlignment="1">
      <alignment horizontal="left"/>
    </xf>
    <xf numFmtId="49" fontId="8" fillId="0" borderId="16" xfId="0" applyNumberFormat="1" applyFont="1" applyBorder="1" applyAlignment="1">
      <alignment horizontal="left"/>
    </xf>
    <xf numFmtId="2" fontId="1" fillId="0" borderId="15" xfId="0" applyNumberFormat="1" applyFont="1" applyBorder="1" applyAlignment="1">
      <alignment vertical="center"/>
    </xf>
    <xf numFmtId="2" fontId="1" fillId="0" borderId="7" xfId="0" applyNumberFormat="1" applyFont="1" applyBorder="1" applyAlignment="1">
      <alignment vertical="center"/>
    </xf>
    <xf numFmtId="2" fontId="8" fillId="0" borderId="7" xfId="0" applyNumberFormat="1" applyFont="1" applyBorder="1" applyAlignment="1">
      <alignment vertical="center"/>
    </xf>
    <xf numFmtId="2" fontId="1" fillId="0" borderId="16" xfId="0" applyNumberFormat="1" applyFont="1" applyBorder="1" applyAlignment="1">
      <alignment vertical="center"/>
    </xf>
    <xf numFmtId="2" fontId="1" fillId="0" borderId="7" xfId="0" applyNumberFormat="1" applyFont="1" applyBorder="1"/>
    <xf numFmtId="2" fontId="1" fillId="0" borderId="16" xfId="0" applyNumberFormat="1" applyFont="1" applyBorder="1"/>
    <xf numFmtId="0" fontId="6" fillId="0" borderId="0" xfId="0" applyFont="1" applyBorder="1" applyAlignment="1">
      <alignment horizontal="center" vertical="center"/>
    </xf>
    <xf numFmtId="167" fontId="6" fillId="0" borderId="14" xfId="0" applyNumberFormat="1" applyFont="1" applyBorder="1"/>
    <xf numFmtId="2" fontId="6" fillId="0" borderId="15" xfId="0" applyNumberFormat="1" applyFont="1" applyBorder="1" applyAlignment="1">
      <alignment vertical="center"/>
    </xf>
    <xf numFmtId="2" fontId="6" fillId="0" borderId="7" xfId="0" applyNumberFormat="1" applyFont="1" applyBorder="1" applyAlignment="1">
      <alignment vertical="center"/>
    </xf>
    <xf numFmtId="2" fontId="6" fillId="0" borderId="7" xfId="0" applyNumberFormat="1" applyFont="1" applyBorder="1"/>
    <xf numFmtId="2" fontId="6" fillId="0" borderId="16" xfId="0" applyNumberFormat="1" applyFont="1" applyBorder="1"/>
    <xf numFmtId="0" fontId="1" fillId="3" borderId="24" xfId="0" applyFont="1" applyFill="1" applyBorder="1" applyAlignment="1">
      <alignment vertical="center"/>
    </xf>
    <xf numFmtId="0" fontId="1" fillId="3" borderId="21"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xf>
    <xf numFmtId="0" fontId="2" fillId="2" borderId="0" xfId="0" applyFont="1" applyFill="1" applyAlignment="1">
      <alignment horizontal="left" vertical="center"/>
    </xf>
    <xf numFmtId="0" fontId="2" fillId="2" borderId="20" xfId="0" applyFont="1" applyFill="1" applyBorder="1" applyAlignment="1">
      <alignment horizontal="left" vertical="center"/>
    </xf>
    <xf numFmtId="0" fontId="1" fillId="3" borderId="0" xfId="0" applyFont="1" applyFill="1" applyAlignment="1">
      <alignment horizontal="left" vertical="center" wrapText="1"/>
    </xf>
    <xf numFmtId="0" fontId="1" fillId="3" borderId="20" xfId="0" applyFont="1" applyFill="1" applyBorder="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2" fontId="1" fillId="0" borderId="6" xfId="0" applyNumberFormat="1" applyFont="1" applyBorder="1" applyAlignment="1">
      <alignment horizontal="center" vertical="center" wrapText="1"/>
    </xf>
    <xf numFmtId="2" fontId="1" fillId="0" borderId="11" xfId="0" applyNumberFormat="1" applyFont="1" applyBorder="1" applyAlignment="1">
      <alignment horizontal="center" vertical="center" wrapText="1"/>
    </xf>
    <xf numFmtId="2" fontId="1" fillId="0" borderId="3" xfId="0" applyNumberFormat="1" applyFont="1" applyBorder="1" applyAlignment="1">
      <alignment horizontal="center" vertical="center"/>
    </xf>
    <xf numFmtId="2" fontId="1" fillId="0" borderId="5" xfId="0" applyNumberFormat="1" applyFont="1" applyBorder="1" applyAlignment="1">
      <alignment horizontal="center" vertical="center"/>
    </xf>
  </cellXfs>
  <cellStyles count="2">
    <cellStyle name="Normal" xfId="0" builtinId="0"/>
    <cellStyle name="Normal 2" xfId="1" xr:uid="{6E339A90-A92E-254C-91AF-76886FF666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9845C-D9D8-4545-9F68-9546B676E56A}">
  <dimension ref="A1:AG64"/>
  <sheetViews>
    <sheetView zoomScale="75" zoomScaleNormal="75" workbookViewId="0"/>
  </sheetViews>
  <sheetFormatPr baseColWidth="10" defaultColWidth="10.83203125" defaultRowHeight="14" x14ac:dyDescent="0.15"/>
  <cols>
    <col min="1" max="1" width="9.1640625" style="3" customWidth="1"/>
    <col min="2" max="2" width="17.83203125" style="3" bestFit="1" customWidth="1"/>
    <col min="3" max="3" width="19.1640625" style="3" bestFit="1" customWidth="1"/>
    <col min="4" max="4" width="13.5" style="3" bestFit="1" customWidth="1"/>
    <col min="5" max="5" width="27.83203125" style="3" bestFit="1" customWidth="1"/>
    <col min="6" max="6" width="12.33203125" style="3" bestFit="1" customWidth="1"/>
    <col min="7" max="7" width="19" style="3" bestFit="1" customWidth="1"/>
    <col min="8" max="10" width="10.83203125" style="3"/>
    <col min="11" max="11" width="51.83203125" style="3" bestFit="1" customWidth="1"/>
    <col min="12" max="12" width="64.1640625" style="3" bestFit="1" customWidth="1"/>
    <col min="13" max="13" width="12.6640625" style="3" bestFit="1" customWidth="1"/>
    <col min="14" max="16" width="10.83203125" style="3"/>
    <col min="17" max="17" width="14.83203125" style="3" bestFit="1" customWidth="1"/>
    <col min="18" max="21" width="10.83203125" style="3"/>
    <col min="22" max="22" width="11.6640625" style="3" bestFit="1" customWidth="1"/>
    <col min="23" max="23" width="12" style="3" bestFit="1" customWidth="1"/>
    <col min="24" max="29" width="10.83203125" style="3"/>
    <col min="30" max="30" width="13.6640625" style="3" bestFit="1" customWidth="1"/>
    <col min="31" max="31" width="13.5" style="3" bestFit="1" customWidth="1"/>
    <col min="32" max="16384" width="10.83203125" style="3"/>
  </cols>
  <sheetData>
    <row r="1" spans="1:33" ht="15" thickBot="1" x14ac:dyDescent="0.2">
      <c r="A1" s="1" t="s">
        <v>558</v>
      </c>
      <c r="B1" s="2"/>
      <c r="C1" s="2"/>
      <c r="D1" s="2"/>
      <c r="E1" s="2"/>
      <c r="F1" s="2"/>
      <c r="G1" s="2"/>
      <c r="H1" s="2"/>
      <c r="I1" s="2"/>
      <c r="J1" s="2"/>
      <c r="K1" s="2"/>
      <c r="L1" s="2"/>
    </row>
    <row r="2" spans="1:33" s="5" customFormat="1" x14ac:dyDescent="0.15">
      <c r="A2" s="4" t="s">
        <v>559</v>
      </c>
      <c r="B2" s="4" t="s">
        <v>782</v>
      </c>
      <c r="C2" s="4" t="s">
        <v>783</v>
      </c>
      <c r="D2" s="4" t="s">
        <v>785</v>
      </c>
      <c r="E2" s="4" t="s">
        <v>560</v>
      </c>
      <c r="F2" s="4" t="s">
        <v>808</v>
      </c>
      <c r="G2" s="4" t="s">
        <v>809</v>
      </c>
      <c r="H2" s="4" t="s">
        <v>561</v>
      </c>
      <c r="I2" s="4" t="s">
        <v>562</v>
      </c>
      <c r="J2" s="4" t="s">
        <v>563</v>
      </c>
      <c r="K2" s="4" t="s">
        <v>784</v>
      </c>
      <c r="L2" s="4" t="s">
        <v>564</v>
      </c>
    </row>
    <row r="3" spans="1:33" x14ac:dyDescent="0.15">
      <c r="A3" s="3" t="s">
        <v>565</v>
      </c>
      <c r="B3" s="6">
        <v>61.635350000000003</v>
      </c>
      <c r="C3" s="6">
        <v>-112.177817</v>
      </c>
      <c r="D3" s="7" t="s">
        <v>555</v>
      </c>
      <c r="E3" s="7"/>
      <c r="F3" s="7"/>
      <c r="G3" s="7" t="s">
        <v>566</v>
      </c>
      <c r="H3" s="7" t="s">
        <v>567</v>
      </c>
      <c r="I3" s="7"/>
      <c r="J3" s="8"/>
      <c r="K3" s="7" t="s">
        <v>568</v>
      </c>
      <c r="L3" s="7" t="s">
        <v>569</v>
      </c>
      <c r="M3" s="7"/>
      <c r="N3" s="7"/>
      <c r="O3" s="7"/>
      <c r="P3" s="7"/>
      <c r="Q3" s="7"/>
      <c r="R3" s="7"/>
      <c r="S3" s="7"/>
      <c r="T3" s="7"/>
      <c r="U3" s="7"/>
      <c r="V3" s="7"/>
      <c r="W3" s="7"/>
      <c r="X3" s="7"/>
      <c r="Y3" s="7"/>
      <c r="Z3" s="7"/>
      <c r="AA3" s="7"/>
      <c r="AB3" s="7"/>
      <c r="AC3" s="7"/>
      <c r="AD3" s="7"/>
      <c r="AE3" s="7"/>
      <c r="AF3" s="7"/>
      <c r="AG3" s="9"/>
    </row>
    <row r="4" spans="1:33" x14ac:dyDescent="0.15">
      <c r="A4" s="3" t="s">
        <v>570</v>
      </c>
      <c r="B4" s="6">
        <v>61.637067000000002</v>
      </c>
      <c r="C4" s="10">
        <v>-112.179283</v>
      </c>
      <c r="D4" s="7" t="s">
        <v>555</v>
      </c>
      <c r="E4" s="7"/>
      <c r="F4" s="7"/>
      <c r="G4" s="7" t="s">
        <v>571</v>
      </c>
      <c r="H4" s="7" t="s">
        <v>572</v>
      </c>
      <c r="I4" s="7"/>
      <c r="J4" s="8"/>
      <c r="K4" s="7" t="s">
        <v>573</v>
      </c>
      <c r="L4" s="7" t="s">
        <v>807</v>
      </c>
      <c r="M4" s="7"/>
      <c r="N4" s="7"/>
      <c r="O4" s="7"/>
      <c r="P4" s="7"/>
      <c r="Q4" s="7"/>
      <c r="R4" s="7"/>
      <c r="S4" s="7"/>
      <c r="T4" s="7"/>
      <c r="U4" s="7"/>
      <c r="V4" s="7"/>
      <c r="W4" s="7"/>
      <c r="X4" s="7"/>
      <c r="Y4" s="7"/>
      <c r="Z4" s="7"/>
      <c r="AA4" s="7"/>
      <c r="AB4" s="7"/>
      <c r="AC4" s="7"/>
      <c r="AD4" s="7"/>
      <c r="AE4" s="7"/>
      <c r="AF4" s="7"/>
      <c r="AG4" s="9"/>
    </row>
    <row r="5" spans="1:33" x14ac:dyDescent="0.15">
      <c r="A5" s="3" t="s">
        <v>574</v>
      </c>
      <c r="B5" s="6">
        <v>61.638021969999997</v>
      </c>
      <c r="C5" s="6">
        <v>-112.18178399999999</v>
      </c>
      <c r="D5" s="6">
        <v>262.431061</v>
      </c>
      <c r="E5" s="7"/>
      <c r="F5" s="7"/>
      <c r="G5" s="7" t="s">
        <v>571</v>
      </c>
      <c r="H5" s="7" t="s">
        <v>567</v>
      </c>
      <c r="I5" s="7"/>
      <c r="J5" s="8"/>
      <c r="K5" s="7" t="s">
        <v>575</v>
      </c>
      <c r="L5" s="7"/>
      <c r="M5" s="7"/>
      <c r="N5" s="7"/>
      <c r="O5" s="7"/>
      <c r="P5" s="7"/>
      <c r="Q5" s="7"/>
      <c r="R5" s="7"/>
      <c r="S5" s="7"/>
      <c r="T5" s="7"/>
      <c r="U5" s="7"/>
      <c r="V5" s="7"/>
      <c r="W5" s="7"/>
      <c r="X5" s="7"/>
      <c r="Y5" s="7"/>
      <c r="Z5" s="7"/>
      <c r="AA5" s="7"/>
      <c r="AB5" s="7"/>
      <c r="AC5" s="7"/>
      <c r="AD5" s="7"/>
      <c r="AE5" s="7"/>
      <c r="AF5" s="7"/>
      <c r="AG5" s="9"/>
    </row>
    <row r="6" spans="1:33" x14ac:dyDescent="0.15">
      <c r="A6" s="3" t="s">
        <v>576</v>
      </c>
      <c r="B6" s="6">
        <v>61.63140697</v>
      </c>
      <c r="C6" s="6">
        <v>-112.175517</v>
      </c>
      <c r="D6" s="6">
        <v>226.670074</v>
      </c>
      <c r="E6" s="7" t="s">
        <v>577</v>
      </c>
      <c r="F6" s="7"/>
      <c r="G6" s="7" t="s">
        <v>578</v>
      </c>
      <c r="H6" s="7" t="s">
        <v>572</v>
      </c>
      <c r="I6" s="7"/>
      <c r="J6" s="8" t="s">
        <v>579</v>
      </c>
      <c r="K6" s="7" t="s">
        <v>580</v>
      </c>
      <c r="L6" s="7" t="s">
        <v>581</v>
      </c>
      <c r="M6" s="7"/>
      <c r="N6" s="7"/>
      <c r="O6" s="7"/>
      <c r="P6" s="7"/>
      <c r="Q6" s="7"/>
      <c r="R6" s="7"/>
      <c r="S6" s="7"/>
      <c r="T6" s="7"/>
      <c r="U6" s="7"/>
      <c r="V6" s="7"/>
      <c r="W6" s="7"/>
      <c r="X6" s="7"/>
      <c r="Y6" s="7"/>
      <c r="Z6" s="7"/>
      <c r="AA6" s="7"/>
      <c r="AB6" s="7"/>
      <c r="AC6" s="7"/>
      <c r="AD6" s="7"/>
      <c r="AE6" s="7"/>
      <c r="AF6" s="7"/>
      <c r="AG6" s="9"/>
    </row>
    <row r="7" spans="1:33" x14ac:dyDescent="0.15">
      <c r="A7" s="3" t="s">
        <v>582</v>
      </c>
      <c r="B7" s="6">
        <v>61.629276959999999</v>
      </c>
      <c r="C7" s="6">
        <v>-112.16717800000001</v>
      </c>
      <c r="D7" s="6">
        <v>221.96234100000001</v>
      </c>
      <c r="E7" s="3" t="s">
        <v>583</v>
      </c>
      <c r="F7" s="3" t="s">
        <v>584</v>
      </c>
      <c r="G7" s="3" t="s">
        <v>571</v>
      </c>
      <c r="H7" s="3" t="s">
        <v>585</v>
      </c>
      <c r="J7" s="8" t="s">
        <v>586</v>
      </c>
      <c r="K7" s="3" t="s">
        <v>587</v>
      </c>
      <c r="L7" s="3" t="s">
        <v>588</v>
      </c>
    </row>
    <row r="8" spans="1:33" x14ac:dyDescent="0.15">
      <c r="A8" s="3" t="s">
        <v>589</v>
      </c>
      <c r="B8" s="6">
        <v>61.630572970000003</v>
      </c>
      <c r="C8" s="6">
        <v>-112.196915</v>
      </c>
      <c r="D8" s="6">
        <v>193.94458</v>
      </c>
      <c r="G8" s="3" t="s">
        <v>590</v>
      </c>
      <c r="H8" s="3" t="s">
        <v>591</v>
      </c>
      <c r="I8" s="3" t="s">
        <v>592</v>
      </c>
      <c r="J8" s="8" t="s">
        <v>593</v>
      </c>
      <c r="K8" s="3" t="s">
        <v>594</v>
      </c>
    </row>
    <row r="9" spans="1:33" x14ac:dyDescent="0.15">
      <c r="A9" s="3" t="s">
        <v>595</v>
      </c>
      <c r="B9" s="6">
        <v>61.629234969999999</v>
      </c>
      <c r="C9" s="6">
        <v>-112.199871</v>
      </c>
      <c r="D9" s="6">
        <v>180.10197400000001</v>
      </c>
      <c r="G9" s="3" t="s">
        <v>571</v>
      </c>
      <c r="H9" s="3" t="s">
        <v>596</v>
      </c>
      <c r="J9" s="8"/>
      <c r="L9" s="3" t="s">
        <v>597</v>
      </c>
    </row>
    <row r="10" spans="1:33" x14ac:dyDescent="0.15">
      <c r="A10" s="3" t="s">
        <v>598</v>
      </c>
      <c r="B10" s="6">
        <v>61.630584040000002</v>
      </c>
      <c r="C10" s="6">
        <v>-112.200998</v>
      </c>
      <c r="D10" s="6">
        <v>193.21482800000001</v>
      </c>
      <c r="E10" s="3" t="s">
        <v>599</v>
      </c>
      <c r="G10" s="3" t="s">
        <v>600</v>
      </c>
      <c r="H10" s="3" t="s">
        <v>601</v>
      </c>
      <c r="J10" s="8" t="s">
        <v>602</v>
      </c>
      <c r="K10" s="3" t="s">
        <v>603</v>
      </c>
      <c r="L10" s="3" t="s">
        <v>604</v>
      </c>
    </row>
    <row r="11" spans="1:33" x14ac:dyDescent="0.15">
      <c r="A11" s="3" t="s">
        <v>605</v>
      </c>
      <c r="B11" s="6">
        <v>61.64075003</v>
      </c>
      <c r="C11" s="6">
        <v>-112.181664</v>
      </c>
      <c r="D11" s="6">
        <v>242.23803699999999</v>
      </c>
      <c r="E11" s="3" t="s">
        <v>606</v>
      </c>
      <c r="F11" s="3" t="s">
        <v>607</v>
      </c>
      <c r="G11" s="3" t="s">
        <v>600</v>
      </c>
      <c r="H11" s="3" t="s">
        <v>786</v>
      </c>
      <c r="J11" s="8" t="s">
        <v>608</v>
      </c>
      <c r="K11" s="3" t="s">
        <v>609</v>
      </c>
      <c r="L11" s="3" t="s">
        <v>610</v>
      </c>
    </row>
    <row r="12" spans="1:33" x14ac:dyDescent="0.15">
      <c r="A12" s="3" t="s">
        <v>611</v>
      </c>
      <c r="B12" s="6">
        <v>61.641185970000002</v>
      </c>
      <c r="C12" s="6">
        <v>-112.183514</v>
      </c>
      <c r="D12" s="6">
        <v>210.738373</v>
      </c>
      <c r="E12" s="3" t="s">
        <v>612</v>
      </c>
      <c r="G12" s="3" t="s">
        <v>600</v>
      </c>
      <c r="H12" s="3" t="s">
        <v>787</v>
      </c>
      <c r="J12" s="8" t="s">
        <v>810</v>
      </c>
      <c r="K12" s="3" t="s">
        <v>613</v>
      </c>
    </row>
    <row r="13" spans="1:33" x14ac:dyDescent="0.15">
      <c r="A13" s="3" t="s">
        <v>614</v>
      </c>
      <c r="B13" s="6">
        <v>61.642256009999997</v>
      </c>
      <c r="C13" s="6">
        <v>-112.186927</v>
      </c>
      <c r="D13" s="6">
        <v>204.892471</v>
      </c>
      <c r="G13" s="3" t="s">
        <v>600</v>
      </c>
      <c r="H13" s="3" t="s">
        <v>788</v>
      </c>
      <c r="I13" s="3" t="s">
        <v>615</v>
      </c>
      <c r="J13" s="8"/>
      <c r="K13" s="3" t="s">
        <v>609</v>
      </c>
    </row>
    <row r="14" spans="1:33" x14ac:dyDescent="0.15">
      <c r="A14" s="3" t="s">
        <v>616</v>
      </c>
      <c r="B14" s="6">
        <v>61.646371019999997</v>
      </c>
      <c r="C14" s="6">
        <v>-112.195418</v>
      </c>
      <c r="D14" s="6">
        <v>191.82165499999999</v>
      </c>
      <c r="E14" s="3" t="s">
        <v>617</v>
      </c>
      <c r="F14" s="3" t="s">
        <v>618</v>
      </c>
      <c r="G14" s="3" t="s">
        <v>571</v>
      </c>
      <c r="H14" s="3" t="s">
        <v>591</v>
      </c>
      <c r="J14" s="8" t="s">
        <v>619</v>
      </c>
      <c r="K14" s="3" t="s">
        <v>573</v>
      </c>
    </row>
    <row r="15" spans="1:33" x14ac:dyDescent="0.15">
      <c r="A15" s="3" t="s">
        <v>620</v>
      </c>
      <c r="B15" s="6">
        <v>61.648041030000002</v>
      </c>
      <c r="C15" s="6">
        <v>-112.20084</v>
      </c>
      <c r="D15" s="6">
        <v>207.06800799999999</v>
      </c>
      <c r="G15" s="3" t="s">
        <v>571</v>
      </c>
      <c r="H15" s="3" t="s">
        <v>555</v>
      </c>
      <c r="J15" s="8"/>
      <c r="K15" s="3" t="s">
        <v>621</v>
      </c>
    </row>
    <row r="16" spans="1:33" x14ac:dyDescent="0.15">
      <c r="A16" s="3" t="s">
        <v>622</v>
      </c>
      <c r="B16" s="6">
        <v>61.64828997</v>
      </c>
      <c r="C16" s="6">
        <v>-112.20706199999999</v>
      </c>
      <c r="D16" s="6">
        <v>195.13116500000001</v>
      </c>
      <c r="G16" s="3" t="s">
        <v>578</v>
      </c>
      <c r="H16" s="3" t="s">
        <v>555</v>
      </c>
      <c r="J16" s="8"/>
      <c r="K16" s="3" t="s">
        <v>623</v>
      </c>
    </row>
    <row r="17" spans="1:12" x14ac:dyDescent="0.15">
      <c r="A17" s="3" t="s">
        <v>624</v>
      </c>
      <c r="B17" s="6">
        <v>61.647613970000002</v>
      </c>
      <c r="C17" s="6">
        <v>-112.212202</v>
      </c>
      <c r="D17" s="6">
        <v>188.57849100000001</v>
      </c>
      <c r="E17" s="3" t="s">
        <v>625</v>
      </c>
      <c r="G17" s="3" t="s">
        <v>578</v>
      </c>
      <c r="H17" s="3" t="s">
        <v>789</v>
      </c>
      <c r="J17" s="8"/>
      <c r="K17" s="3" t="s">
        <v>626</v>
      </c>
      <c r="L17" s="3" t="s">
        <v>627</v>
      </c>
    </row>
    <row r="18" spans="1:12" x14ac:dyDescent="0.15">
      <c r="A18" s="3" t="s">
        <v>628</v>
      </c>
      <c r="B18" s="6">
        <v>61.64214604</v>
      </c>
      <c r="C18" s="6">
        <v>-112.20752</v>
      </c>
      <c r="D18" s="6">
        <v>204.751587</v>
      </c>
      <c r="F18" s="11"/>
      <c r="G18" s="11" t="s">
        <v>571</v>
      </c>
      <c r="H18" s="11" t="s">
        <v>790</v>
      </c>
      <c r="J18" s="8" t="s">
        <v>811</v>
      </c>
      <c r="K18" s="3" t="s">
        <v>629</v>
      </c>
    </row>
    <row r="19" spans="1:12" x14ac:dyDescent="0.15">
      <c r="A19" s="3" t="s">
        <v>630</v>
      </c>
      <c r="B19" s="6">
        <v>61.640349960000002</v>
      </c>
      <c r="C19" s="6">
        <v>-112.205409</v>
      </c>
      <c r="D19" s="6">
        <v>196.10611</v>
      </c>
      <c r="F19" s="11"/>
      <c r="G19" s="11" t="s">
        <v>571</v>
      </c>
      <c r="H19" s="11" t="s">
        <v>791</v>
      </c>
      <c r="J19" s="8"/>
      <c r="K19" s="3" t="s">
        <v>631</v>
      </c>
    </row>
    <row r="20" spans="1:12" x14ac:dyDescent="0.15">
      <c r="A20" s="3" t="s">
        <v>632</v>
      </c>
      <c r="B20" s="6">
        <v>61.640985980000004</v>
      </c>
      <c r="C20" s="6">
        <v>-112.193156</v>
      </c>
      <c r="D20" s="6">
        <v>209.16210899999999</v>
      </c>
      <c r="E20" s="3" t="s">
        <v>633</v>
      </c>
      <c r="G20" s="3" t="s">
        <v>590</v>
      </c>
      <c r="H20" s="3" t="s">
        <v>555</v>
      </c>
      <c r="J20" s="8"/>
      <c r="K20" s="3" t="s">
        <v>634</v>
      </c>
    </row>
    <row r="21" spans="1:12" x14ac:dyDescent="0.15">
      <c r="A21" s="3" t="s">
        <v>635</v>
      </c>
      <c r="B21" s="6">
        <v>61.627018960000001</v>
      </c>
      <c r="C21" s="6">
        <v>-112.18465399999999</v>
      </c>
      <c r="D21" s="6">
        <v>201.85379</v>
      </c>
      <c r="G21" s="3" t="s">
        <v>578</v>
      </c>
      <c r="H21" s="3" t="s">
        <v>636</v>
      </c>
      <c r="J21" s="8" t="s">
        <v>637</v>
      </c>
      <c r="K21" s="3" t="s">
        <v>638</v>
      </c>
    </row>
    <row r="22" spans="1:12" x14ac:dyDescent="0.15">
      <c r="A22" s="3" t="s">
        <v>639</v>
      </c>
      <c r="B22" s="6">
        <v>61.62649803</v>
      </c>
      <c r="C22" s="6">
        <v>-112.18416999999999</v>
      </c>
      <c r="D22" s="6">
        <v>219.909164</v>
      </c>
      <c r="G22" s="3" t="s">
        <v>578</v>
      </c>
      <c r="H22" s="3" t="s">
        <v>640</v>
      </c>
      <c r="J22" s="8" t="s">
        <v>641</v>
      </c>
      <c r="K22" s="3" t="s">
        <v>642</v>
      </c>
    </row>
    <row r="23" spans="1:12" x14ac:dyDescent="0.15">
      <c r="A23" s="3" t="s">
        <v>643</v>
      </c>
      <c r="B23" s="6">
        <v>61.625488009999998</v>
      </c>
      <c r="C23" s="6">
        <v>-112.18381100000001</v>
      </c>
      <c r="D23" s="6">
        <v>234.71523999999999</v>
      </c>
      <c r="E23" s="3" t="s">
        <v>644</v>
      </c>
      <c r="G23" s="3" t="s">
        <v>571</v>
      </c>
      <c r="H23" s="3" t="s">
        <v>645</v>
      </c>
      <c r="J23" s="8" t="s">
        <v>646</v>
      </c>
      <c r="K23" s="3" t="s">
        <v>647</v>
      </c>
    </row>
    <row r="24" spans="1:12" x14ac:dyDescent="0.15">
      <c r="A24" s="3" t="s">
        <v>648</v>
      </c>
      <c r="B24" s="6">
        <v>61.622972009999998</v>
      </c>
      <c r="C24" s="6">
        <v>-112.18243200000001</v>
      </c>
      <c r="D24" s="6">
        <v>218.109116</v>
      </c>
      <c r="G24" s="3" t="s">
        <v>571</v>
      </c>
      <c r="H24" s="3" t="s">
        <v>649</v>
      </c>
      <c r="J24" s="8" t="s">
        <v>650</v>
      </c>
      <c r="K24" s="3" t="s">
        <v>651</v>
      </c>
    </row>
    <row r="25" spans="1:12" x14ac:dyDescent="0.15">
      <c r="A25" s="3" t="s">
        <v>652</v>
      </c>
      <c r="B25" s="6">
        <v>61.622434980000001</v>
      </c>
      <c r="C25" s="6">
        <v>-112.18244900000001</v>
      </c>
      <c r="D25" s="6">
        <v>216.05136100000001</v>
      </c>
      <c r="G25" s="3" t="s">
        <v>571</v>
      </c>
      <c r="H25" s="3" t="s">
        <v>653</v>
      </c>
      <c r="J25" s="8" t="s">
        <v>654</v>
      </c>
      <c r="K25" s="3" t="s">
        <v>655</v>
      </c>
    </row>
    <row r="26" spans="1:12" x14ac:dyDescent="0.15">
      <c r="A26" s="3" t="s">
        <v>656</v>
      </c>
      <c r="B26" s="6">
        <v>61.621625039999998</v>
      </c>
      <c r="C26" s="6">
        <v>-112.181353</v>
      </c>
      <c r="D26" s="6">
        <v>228.889679</v>
      </c>
      <c r="E26" s="3" t="s">
        <v>657</v>
      </c>
      <c r="G26" s="3" t="s">
        <v>571</v>
      </c>
      <c r="H26" s="3" t="s">
        <v>658</v>
      </c>
      <c r="J26" s="8" t="s">
        <v>659</v>
      </c>
      <c r="K26" s="3" t="s">
        <v>660</v>
      </c>
    </row>
    <row r="27" spans="1:12" x14ac:dyDescent="0.15">
      <c r="A27" s="3" t="s">
        <v>661</v>
      </c>
      <c r="B27" s="6">
        <v>61.618773019999999</v>
      </c>
      <c r="C27" s="6">
        <v>-112.178606</v>
      </c>
      <c r="D27" s="6">
        <v>219.77801500000001</v>
      </c>
      <c r="G27" s="3" t="s">
        <v>571</v>
      </c>
      <c r="H27" s="3" t="s">
        <v>585</v>
      </c>
      <c r="J27" s="8" t="s">
        <v>662</v>
      </c>
      <c r="K27" s="3" t="s">
        <v>663</v>
      </c>
    </row>
    <row r="28" spans="1:12" x14ac:dyDescent="0.15">
      <c r="A28" s="3" t="s">
        <v>664</v>
      </c>
      <c r="B28" s="6">
        <v>61.615886959999997</v>
      </c>
      <c r="C28" s="6">
        <v>-112.177076</v>
      </c>
      <c r="D28" s="6">
        <v>208.36244199999999</v>
      </c>
      <c r="G28" s="3" t="s">
        <v>571</v>
      </c>
      <c r="H28" s="3" t="s">
        <v>665</v>
      </c>
      <c r="J28" s="8" t="s">
        <v>812</v>
      </c>
      <c r="K28" s="3" t="s">
        <v>666</v>
      </c>
    </row>
    <row r="29" spans="1:12" x14ac:dyDescent="0.15">
      <c r="A29" s="3" t="s">
        <v>667</v>
      </c>
      <c r="B29" s="6">
        <v>61.61099402</v>
      </c>
      <c r="C29" s="6">
        <v>-112.18265</v>
      </c>
      <c r="D29" s="6">
        <v>206.41224700000001</v>
      </c>
      <c r="G29" s="3" t="s">
        <v>571</v>
      </c>
      <c r="H29" s="3" t="s">
        <v>792</v>
      </c>
      <c r="J29" s="8"/>
      <c r="K29" s="3" t="s">
        <v>666</v>
      </c>
    </row>
    <row r="30" spans="1:12" x14ac:dyDescent="0.15">
      <c r="A30" s="3" t="s">
        <v>668</v>
      </c>
      <c r="B30" s="6">
        <v>61.614158019999998</v>
      </c>
      <c r="C30" s="6">
        <v>-112.194104</v>
      </c>
      <c r="D30" s="6">
        <v>220.28440900000001</v>
      </c>
      <c r="E30" s="3" t="s">
        <v>669</v>
      </c>
      <c r="F30" s="3" t="s">
        <v>670</v>
      </c>
      <c r="G30" s="3" t="s">
        <v>571</v>
      </c>
      <c r="H30" s="3" t="s">
        <v>555</v>
      </c>
      <c r="J30" s="8" t="s">
        <v>671</v>
      </c>
      <c r="K30" s="3" t="s">
        <v>672</v>
      </c>
    </row>
    <row r="31" spans="1:12" x14ac:dyDescent="0.15">
      <c r="A31" s="3" t="s">
        <v>673</v>
      </c>
      <c r="B31" s="6">
        <v>61.62310797</v>
      </c>
      <c r="C31" s="6">
        <v>-112.201977</v>
      </c>
      <c r="D31" s="6">
        <v>167.598434</v>
      </c>
      <c r="G31" s="3" t="s">
        <v>578</v>
      </c>
      <c r="H31" s="3" t="s">
        <v>674</v>
      </c>
      <c r="J31" s="8"/>
      <c r="K31" s="3" t="s">
        <v>675</v>
      </c>
    </row>
    <row r="32" spans="1:12" x14ac:dyDescent="0.15">
      <c r="A32" s="3" t="s">
        <v>676</v>
      </c>
      <c r="B32" s="6">
        <v>61.646033979999999</v>
      </c>
      <c r="C32" s="6">
        <v>-112.122804</v>
      </c>
      <c r="D32" s="6">
        <v>225.56057699999999</v>
      </c>
      <c r="G32" s="3" t="s">
        <v>578</v>
      </c>
      <c r="H32" s="3" t="s">
        <v>677</v>
      </c>
      <c r="J32" s="8" t="s">
        <v>813</v>
      </c>
      <c r="K32" s="3" t="s">
        <v>678</v>
      </c>
    </row>
    <row r="33" spans="1:11" x14ac:dyDescent="0.15">
      <c r="A33" s="3" t="s">
        <v>679</v>
      </c>
      <c r="B33" s="6">
        <v>61.646785000000001</v>
      </c>
      <c r="C33" s="6">
        <v>-112.115363</v>
      </c>
      <c r="D33" s="6">
        <v>235.626205</v>
      </c>
      <c r="G33" s="3" t="s">
        <v>578</v>
      </c>
      <c r="H33" s="3" t="s">
        <v>680</v>
      </c>
      <c r="J33" s="8" t="s">
        <v>681</v>
      </c>
      <c r="K33" s="3" t="s">
        <v>642</v>
      </c>
    </row>
    <row r="34" spans="1:11" x14ac:dyDescent="0.15">
      <c r="A34" s="3" t="s">
        <v>682</v>
      </c>
      <c r="B34" s="6">
        <v>61.647372990000001</v>
      </c>
      <c r="C34" s="6">
        <v>-112.109301</v>
      </c>
      <c r="D34" s="6">
        <v>237.94244399999999</v>
      </c>
      <c r="G34" s="3" t="s">
        <v>578</v>
      </c>
      <c r="H34" s="3" t="s">
        <v>683</v>
      </c>
      <c r="J34" s="8" t="s">
        <v>684</v>
      </c>
      <c r="K34" s="3" t="s">
        <v>685</v>
      </c>
    </row>
    <row r="35" spans="1:11" x14ac:dyDescent="0.15">
      <c r="A35" s="3" t="s">
        <v>686</v>
      </c>
      <c r="B35" s="6">
        <v>61.647844980000002</v>
      </c>
      <c r="C35" s="6">
        <v>-112.105861</v>
      </c>
      <c r="D35" s="6">
        <v>235.465271</v>
      </c>
      <c r="E35" s="3" t="s">
        <v>687</v>
      </c>
      <c r="F35" s="3" t="s">
        <v>688</v>
      </c>
      <c r="G35" s="3" t="s">
        <v>689</v>
      </c>
      <c r="H35" s="3" t="s">
        <v>677</v>
      </c>
      <c r="J35" s="8" t="s">
        <v>814</v>
      </c>
      <c r="K35" s="3" t="s">
        <v>690</v>
      </c>
    </row>
    <row r="36" spans="1:11" x14ac:dyDescent="0.15">
      <c r="A36" s="3" t="s">
        <v>691</v>
      </c>
      <c r="B36" s="6">
        <v>61.649113999999997</v>
      </c>
      <c r="C36" s="6">
        <v>-112.08490399999999</v>
      </c>
      <c r="D36" s="6">
        <v>215.15351899999999</v>
      </c>
      <c r="E36" s="3" t="s">
        <v>692</v>
      </c>
      <c r="G36" s="3" t="s">
        <v>689</v>
      </c>
      <c r="H36" s="3" t="s">
        <v>572</v>
      </c>
      <c r="J36" s="8" t="s">
        <v>693</v>
      </c>
      <c r="K36" s="3" t="s">
        <v>694</v>
      </c>
    </row>
    <row r="37" spans="1:11" x14ac:dyDescent="0.15">
      <c r="A37" s="3" t="s">
        <v>695</v>
      </c>
      <c r="B37" s="6">
        <v>61.644294989999999</v>
      </c>
      <c r="C37" s="6">
        <v>-112.113456</v>
      </c>
      <c r="D37" s="6">
        <v>233.899261</v>
      </c>
      <c r="G37" s="3" t="s">
        <v>689</v>
      </c>
      <c r="H37" s="3" t="s">
        <v>696</v>
      </c>
      <c r="J37" s="8" t="s">
        <v>697</v>
      </c>
      <c r="K37" s="3" t="s">
        <v>698</v>
      </c>
    </row>
    <row r="38" spans="1:11" x14ac:dyDescent="0.15">
      <c r="A38" s="3" t="s">
        <v>699</v>
      </c>
      <c r="B38" s="6">
        <v>61.604828959999999</v>
      </c>
      <c r="C38" s="6">
        <v>-112.259912</v>
      </c>
      <c r="D38" s="6">
        <v>193.741119</v>
      </c>
      <c r="E38" s="3" t="s">
        <v>700</v>
      </c>
      <c r="G38" s="3" t="s">
        <v>578</v>
      </c>
      <c r="H38" s="3" t="s">
        <v>555</v>
      </c>
      <c r="J38" s="8" t="s">
        <v>701</v>
      </c>
      <c r="K38" s="3" t="s">
        <v>702</v>
      </c>
    </row>
    <row r="39" spans="1:11" x14ac:dyDescent="0.15">
      <c r="A39" s="3" t="s">
        <v>703</v>
      </c>
      <c r="B39" s="6">
        <v>61.605353000000001</v>
      </c>
      <c r="C39" s="6">
        <v>-112.258116</v>
      </c>
      <c r="D39" s="6">
        <v>191.25045800000001</v>
      </c>
      <c r="E39" s="3" t="s">
        <v>704</v>
      </c>
      <c r="G39" s="3" t="s">
        <v>578</v>
      </c>
      <c r="H39" s="3" t="s">
        <v>793</v>
      </c>
      <c r="J39" s="8"/>
      <c r="K39" s="3" t="s">
        <v>705</v>
      </c>
    </row>
    <row r="40" spans="1:11" x14ac:dyDescent="0.15">
      <c r="A40" s="3" t="s">
        <v>706</v>
      </c>
      <c r="B40" s="6">
        <v>61.498364960000004</v>
      </c>
      <c r="C40" s="6">
        <v>-112.32503800000001</v>
      </c>
      <c r="D40" s="6">
        <v>219.875259</v>
      </c>
      <c r="G40" s="3" t="s">
        <v>571</v>
      </c>
      <c r="H40" s="3" t="s">
        <v>794</v>
      </c>
      <c r="J40" s="8" t="s">
        <v>815</v>
      </c>
      <c r="K40" s="3" t="s">
        <v>707</v>
      </c>
    </row>
    <row r="41" spans="1:11" x14ac:dyDescent="0.15">
      <c r="A41" s="3" t="s">
        <v>708</v>
      </c>
      <c r="B41" s="6">
        <v>61.530422979999997</v>
      </c>
      <c r="C41" s="6">
        <v>-112.03406</v>
      </c>
      <c r="D41" s="6">
        <v>197.641571</v>
      </c>
      <c r="G41" s="3" t="s">
        <v>709</v>
      </c>
      <c r="H41" s="3" t="s">
        <v>795</v>
      </c>
      <c r="J41" s="8" t="s">
        <v>710</v>
      </c>
      <c r="K41" s="3" t="s">
        <v>711</v>
      </c>
    </row>
    <row r="42" spans="1:11" x14ac:dyDescent="0.15">
      <c r="A42" s="3" t="s">
        <v>712</v>
      </c>
      <c r="B42" s="6">
        <v>61.55241298</v>
      </c>
      <c r="C42" s="6">
        <v>-112.073052</v>
      </c>
      <c r="D42" s="6">
        <v>216.431229</v>
      </c>
      <c r="G42" s="3" t="s">
        <v>709</v>
      </c>
      <c r="H42" s="3" t="s">
        <v>796</v>
      </c>
      <c r="J42" s="8"/>
      <c r="K42" s="3" t="s">
        <v>713</v>
      </c>
    </row>
    <row r="43" spans="1:11" x14ac:dyDescent="0.15">
      <c r="A43" s="3" t="s">
        <v>714</v>
      </c>
      <c r="B43" s="6">
        <v>61.608125989999998</v>
      </c>
      <c r="C43" s="6">
        <v>-112.137535</v>
      </c>
      <c r="D43" s="6">
        <v>223.866074</v>
      </c>
      <c r="E43" s="3" t="s">
        <v>715</v>
      </c>
      <c r="F43" s="3" t="s">
        <v>716</v>
      </c>
      <c r="G43" s="3" t="s">
        <v>571</v>
      </c>
      <c r="H43" s="3" t="s">
        <v>797</v>
      </c>
      <c r="J43" s="8" t="s">
        <v>816</v>
      </c>
      <c r="K43" s="3" t="s">
        <v>717</v>
      </c>
    </row>
    <row r="44" spans="1:11" x14ac:dyDescent="0.15">
      <c r="A44" s="3" t="s">
        <v>718</v>
      </c>
      <c r="B44" s="6">
        <v>61.889246970000002</v>
      </c>
      <c r="C44" s="6">
        <v>-111.816667</v>
      </c>
      <c r="D44" s="6">
        <v>183.72511299999999</v>
      </c>
      <c r="G44" s="3" t="s">
        <v>555</v>
      </c>
      <c r="H44" s="3" t="s">
        <v>555</v>
      </c>
      <c r="J44" s="8" t="s">
        <v>817</v>
      </c>
      <c r="K44" s="3" t="s">
        <v>719</v>
      </c>
    </row>
    <row r="45" spans="1:11" x14ac:dyDescent="0.15">
      <c r="A45" s="3" t="s">
        <v>720</v>
      </c>
      <c r="B45" s="6">
        <v>61.888183980000001</v>
      </c>
      <c r="C45" s="6">
        <v>-111.814173</v>
      </c>
      <c r="D45" s="6">
        <v>176.15995799999999</v>
      </c>
      <c r="G45" s="3" t="s">
        <v>571</v>
      </c>
      <c r="H45" s="3" t="s">
        <v>798</v>
      </c>
      <c r="J45" s="8" t="s">
        <v>818</v>
      </c>
      <c r="K45" s="3" t="s">
        <v>721</v>
      </c>
    </row>
    <row r="46" spans="1:11" x14ac:dyDescent="0.15">
      <c r="A46" s="3" t="s">
        <v>722</v>
      </c>
      <c r="B46" s="6">
        <v>62.184533960000003</v>
      </c>
      <c r="C46" s="6">
        <v>-110.95552499999999</v>
      </c>
      <c r="D46" s="6">
        <v>259.406158</v>
      </c>
      <c r="G46" s="3" t="s">
        <v>709</v>
      </c>
      <c r="H46" s="3" t="s">
        <v>799</v>
      </c>
      <c r="J46" s="8" t="s">
        <v>723</v>
      </c>
      <c r="K46" s="3" t="s">
        <v>724</v>
      </c>
    </row>
    <row r="47" spans="1:11" x14ac:dyDescent="0.15">
      <c r="A47" s="3" t="s">
        <v>725</v>
      </c>
      <c r="B47" s="6">
        <v>62.186805040000003</v>
      </c>
      <c r="C47" s="6">
        <v>-110.954645</v>
      </c>
      <c r="D47" s="6">
        <v>252.76861600000001</v>
      </c>
      <c r="G47" s="3" t="s">
        <v>555</v>
      </c>
      <c r="H47" s="3" t="s">
        <v>555</v>
      </c>
      <c r="J47" s="8"/>
      <c r="K47" s="3" t="s">
        <v>726</v>
      </c>
    </row>
    <row r="48" spans="1:11" x14ac:dyDescent="0.15">
      <c r="A48" s="3" t="s">
        <v>727</v>
      </c>
      <c r="B48" s="6">
        <v>62.185669959999998</v>
      </c>
      <c r="C48" s="6">
        <v>-110.95402</v>
      </c>
      <c r="D48" s="6">
        <v>242.328171</v>
      </c>
      <c r="G48" s="3" t="s">
        <v>555</v>
      </c>
      <c r="H48" s="3" t="s">
        <v>555</v>
      </c>
      <c r="J48" s="8"/>
      <c r="K48" s="3" t="s">
        <v>728</v>
      </c>
    </row>
    <row r="49" spans="1:12" x14ac:dyDescent="0.15">
      <c r="A49" s="3" t="s">
        <v>729</v>
      </c>
      <c r="B49" s="6">
        <v>62.23991504</v>
      </c>
      <c r="C49" s="6">
        <v>-110.515092</v>
      </c>
      <c r="D49" s="6">
        <v>370.25064099999997</v>
      </c>
      <c r="G49" s="3" t="s">
        <v>555</v>
      </c>
      <c r="H49" s="3" t="s">
        <v>730</v>
      </c>
      <c r="J49" s="8" t="s">
        <v>731</v>
      </c>
      <c r="K49" s="3" t="s">
        <v>732</v>
      </c>
    </row>
    <row r="50" spans="1:12" x14ac:dyDescent="0.15">
      <c r="A50" s="3" t="s">
        <v>733</v>
      </c>
      <c r="B50" s="6">
        <v>62.028092020000003</v>
      </c>
      <c r="C50" s="6">
        <v>-111.216909</v>
      </c>
      <c r="D50" s="6">
        <v>324.03558299999997</v>
      </c>
      <c r="G50" s="3" t="s">
        <v>600</v>
      </c>
      <c r="H50" s="3" t="s">
        <v>800</v>
      </c>
      <c r="J50" s="8" t="s">
        <v>734</v>
      </c>
      <c r="K50" s="3" t="s">
        <v>735</v>
      </c>
    </row>
    <row r="51" spans="1:12" x14ac:dyDescent="0.15">
      <c r="A51" s="3" t="s">
        <v>736</v>
      </c>
      <c r="B51" s="6">
        <v>61.666014009999998</v>
      </c>
      <c r="C51" s="6">
        <v>-112.19195000000001</v>
      </c>
      <c r="D51" s="6">
        <v>222.85420199999999</v>
      </c>
      <c r="E51" s="3" t="s">
        <v>737</v>
      </c>
      <c r="F51" s="3" t="s">
        <v>738</v>
      </c>
      <c r="G51" s="3" t="s">
        <v>578</v>
      </c>
      <c r="H51" s="3" t="s">
        <v>680</v>
      </c>
      <c r="J51" s="8" t="s">
        <v>739</v>
      </c>
      <c r="K51" s="3" t="s">
        <v>740</v>
      </c>
      <c r="L51" s="3" t="s">
        <v>741</v>
      </c>
    </row>
    <row r="52" spans="1:12" x14ac:dyDescent="0.15">
      <c r="A52" s="3" t="s">
        <v>742</v>
      </c>
      <c r="B52" s="6">
        <v>61.585145990000001</v>
      </c>
      <c r="C52" s="6">
        <v>-112.177447</v>
      </c>
      <c r="D52" s="6">
        <v>211.71667500000001</v>
      </c>
      <c r="E52" s="3" t="s">
        <v>743</v>
      </c>
      <c r="F52" s="3" t="s">
        <v>744</v>
      </c>
      <c r="G52" s="3" t="s">
        <v>571</v>
      </c>
      <c r="H52" s="3" t="s">
        <v>572</v>
      </c>
      <c r="J52" s="8" t="s">
        <v>745</v>
      </c>
      <c r="K52" s="3" t="s">
        <v>651</v>
      </c>
      <c r="L52" s="3" t="s">
        <v>746</v>
      </c>
    </row>
    <row r="53" spans="1:12" x14ac:dyDescent="0.15">
      <c r="A53" s="3" t="s">
        <v>747</v>
      </c>
      <c r="B53" s="6">
        <v>61.570771030000003</v>
      </c>
      <c r="C53" s="6">
        <v>-112.177668</v>
      </c>
      <c r="D53" s="6">
        <v>215.19757100000001</v>
      </c>
      <c r="E53" s="3" t="s">
        <v>748</v>
      </c>
      <c r="G53" s="3" t="s">
        <v>571</v>
      </c>
      <c r="H53" s="3" t="s">
        <v>801</v>
      </c>
      <c r="J53" s="8" t="s">
        <v>749</v>
      </c>
      <c r="K53" s="3" t="s">
        <v>750</v>
      </c>
    </row>
    <row r="54" spans="1:12" x14ac:dyDescent="0.15">
      <c r="A54" s="3" t="s">
        <v>751</v>
      </c>
      <c r="B54" s="6">
        <v>61.561525039999999</v>
      </c>
      <c r="C54" s="6">
        <v>-112.139314</v>
      </c>
      <c r="D54" s="6">
        <v>215.64450099999999</v>
      </c>
      <c r="E54" s="3" t="s">
        <v>752</v>
      </c>
      <c r="F54" s="3" t="s">
        <v>753</v>
      </c>
      <c r="G54" s="3" t="s">
        <v>571</v>
      </c>
      <c r="H54" s="3" t="s">
        <v>572</v>
      </c>
      <c r="J54" s="8" t="s">
        <v>754</v>
      </c>
      <c r="K54" s="3" t="s">
        <v>755</v>
      </c>
    </row>
    <row r="55" spans="1:12" x14ac:dyDescent="0.15">
      <c r="A55" s="3" t="s">
        <v>756</v>
      </c>
      <c r="B55" s="6">
        <v>61.573819020000002</v>
      </c>
      <c r="C55" s="6">
        <v>-112.01669</v>
      </c>
      <c r="D55" s="6">
        <v>235.15554800000001</v>
      </c>
      <c r="G55" s="3" t="s">
        <v>709</v>
      </c>
      <c r="H55" s="3" t="s">
        <v>802</v>
      </c>
      <c r="J55" s="8" t="s">
        <v>819</v>
      </c>
      <c r="K55" s="3" t="s">
        <v>757</v>
      </c>
    </row>
    <row r="56" spans="1:12" x14ac:dyDescent="0.15">
      <c r="A56" s="3" t="s">
        <v>758</v>
      </c>
      <c r="B56" s="6">
        <v>61.649200999999998</v>
      </c>
      <c r="C56" s="6">
        <v>-112.14449999999999</v>
      </c>
      <c r="D56" s="6">
        <v>198.76419100000001</v>
      </c>
      <c r="G56" s="3" t="s">
        <v>571</v>
      </c>
      <c r="H56" s="3" t="s">
        <v>759</v>
      </c>
      <c r="J56" s="8" t="s">
        <v>820</v>
      </c>
      <c r="K56" s="3" t="s">
        <v>760</v>
      </c>
    </row>
    <row r="57" spans="1:12" x14ac:dyDescent="0.15">
      <c r="A57" s="3" t="s">
        <v>761</v>
      </c>
      <c r="B57" s="6">
        <v>61.65028101</v>
      </c>
      <c r="C57" s="6">
        <v>-112.14633000000001</v>
      </c>
      <c r="D57" s="6">
        <v>218.08749399999999</v>
      </c>
      <c r="G57" s="3" t="s">
        <v>600</v>
      </c>
      <c r="H57" s="3" t="s">
        <v>792</v>
      </c>
      <c r="J57" s="8"/>
      <c r="K57" s="3" t="s">
        <v>762</v>
      </c>
    </row>
    <row r="58" spans="1:12" x14ac:dyDescent="0.15">
      <c r="A58" s="3" t="s">
        <v>763</v>
      </c>
      <c r="B58" s="6">
        <v>61.655878020000003</v>
      </c>
      <c r="C58" s="6">
        <v>-112.15015</v>
      </c>
      <c r="D58" s="6">
        <v>237.74285900000001</v>
      </c>
      <c r="G58" s="3" t="s">
        <v>600</v>
      </c>
      <c r="H58" s="3" t="s">
        <v>797</v>
      </c>
      <c r="J58" s="8"/>
      <c r="K58" s="3" t="s">
        <v>764</v>
      </c>
    </row>
    <row r="59" spans="1:12" x14ac:dyDescent="0.15">
      <c r="A59" s="3" t="s">
        <v>765</v>
      </c>
      <c r="B59" s="6">
        <v>61.667313040000003</v>
      </c>
      <c r="C59" s="6">
        <v>-112.136038</v>
      </c>
      <c r="D59" s="6">
        <v>223.35737599999999</v>
      </c>
      <c r="G59" s="3" t="s">
        <v>600</v>
      </c>
      <c r="H59" s="3" t="s">
        <v>803</v>
      </c>
      <c r="J59" s="8" t="s">
        <v>766</v>
      </c>
      <c r="K59" s="3" t="s">
        <v>767</v>
      </c>
    </row>
    <row r="60" spans="1:12" x14ac:dyDescent="0.15">
      <c r="A60" s="3" t="s">
        <v>768</v>
      </c>
      <c r="B60" s="6">
        <v>61.668953039999998</v>
      </c>
      <c r="C60" s="6">
        <v>-112.131992</v>
      </c>
      <c r="D60" s="6">
        <v>223.11129800000001</v>
      </c>
      <c r="G60" s="3" t="s">
        <v>600</v>
      </c>
      <c r="H60" s="3" t="s">
        <v>804</v>
      </c>
      <c r="J60" s="8" t="s">
        <v>769</v>
      </c>
      <c r="K60" s="3" t="s">
        <v>770</v>
      </c>
    </row>
    <row r="61" spans="1:12" x14ac:dyDescent="0.15">
      <c r="A61" s="3" t="s">
        <v>771</v>
      </c>
      <c r="B61" s="6">
        <v>61.674518040000002</v>
      </c>
      <c r="C61" s="6">
        <v>-112.128534</v>
      </c>
      <c r="D61" s="6">
        <v>225.934189</v>
      </c>
      <c r="E61" s="3" t="s">
        <v>772</v>
      </c>
      <c r="G61" s="3" t="s">
        <v>600</v>
      </c>
      <c r="H61" s="3" t="s">
        <v>804</v>
      </c>
      <c r="J61" s="8" t="s">
        <v>773</v>
      </c>
      <c r="K61" s="3" t="s">
        <v>774</v>
      </c>
    </row>
    <row r="62" spans="1:12" x14ac:dyDescent="0.15">
      <c r="A62" s="3" t="s">
        <v>775</v>
      </c>
      <c r="B62" s="6">
        <v>61.670720029999998</v>
      </c>
      <c r="C62" s="6">
        <v>-112.13831500000001</v>
      </c>
      <c r="D62" s="6">
        <v>222.86209099999999</v>
      </c>
      <c r="G62" s="3" t="s">
        <v>600</v>
      </c>
      <c r="H62" s="3" t="s">
        <v>805</v>
      </c>
      <c r="J62" s="8"/>
      <c r="K62" s="3" t="s">
        <v>776</v>
      </c>
    </row>
    <row r="63" spans="1:12" x14ac:dyDescent="0.15">
      <c r="A63" s="3" t="s">
        <v>777</v>
      </c>
      <c r="B63" s="6">
        <v>61.667890970000002</v>
      </c>
      <c r="C63" s="6">
        <v>-112.146806</v>
      </c>
      <c r="D63" s="6">
        <v>226.35137900000001</v>
      </c>
      <c r="G63" s="3" t="s">
        <v>600</v>
      </c>
      <c r="H63" s="3" t="s">
        <v>806</v>
      </c>
      <c r="J63" s="8" t="s">
        <v>778</v>
      </c>
      <c r="K63" s="3" t="s">
        <v>779</v>
      </c>
    </row>
    <row r="64" spans="1:12" x14ac:dyDescent="0.15">
      <c r="A64" s="3" t="s">
        <v>780</v>
      </c>
      <c r="B64" s="6">
        <v>61.665658030000003</v>
      </c>
      <c r="C64" s="6">
        <v>-112.151906</v>
      </c>
      <c r="D64" s="6">
        <v>222.975571</v>
      </c>
      <c r="E64" s="3" t="s">
        <v>781</v>
      </c>
      <c r="G64" s="3" t="s">
        <v>600</v>
      </c>
      <c r="H64" s="3" t="s">
        <v>795</v>
      </c>
      <c r="J64" s="8" t="s">
        <v>821</v>
      </c>
      <c r="K64" s="3" t="s">
        <v>755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313E-00E3-A344-BC03-0DC3E6938325}">
  <dimension ref="A1:AG6"/>
  <sheetViews>
    <sheetView workbookViewId="0"/>
  </sheetViews>
  <sheetFormatPr baseColWidth="10" defaultColWidth="10.83203125" defaultRowHeight="14" x14ac:dyDescent="0.15"/>
  <cols>
    <col min="1" max="1" width="14.5" style="14" customWidth="1"/>
    <col min="2" max="3" width="10.83203125" style="14"/>
    <col min="4" max="4" width="11.6640625" style="14" bestFit="1" customWidth="1"/>
    <col min="5" max="10" width="10.83203125" style="14"/>
    <col min="11" max="11" width="19" style="14" bestFit="1" customWidth="1"/>
    <col min="12" max="12" width="18.5" style="14" bestFit="1" customWidth="1"/>
    <col min="13" max="13" width="12.6640625" style="14" bestFit="1" customWidth="1"/>
    <col min="14" max="16" width="10.83203125" style="14"/>
    <col min="17" max="17" width="14.83203125" style="14" bestFit="1" customWidth="1"/>
    <col min="18" max="21" width="10.83203125" style="14"/>
    <col min="22" max="22" width="11.6640625" style="14" bestFit="1" customWidth="1"/>
    <col min="23" max="23" width="12" style="14" bestFit="1" customWidth="1"/>
    <col min="24" max="29" width="10.83203125" style="14"/>
    <col min="30" max="30" width="13.6640625" style="14" bestFit="1" customWidth="1"/>
    <col min="31" max="31" width="13.5" style="14" bestFit="1" customWidth="1"/>
    <col min="32" max="16384" width="10.83203125" style="14"/>
  </cols>
  <sheetData>
    <row r="1" spans="1:33" ht="15" thickBot="1" x14ac:dyDescent="0.2">
      <c r="A1" s="12" t="s">
        <v>557</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row>
    <row r="2" spans="1:33" x14ac:dyDescent="0.15">
      <c r="A2" s="15" t="s">
        <v>108</v>
      </c>
      <c r="B2" s="16" t="s">
        <v>524</v>
      </c>
      <c r="C2" s="16" t="s">
        <v>525</v>
      </c>
      <c r="D2" s="16" t="s">
        <v>554</v>
      </c>
      <c r="E2" s="16" t="s">
        <v>526</v>
      </c>
      <c r="F2" s="16" t="s">
        <v>527</v>
      </c>
      <c r="G2" s="16" t="s">
        <v>528</v>
      </c>
      <c r="H2" s="16" t="s">
        <v>529</v>
      </c>
      <c r="I2" s="16" t="s">
        <v>530</v>
      </c>
      <c r="J2" s="16" t="s">
        <v>531</v>
      </c>
      <c r="K2" s="16" t="s">
        <v>532</v>
      </c>
      <c r="L2" s="16" t="s">
        <v>533</v>
      </c>
      <c r="M2" s="16" t="s">
        <v>556</v>
      </c>
      <c r="N2" s="16" t="s">
        <v>534</v>
      </c>
      <c r="O2" s="15" t="s">
        <v>535</v>
      </c>
      <c r="P2" s="15" t="s">
        <v>536</v>
      </c>
      <c r="Q2" s="15" t="s">
        <v>537</v>
      </c>
      <c r="R2" s="15" t="s">
        <v>538</v>
      </c>
      <c r="S2" s="15" t="s">
        <v>539</v>
      </c>
      <c r="T2" s="15" t="s">
        <v>540</v>
      </c>
      <c r="U2" s="15" t="s">
        <v>541</v>
      </c>
      <c r="V2" s="15" t="s">
        <v>542</v>
      </c>
      <c r="W2" s="15" t="s">
        <v>543</v>
      </c>
      <c r="X2" s="15" t="s">
        <v>544</v>
      </c>
      <c r="Y2" s="15" t="s">
        <v>545</v>
      </c>
      <c r="Z2" s="15" t="s">
        <v>546</v>
      </c>
      <c r="AA2" s="15" t="s">
        <v>547</v>
      </c>
      <c r="AB2" s="15" t="s">
        <v>548</v>
      </c>
      <c r="AC2" s="15" t="s">
        <v>549</v>
      </c>
      <c r="AD2" s="15" t="s">
        <v>550</v>
      </c>
      <c r="AE2" s="15" t="s">
        <v>551</v>
      </c>
      <c r="AF2" s="15" t="s">
        <v>552</v>
      </c>
      <c r="AG2" s="15" t="s">
        <v>553</v>
      </c>
    </row>
    <row r="3" spans="1:33" s="19" customFormat="1" x14ac:dyDescent="0.15">
      <c r="A3" s="3" t="s">
        <v>520</v>
      </c>
      <c r="B3" s="17">
        <v>11.6</v>
      </c>
      <c r="C3" s="17">
        <v>5.2</v>
      </c>
      <c r="D3" s="17">
        <v>17.600000000000001</v>
      </c>
      <c r="E3" s="17">
        <f>9.4+15.7</f>
        <v>25.1</v>
      </c>
      <c r="F3" s="17">
        <v>6.6</v>
      </c>
      <c r="G3" s="17">
        <v>1.5</v>
      </c>
      <c r="H3" s="17">
        <v>0</v>
      </c>
      <c r="I3" s="17">
        <v>4.2</v>
      </c>
      <c r="J3" s="17">
        <v>2.4</v>
      </c>
      <c r="K3" s="17">
        <v>25</v>
      </c>
      <c r="L3" s="17" t="s">
        <v>555</v>
      </c>
      <c r="M3" s="17">
        <v>0.9</v>
      </c>
      <c r="N3" s="17" t="s">
        <v>555</v>
      </c>
      <c r="O3" s="17" t="s">
        <v>555</v>
      </c>
      <c r="P3" s="17">
        <v>0</v>
      </c>
      <c r="Q3" s="17">
        <v>0</v>
      </c>
      <c r="R3" s="17">
        <v>0</v>
      </c>
      <c r="S3" s="17">
        <v>0</v>
      </c>
      <c r="T3" s="17">
        <v>0.2</v>
      </c>
      <c r="U3" s="17" t="s">
        <v>555</v>
      </c>
      <c r="V3" s="17">
        <v>0</v>
      </c>
      <c r="W3" s="17" t="s">
        <v>555</v>
      </c>
      <c r="X3" s="17" t="s">
        <v>555</v>
      </c>
      <c r="Y3" s="17">
        <v>0.1</v>
      </c>
      <c r="Z3" s="17">
        <v>1.4</v>
      </c>
      <c r="AA3" s="17" t="s">
        <v>555</v>
      </c>
      <c r="AB3" s="17" t="s">
        <v>555</v>
      </c>
      <c r="AC3" s="17" t="s">
        <v>555</v>
      </c>
      <c r="AD3" s="17" t="s">
        <v>555</v>
      </c>
      <c r="AE3" s="17" t="s">
        <v>555</v>
      </c>
      <c r="AF3" s="17" t="s">
        <v>555</v>
      </c>
      <c r="AG3" s="18">
        <f>SUM(B3:AF3)</f>
        <v>101.80000000000003</v>
      </c>
    </row>
    <row r="4" spans="1:33" s="19" customFormat="1" x14ac:dyDescent="0.15">
      <c r="A4" s="3" t="s">
        <v>521</v>
      </c>
      <c r="B4" s="17">
        <v>26.6</v>
      </c>
      <c r="C4" s="17">
        <v>13.3</v>
      </c>
      <c r="D4" s="17">
        <v>2.1</v>
      </c>
      <c r="E4" s="17">
        <f>1.1+0.6</f>
        <v>1.7000000000000002</v>
      </c>
      <c r="F4" s="17">
        <v>9.5</v>
      </c>
      <c r="G4" s="17">
        <v>2.5</v>
      </c>
      <c r="H4" s="17">
        <v>0</v>
      </c>
      <c r="I4" s="17">
        <v>6</v>
      </c>
      <c r="J4" s="17">
        <v>0</v>
      </c>
      <c r="K4" s="17">
        <v>11.6</v>
      </c>
      <c r="L4" s="17" t="s">
        <v>555</v>
      </c>
      <c r="M4" s="17">
        <v>20.9</v>
      </c>
      <c r="N4" s="17" t="s">
        <v>555</v>
      </c>
      <c r="O4" s="17" t="s">
        <v>555</v>
      </c>
      <c r="P4" s="17">
        <v>0</v>
      </c>
      <c r="Q4" s="17">
        <v>0</v>
      </c>
      <c r="R4" s="17">
        <v>0</v>
      </c>
      <c r="S4" s="17">
        <v>0</v>
      </c>
      <c r="T4" s="17">
        <v>0.7</v>
      </c>
      <c r="U4" s="17" t="s">
        <v>555</v>
      </c>
      <c r="V4" s="17">
        <v>0.6</v>
      </c>
      <c r="W4" s="17" t="s">
        <v>555</v>
      </c>
      <c r="X4" s="17" t="s">
        <v>555</v>
      </c>
      <c r="Y4" s="17">
        <v>0.4</v>
      </c>
      <c r="Z4" s="17">
        <v>2.6</v>
      </c>
      <c r="AA4" s="17" t="s">
        <v>555</v>
      </c>
      <c r="AB4" s="17" t="s">
        <v>555</v>
      </c>
      <c r="AC4" s="17" t="s">
        <v>555</v>
      </c>
      <c r="AD4" s="17" t="s">
        <v>555</v>
      </c>
      <c r="AE4" s="17" t="s">
        <v>555</v>
      </c>
      <c r="AF4" s="17" t="s">
        <v>555</v>
      </c>
      <c r="AG4" s="18">
        <f>SUM(B4:AF4)</f>
        <v>98.500000000000014</v>
      </c>
    </row>
    <row r="5" spans="1:33" s="19" customFormat="1" x14ac:dyDescent="0.15">
      <c r="A5" s="3" t="s">
        <v>522</v>
      </c>
      <c r="B5" s="17">
        <v>27.937818021555341</v>
      </c>
      <c r="C5" s="17">
        <v>39.988581273288183</v>
      </c>
      <c r="D5" s="17" t="s">
        <v>555</v>
      </c>
      <c r="E5" s="17">
        <v>24.360951961216394</v>
      </c>
      <c r="F5" s="17">
        <v>0.34055851596618447</v>
      </c>
      <c r="G5" s="17">
        <v>6.4575904483352682</v>
      </c>
      <c r="H5" s="17">
        <v>2.0032853880363791E-3</v>
      </c>
      <c r="I5" s="17">
        <v>0.29949116551143867</v>
      </c>
      <c r="J5" s="17">
        <v>4.8078849312873095E-2</v>
      </c>
      <c r="K5" s="17">
        <v>1.4022997716254655E-2</v>
      </c>
      <c r="L5" s="17">
        <v>1.0016426940181896E-3</v>
      </c>
      <c r="M5" s="17">
        <v>0.22136303537801991</v>
      </c>
      <c r="N5" s="17">
        <v>0</v>
      </c>
      <c r="O5" s="17">
        <v>0</v>
      </c>
      <c r="P5" s="17">
        <v>0</v>
      </c>
      <c r="Q5" s="17">
        <v>5.008213470090948E-3</v>
      </c>
      <c r="R5" s="17">
        <v>0</v>
      </c>
      <c r="S5" s="17">
        <v>1.8029568492327411E-2</v>
      </c>
      <c r="T5" s="17">
        <v>1.0016426940181896E-2</v>
      </c>
      <c r="U5" s="17">
        <v>0</v>
      </c>
      <c r="V5" s="17">
        <v>2.0032853880363791E-3</v>
      </c>
      <c r="W5" s="17">
        <v>0</v>
      </c>
      <c r="X5" s="17">
        <v>0</v>
      </c>
      <c r="Y5" s="17">
        <v>0.15525461757281939</v>
      </c>
      <c r="Z5" s="17">
        <v>6.9113345887255082E-2</v>
      </c>
      <c r="AA5" s="17">
        <v>3.8062422372691203E-2</v>
      </c>
      <c r="AB5" s="17">
        <v>0</v>
      </c>
      <c r="AC5" s="17">
        <v>1.9031211186345601E-2</v>
      </c>
      <c r="AD5" s="17">
        <v>1.0016426940181896E-3</v>
      </c>
      <c r="AE5" s="17">
        <v>1.0016426940181896E-3</v>
      </c>
      <c r="AF5" s="17">
        <v>1.0016426940181896E-2</v>
      </c>
      <c r="AG5" s="18">
        <f>SUM(B5:AF5)</f>
        <v>99.999999999999986</v>
      </c>
    </row>
    <row r="6" spans="1:33" s="19" customFormat="1" x14ac:dyDescent="0.15">
      <c r="A6" s="3" t="s">
        <v>523</v>
      </c>
      <c r="B6" s="17">
        <v>21.870795449912343</v>
      </c>
      <c r="C6" s="17">
        <v>0.54327883556896484</v>
      </c>
      <c r="D6" s="17" t="s">
        <v>555</v>
      </c>
      <c r="E6" s="17">
        <v>41.233130835405881</v>
      </c>
      <c r="F6" s="17">
        <v>0.15289273046030905</v>
      </c>
      <c r="G6" s="17">
        <v>12.414889713377095</v>
      </c>
      <c r="H6" s="17">
        <v>0</v>
      </c>
      <c r="I6" s="17">
        <v>0.91735638276185427</v>
      </c>
      <c r="J6" s="17">
        <v>1.5289273046030904E-2</v>
      </c>
      <c r="K6" s="17">
        <v>19.423492477677662</v>
      </c>
      <c r="L6" s="17">
        <v>3.3636400701267992E-2</v>
      </c>
      <c r="M6" s="17">
        <v>1.1089819382721084</v>
      </c>
      <c r="N6" s="17">
        <v>2.0385697394707872E-3</v>
      </c>
      <c r="O6" s="17">
        <v>0</v>
      </c>
      <c r="P6" s="17">
        <v>0</v>
      </c>
      <c r="Q6" s="17">
        <v>7.8484934969625303E-2</v>
      </c>
      <c r="R6" s="17">
        <v>1.3250703306560117E-2</v>
      </c>
      <c r="S6" s="17">
        <v>3.0578546092061808E-3</v>
      </c>
      <c r="T6" s="17">
        <v>0</v>
      </c>
      <c r="U6" s="17">
        <v>0</v>
      </c>
      <c r="V6" s="17">
        <v>1.6308557915766297E-2</v>
      </c>
      <c r="W6" s="17">
        <v>0</v>
      </c>
      <c r="X6" s="17">
        <v>0</v>
      </c>
      <c r="Y6" s="17">
        <v>0.81237004117910872</v>
      </c>
      <c r="Z6" s="17">
        <v>1.2537203897745341</v>
      </c>
      <c r="AA6" s="17">
        <v>1.3250703306560117E-2</v>
      </c>
      <c r="AB6" s="17">
        <v>0</v>
      </c>
      <c r="AC6" s="17">
        <v>2.8539976352591024E-2</v>
      </c>
      <c r="AD6" s="17">
        <v>0</v>
      </c>
      <c r="AE6" s="17">
        <v>0</v>
      </c>
      <c r="AF6" s="17">
        <v>6.523423166306519E-2</v>
      </c>
      <c r="AG6" s="18">
        <f>SUM(B6:AF6)</f>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3FF5-0568-6F4B-9EF7-9AF451F6B63B}">
  <dimension ref="A1:I65"/>
  <sheetViews>
    <sheetView tabSelected="1" workbookViewId="0"/>
  </sheetViews>
  <sheetFormatPr baseColWidth="10" defaultColWidth="10.83203125" defaultRowHeight="14" x14ac:dyDescent="0.2"/>
  <cols>
    <col min="1" max="1" width="29.5" style="20" customWidth="1"/>
    <col min="2" max="2" width="16" style="20" customWidth="1"/>
    <col min="3" max="8" width="10.83203125" style="20"/>
    <col min="9" max="9" width="6.83203125" style="20" customWidth="1"/>
    <col min="10" max="16384" width="10.83203125" style="20"/>
  </cols>
  <sheetData>
    <row r="1" spans="1:9" x14ac:dyDescent="0.15">
      <c r="A1" s="167" t="s">
        <v>1480</v>
      </c>
    </row>
    <row r="2" spans="1:9" ht="20" customHeight="1" x14ac:dyDescent="0.2">
      <c r="A2" s="444" t="s">
        <v>71</v>
      </c>
      <c r="B2" s="445"/>
      <c r="C2" s="445"/>
      <c r="D2" s="445"/>
      <c r="E2" s="445"/>
      <c r="F2" s="445"/>
      <c r="G2" s="445"/>
      <c r="H2" s="445"/>
      <c r="I2" s="446"/>
    </row>
    <row r="3" spans="1:9" ht="20" customHeight="1" x14ac:dyDescent="0.2">
      <c r="A3" s="21" t="s">
        <v>72</v>
      </c>
      <c r="B3" s="22" t="s">
        <v>73</v>
      </c>
      <c r="C3" s="22"/>
      <c r="D3" s="22"/>
      <c r="E3" s="22"/>
      <c r="F3" s="22"/>
      <c r="G3" s="22"/>
      <c r="H3" s="22"/>
      <c r="I3" s="23"/>
    </row>
    <row r="4" spans="1:9" ht="20" customHeight="1" x14ac:dyDescent="0.2">
      <c r="A4" s="21" t="s">
        <v>74</v>
      </c>
      <c r="B4" s="22" t="s">
        <v>1478</v>
      </c>
      <c r="C4" s="22"/>
      <c r="D4" s="22"/>
      <c r="E4" s="22"/>
      <c r="F4" s="22"/>
      <c r="G4" s="22"/>
      <c r="H4" s="22"/>
      <c r="I4" s="23"/>
    </row>
    <row r="5" spans="1:9" ht="20" customHeight="1" x14ac:dyDescent="0.2">
      <c r="A5" s="21"/>
      <c r="B5" s="22" t="s">
        <v>1479</v>
      </c>
      <c r="C5" s="22"/>
      <c r="D5" s="22"/>
      <c r="E5" s="22"/>
      <c r="F5" s="22"/>
      <c r="G5" s="22"/>
      <c r="H5" s="22"/>
      <c r="I5" s="23"/>
    </row>
    <row r="6" spans="1:9" ht="20" customHeight="1" x14ac:dyDescent="0.2">
      <c r="A6" s="21" t="s">
        <v>1475</v>
      </c>
      <c r="B6" s="22" t="s">
        <v>822</v>
      </c>
      <c r="C6" s="22"/>
      <c r="D6" s="22"/>
      <c r="E6" s="22"/>
      <c r="F6" s="22"/>
      <c r="G6" s="22"/>
      <c r="H6" s="22"/>
      <c r="I6" s="23"/>
    </row>
    <row r="7" spans="1:9" ht="20" customHeight="1" x14ac:dyDescent="0.2">
      <c r="A7" s="21" t="s">
        <v>75</v>
      </c>
      <c r="B7" s="22" t="s">
        <v>1476</v>
      </c>
      <c r="C7" s="22"/>
      <c r="D7" s="22"/>
      <c r="E7" s="22"/>
      <c r="F7" s="22"/>
      <c r="G7" s="22"/>
      <c r="H7" s="22"/>
      <c r="I7" s="23"/>
    </row>
    <row r="8" spans="1:9" ht="20" customHeight="1" x14ac:dyDescent="0.2">
      <c r="A8" s="21"/>
      <c r="B8" s="22" t="s">
        <v>1477</v>
      </c>
      <c r="C8" s="22"/>
      <c r="D8" s="22"/>
      <c r="E8" s="22"/>
      <c r="F8" s="22"/>
      <c r="G8" s="22"/>
      <c r="H8" s="22"/>
      <c r="I8" s="23"/>
    </row>
    <row r="9" spans="1:9" ht="10" customHeight="1" x14ac:dyDescent="0.2">
      <c r="A9" s="21"/>
      <c r="B9" s="22"/>
      <c r="C9" s="22"/>
      <c r="D9" s="22"/>
      <c r="E9" s="22"/>
      <c r="F9" s="22"/>
      <c r="G9" s="22"/>
      <c r="H9" s="22"/>
      <c r="I9" s="23"/>
    </row>
    <row r="10" spans="1:9" ht="20" customHeight="1" x14ac:dyDescent="0.2">
      <c r="A10" s="447" t="s">
        <v>76</v>
      </c>
      <c r="B10" s="448"/>
      <c r="C10" s="448"/>
      <c r="D10" s="448"/>
      <c r="E10" s="448"/>
      <c r="F10" s="448"/>
      <c r="G10" s="448"/>
      <c r="H10" s="448"/>
      <c r="I10" s="449"/>
    </row>
    <row r="11" spans="1:9" ht="20" customHeight="1" x14ac:dyDescent="0.2">
      <c r="A11" s="21" t="s">
        <v>77</v>
      </c>
      <c r="B11" s="22" t="s">
        <v>1493</v>
      </c>
      <c r="C11" s="22"/>
      <c r="D11" s="22"/>
      <c r="E11" s="22"/>
      <c r="F11" s="22"/>
      <c r="G11" s="22"/>
      <c r="H11" s="22"/>
      <c r="I11" s="23"/>
    </row>
    <row r="12" spans="1:9" ht="20" customHeight="1" x14ac:dyDescent="0.2">
      <c r="A12" s="21"/>
      <c r="B12" s="22" t="s">
        <v>1494</v>
      </c>
      <c r="C12" s="22"/>
      <c r="D12" s="22"/>
      <c r="E12" s="22"/>
      <c r="F12" s="22"/>
      <c r="G12" s="22"/>
      <c r="H12" s="22"/>
      <c r="I12" s="23"/>
    </row>
    <row r="13" spans="1:9" ht="20" customHeight="1" x14ac:dyDescent="0.2">
      <c r="A13" s="21" t="s">
        <v>78</v>
      </c>
      <c r="B13" s="22" t="s">
        <v>79</v>
      </c>
      <c r="C13" s="22"/>
      <c r="D13" s="22"/>
      <c r="E13" s="22"/>
      <c r="F13" s="22"/>
      <c r="G13" s="22"/>
      <c r="H13" s="22"/>
      <c r="I13" s="23"/>
    </row>
    <row r="14" spans="1:9" ht="20" customHeight="1" x14ac:dyDescent="0.2">
      <c r="A14" s="21" t="s">
        <v>823</v>
      </c>
      <c r="B14" s="24" t="s">
        <v>1495</v>
      </c>
      <c r="C14" s="22"/>
      <c r="D14" s="22"/>
      <c r="E14" s="22"/>
      <c r="F14" s="22"/>
      <c r="G14" s="22"/>
      <c r="H14" s="22"/>
      <c r="I14" s="23"/>
    </row>
    <row r="15" spans="1:9" ht="20" customHeight="1" x14ac:dyDescent="0.2">
      <c r="A15" s="21"/>
      <c r="B15" s="24" t="s">
        <v>1496</v>
      </c>
      <c r="C15" s="22"/>
      <c r="D15" s="22"/>
      <c r="E15" s="22"/>
      <c r="F15" s="22"/>
      <c r="G15" s="22"/>
      <c r="H15" s="22"/>
      <c r="I15" s="23"/>
    </row>
    <row r="16" spans="1:9" ht="20" customHeight="1" x14ac:dyDescent="0.2">
      <c r="A16" s="21" t="s">
        <v>80</v>
      </c>
      <c r="B16" s="24">
        <v>8</v>
      </c>
      <c r="C16" s="22"/>
      <c r="D16" s="22"/>
      <c r="E16" s="22"/>
      <c r="F16" s="22"/>
      <c r="G16" s="22"/>
      <c r="H16" s="22"/>
      <c r="I16" s="23"/>
    </row>
    <row r="17" spans="1:9" ht="20" customHeight="1" x14ac:dyDescent="0.2">
      <c r="A17" s="21" t="s">
        <v>81</v>
      </c>
      <c r="B17" s="25" t="s">
        <v>1497</v>
      </c>
      <c r="C17" s="22"/>
      <c r="D17" s="22"/>
      <c r="E17" s="22"/>
      <c r="F17" s="22"/>
      <c r="G17" s="22"/>
      <c r="H17" s="22"/>
      <c r="I17" s="23"/>
    </row>
    <row r="18" spans="1:9" ht="20" customHeight="1" x14ac:dyDescent="0.2">
      <c r="A18" s="21"/>
      <c r="B18" s="25" t="s">
        <v>1498</v>
      </c>
      <c r="C18" s="22"/>
      <c r="D18" s="22"/>
      <c r="E18" s="22"/>
      <c r="F18" s="22"/>
      <c r="G18" s="22"/>
      <c r="H18" s="22"/>
      <c r="I18" s="23"/>
    </row>
    <row r="19" spans="1:9" ht="20" customHeight="1" x14ac:dyDescent="0.2">
      <c r="A19" s="21" t="s">
        <v>82</v>
      </c>
      <c r="B19" s="22" t="s">
        <v>1499</v>
      </c>
      <c r="C19" s="22"/>
      <c r="D19" s="22"/>
      <c r="E19" s="22"/>
      <c r="F19" s="22"/>
      <c r="G19" s="22"/>
      <c r="H19" s="22"/>
      <c r="I19" s="23"/>
    </row>
    <row r="20" spans="1:9" ht="20" customHeight="1" x14ac:dyDescent="0.2">
      <c r="A20" s="21"/>
      <c r="B20" s="22" t="s">
        <v>1501</v>
      </c>
      <c r="C20" s="22"/>
      <c r="D20" s="22"/>
      <c r="E20" s="22"/>
      <c r="F20" s="22"/>
      <c r="G20" s="22"/>
      <c r="H20" s="22"/>
      <c r="I20" s="23"/>
    </row>
    <row r="21" spans="1:9" ht="20" customHeight="1" x14ac:dyDescent="0.2">
      <c r="A21" s="21"/>
      <c r="B21" s="22" t="s">
        <v>1500</v>
      </c>
      <c r="C21" s="22"/>
      <c r="D21" s="22"/>
      <c r="E21" s="22"/>
      <c r="F21" s="22"/>
      <c r="G21" s="22"/>
      <c r="H21" s="22"/>
      <c r="I21" s="23"/>
    </row>
    <row r="22" spans="1:9" ht="20" customHeight="1" x14ac:dyDescent="0.2">
      <c r="A22" s="21" t="s">
        <v>83</v>
      </c>
      <c r="B22" s="22" t="s">
        <v>84</v>
      </c>
      <c r="C22" s="22"/>
      <c r="D22" s="22"/>
      <c r="E22" s="22"/>
      <c r="F22" s="22"/>
      <c r="G22" s="22"/>
      <c r="H22" s="22"/>
      <c r="I22" s="23"/>
    </row>
    <row r="23" spans="1:9" ht="20" customHeight="1" x14ac:dyDescent="0.2">
      <c r="A23" s="21" t="s">
        <v>85</v>
      </c>
      <c r="B23" s="22" t="s">
        <v>1492</v>
      </c>
      <c r="C23" s="22"/>
      <c r="D23" s="22"/>
      <c r="E23" s="22"/>
      <c r="F23" s="22"/>
      <c r="G23" s="22"/>
      <c r="H23" s="22"/>
      <c r="I23" s="23"/>
    </row>
    <row r="24" spans="1:9" ht="20" customHeight="1" x14ac:dyDescent="0.2">
      <c r="A24" s="21" t="s">
        <v>86</v>
      </c>
      <c r="B24" s="22" t="s">
        <v>87</v>
      </c>
      <c r="C24" s="22"/>
      <c r="D24" s="22"/>
      <c r="E24" s="22"/>
      <c r="F24" s="22"/>
      <c r="G24" s="22"/>
      <c r="H24" s="22"/>
      <c r="I24" s="23"/>
    </row>
    <row r="25" spans="1:9" ht="10" customHeight="1" x14ac:dyDescent="0.2">
      <c r="A25" s="21"/>
      <c r="B25" s="22"/>
      <c r="C25" s="22"/>
      <c r="D25" s="22"/>
      <c r="E25" s="22"/>
      <c r="F25" s="22"/>
      <c r="G25" s="22"/>
      <c r="H25" s="22"/>
      <c r="I25" s="23"/>
    </row>
    <row r="26" spans="1:9" x14ac:dyDescent="0.2">
      <c r="A26" s="26" t="s">
        <v>88</v>
      </c>
      <c r="B26" s="27"/>
      <c r="C26" s="27"/>
      <c r="D26" s="27"/>
      <c r="E26" s="27"/>
      <c r="F26" s="27"/>
      <c r="G26" s="27"/>
      <c r="H26" s="27"/>
      <c r="I26" s="28"/>
    </row>
    <row r="27" spans="1:9" ht="20" customHeight="1" x14ac:dyDescent="0.2">
      <c r="A27" s="21" t="s">
        <v>89</v>
      </c>
      <c r="B27" s="22" t="s">
        <v>1481</v>
      </c>
      <c r="C27" s="22"/>
      <c r="D27" s="22"/>
      <c r="E27" s="22"/>
      <c r="F27" s="22"/>
      <c r="G27" s="22"/>
      <c r="H27" s="22"/>
      <c r="I27" s="23"/>
    </row>
    <row r="28" spans="1:9" ht="20" customHeight="1" x14ac:dyDescent="0.2">
      <c r="A28" s="21" t="s">
        <v>90</v>
      </c>
      <c r="B28" s="22" t="s">
        <v>91</v>
      </c>
      <c r="C28" s="22"/>
      <c r="D28" s="22"/>
      <c r="E28" s="22"/>
      <c r="F28" s="22"/>
      <c r="G28" s="22"/>
      <c r="H28" s="22"/>
      <c r="I28" s="23"/>
    </row>
    <row r="29" spans="1:9" ht="20" customHeight="1" x14ac:dyDescent="0.2">
      <c r="A29" s="21" t="s">
        <v>92</v>
      </c>
      <c r="B29" s="25">
        <v>1550</v>
      </c>
      <c r="C29" s="22"/>
      <c r="D29" s="22"/>
      <c r="E29" s="22"/>
      <c r="F29" s="22"/>
      <c r="G29" s="22"/>
      <c r="H29" s="22"/>
      <c r="I29" s="23"/>
    </row>
    <row r="30" spans="1:9" ht="20" customHeight="1" x14ac:dyDescent="0.2">
      <c r="A30" s="29" t="s">
        <v>1482</v>
      </c>
      <c r="B30" s="25" t="s">
        <v>1502</v>
      </c>
      <c r="C30" s="22"/>
      <c r="D30" s="22"/>
      <c r="E30" s="22"/>
      <c r="F30" s="22"/>
      <c r="G30" s="22"/>
      <c r="H30" s="22"/>
      <c r="I30" s="23"/>
    </row>
    <row r="31" spans="1:9" ht="20" customHeight="1" x14ac:dyDescent="0.2">
      <c r="A31" s="29"/>
      <c r="B31" s="30" t="s">
        <v>1503</v>
      </c>
      <c r="C31" s="22"/>
      <c r="D31" s="22"/>
      <c r="E31" s="22"/>
      <c r="F31" s="22"/>
      <c r="G31" s="22"/>
      <c r="H31" s="22"/>
      <c r="I31" s="23"/>
    </row>
    <row r="32" spans="1:9" ht="10" customHeight="1" x14ac:dyDescent="0.2">
      <c r="A32" s="21"/>
      <c r="B32" s="22"/>
      <c r="C32" s="22"/>
      <c r="D32" s="22"/>
      <c r="E32" s="22"/>
      <c r="F32" s="22"/>
      <c r="G32" s="22"/>
      <c r="H32" s="22"/>
      <c r="I32" s="23"/>
    </row>
    <row r="33" spans="1:9" x14ac:dyDescent="0.2">
      <c r="A33" s="26" t="s">
        <v>93</v>
      </c>
      <c r="B33" s="31"/>
      <c r="C33" s="31"/>
      <c r="D33" s="31"/>
      <c r="E33" s="31"/>
      <c r="F33" s="31"/>
      <c r="G33" s="31"/>
      <c r="H33" s="31"/>
      <c r="I33" s="32"/>
    </row>
    <row r="34" spans="1:9" ht="20" customHeight="1" x14ac:dyDescent="0.2">
      <c r="A34" s="21" t="s">
        <v>94</v>
      </c>
      <c r="B34" s="22"/>
      <c r="C34" s="22"/>
      <c r="D34" s="22"/>
      <c r="E34" s="22"/>
      <c r="F34" s="22"/>
      <c r="G34" s="22"/>
      <c r="H34" s="22"/>
      <c r="I34" s="23"/>
    </row>
    <row r="35" spans="1:9" ht="20" customHeight="1" x14ac:dyDescent="0.2">
      <c r="A35" s="21" t="s">
        <v>95</v>
      </c>
      <c r="B35" s="22"/>
      <c r="C35" s="22"/>
      <c r="D35" s="22"/>
      <c r="E35" s="22"/>
      <c r="F35" s="22"/>
      <c r="G35" s="22"/>
      <c r="H35" s="22"/>
      <c r="I35" s="23"/>
    </row>
    <row r="36" spans="1:9" ht="10" customHeight="1" x14ac:dyDescent="0.2">
      <c r="A36" s="21"/>
      <c r="B36" s="22"/>
      <c r="C36" s="22"/>
      <c r="D36" s="22"/>
      <c r="E36" s="22"/>
      <c r="F36" s="22"/>
      <c r="G36" s="22"/>
      <c r="H36" s="22"/>
      <c r="I36" s="23"/>
    </row>
    <row r="37" spans="1:9" x14ac:dyDescent="0.2">
      <c r="A37" s="26" t="s">
        <v>96</v>
      </c>
      <c r="B37" s="27"/>
      <c r="C37" s="27"/>
      <c r="D37" s="27"/>
      <c r="E37" s="27"/>
      <c r="F37" s="27"/>
      <c r="G37" s="27"/>
      <c r="H37" s="27"/>
      <c r="I37" s="28"/>
    </row>
    <row r="38" spans="1:9" ht="20" customHeight="1" x14ac:dyDescent="0.2">
      <c r="A38" s="21" t="s">
        <v>97</v>
      </c>
      <c r="B38" s="25" t="s">
        <v>1484</v>
      </c>
      <c r="C38" s="33"/>
      <c r="D38" s="33"/>
      <c r="E38" s="33"/>
      <c r="F38" s="33"/>
      <c r="G38" s="33"/>
      <c r="H38" s="33"/>
      <c r="I38" s="34"/>
    </row>
    <row r="39" spans="1:9" ht="20" customHeight="1" x14ac:dyDescent="0.2">
      <c r="A39" s="21"/>
      <c r="B39" s="25" t="s">
        <v>1483</v>
      </c>
      <c r="C39" s="33"/>
      <c r="D39" s="33"/>
      <c r="E39" s="33"/>
      <c r="F39" s="33"/>
      <c r="G39" s="33"/>
      <c r="H39" s="33"/>
      <c r="I39" s="34"/>
    </row>
    <row r="40" spans="1:9" ht="20" customHeight="1" x14ac:dyDescent="0.2">
      <c r="A40" s="21"/>
      <c r="B40" s="25" t="s">
        <v>1489</v>
      </c>
      <c r="C40" s="33"/>
      <c r="D40" s="33"/>
      <c r="E40" s="33"/>
      <c r="F40" s="33"/>
      <c r="G40" s="33"/>
      <c r="H40" s="33"/>
      <c r="I40" s="34"/>
    </row>
    <row r="41" spans="1:9" ht="20" customHeight="1" x14ac:dyDescent="0.2">
      <c r="A41" s="21" t="s">
        <v>98</v>
      </c>
      <c r="B41" s="25" t="s">
        <v>1488</v>
      </c>
      <c r="C41" s="33"/>
      <c r="D41" s="33"/>
      <c r="E41" s="33"/>
      <c r="F41" s="33"/>
      <c r="G41" s="33"/>
      <c r="H41" s="33"/>
      <c r="I41" s="23"/>
    </row>
    <row r="42" spans="1:9" ht="20" customHeight="1" x14ac:dyDescent="0.2">
      <c r="A42" s="21"/>
      <c r="B42" s="25" t="s">
        <v>1485</v>
      </c>
      <c r="C42" s="33"/>
      <c r="D42" s="33"/>
      <c r="E42" s="33"/>
      <c r="F42" s="33"/>
      <c r="G42" s="33"/>
      <c r="H42" s="33"/>
      <c r="I42" s="23"/>
    </row>
    <row r="43" spans="1:9" ht="20" customHeight="1" x14ac:dyDescent="0.2">
      <c r="A43" s="21" t="s">
        <v>99</v>
      </c>
      <c r="B43" s="22" t="s">
        <v>1505</v>
      </c>
      <c r="C43" s="22"/>
      <c r="D43" s="22"/>
      <c r="E43" s="22"/>
      <c r="F43" s="22"/>
      <c r="G43" s="22"/>
      <c r="H43" s="22"/>
      <c r="I43" s="23"/>
    </row>
    <row r="44" spans="1:9" ht="20" customHeight="1" x14ac:dyDescent="0.2">
      <c r="A44" s="21"/>
      <c r="B44" s="22" t="s">
        <v>1504</v>
      </c>
      <c r="C44" s="22"/>
      <c r="D44" s="22"/>
      <c r="E44" s="22"/>
      <c r="F44" s="22"/>
      <c r="G44" s="22"/>
      <c r="H44" s="22"/>
      <c r="I44" s="23"/>
    </row>
    <row r="45" spans="1:9" ht="20" customHeight="1" x14ac:dyDescent="0.2">
      <c r="A45" s="21"/>
      <c r="B45" s="22" t="s">
        <v>1506</v>
      </c>
      <c r="C45" s="22"/>
      <c r="D45" s="22"/>
      <c r="E45" s="22"/>
      <c r="F45" s="22"/>
      <c r="G45" s="22"/>
      <c r="H45" s="22"/>
      <c r="I45" s="23"/>
    </row>
    <row r="46" spans="1:9" ht="20" customHeight="1" x14ac:dyDescent="0.2">
      <c r="A46" s="21"/>
      <c r="B46" s="22" t="s">
        <v>1509</v>
      </c>
      <c r="C46" s="22"/>
      <c r="D46" s="22"/>
      <c r="E46" s="22"/>
      <c r="F46" s="22"/>
      <c r="G46" s="22"/>
      <c r="H46" s="22"/>
      <c r="I46" s="23"/>
    </row>
    <row r="47" spans="1:9" ht="20" customHeight="1" x14ac:dyDescent="0.2">
      <c r="A47" s="21"/>
      <c r="B47" s="22" t="s">
        <v>1510</v>
      </c>
      <c r="C47" s="22"/>
      <c r="D47" s="22"/>
      <c r="E47" s="22"/>
      <c r="F47" s="22"/>
      <c r="G47" s="22"/>
      <c r="H47" s="22"/>
      <c r="I47" s="23"/>
    </row>
    <row r="48" spans="1:9" ht="20" customHeight="1" x14ac:dyDescent="0.2">
      <c r="A48" s="21"/>
      <c r="B48" s="25" t="s">
        <v>1507</v>
      </c>
      <c r="C48" s="22"/>
      <c r="D48" s="22"/>
      <c r="E48" s="22"/>
      <c r="F48" s="22"/>
      <c r="G48" s="22"/>
      <c r="H48" s="22"/>
      <c r="I48" s="23"/>
    </row>
    <row r="49" spans="1:9" ht="20" customHeight="1" x14ac:dyDescent="0.2">
      <c r="A49" s="21"/>
      <c r="B49" s="25" t="s">
        <v>1508</v>
      </c>
      <c r="C49" s="22"/>
      <c r="D49" s="22"/>
      <c r="E49" s="22"/>
      <c r="F49" s="22"/>
      <c r="G49" s="22"/>
      <c r="H49" s="22"/>
      <c r="I49" s="23"/>
    </row>
    <row r="50" spans="1:9" ht="20" customHeight="1" x14ac:dyDescent="0.2">
      <c r="A50" s="21"/>
      <c r="B50" s="22" t="s">
        <v>100</v>
      </c>
      <c r="C50" s="22"/>
      <c r="D50" s="22"/>
      <c r="E50" s="22"/>
      <c r="F50" s="22"/>
      <c r="G50" s="22"/>
      <c r="H50" s="22"/>
      <c r="I50" s="23"/>
    </row>
    <row r="51" spans="1:9" ht="20" customHeight="1" x14ac:dyDescent="0.2">
      <c r="A51" s="21"/>
      <c r="B51" s="22" t="s">
        <v>101</v>
      </c>
      <c r="C51" s="22"/>
      <c r="D51" s="22"/>
      <c r="E51" s="22"/>
      <c r="F51" s="22"/>
      <c r="G51" s="22"/>
      <c r="H51" s="22"/>
      <c r="I51" s="23"/>
    </row>
    <row r="52" spans="1:9" ht="20" customHeight="1" x14ac:dyDescent="0.2">
      <c r="A52" s="21" t="s">
        <v>102</v>
      </c>
      <c r="B52" s="22" t="s">
        <v>1490</v>
      </c>
      <c r="C52" s="22"/>
      <c r="D52" s="22"/>
      <c r="E52" s="22"/>
      <c r="F52" s="22"/>
      <c r="G52" s="22"/>
      <c r="H52" s="22"/>
      <c r="I52" s="23"/>
    </row>
    <row r="53" spans="1:9" ht="20" customHeight="1" x14ac:dyDescent="0.2">
      <c r="A53" s="21" t="s">
        <v>103</v>
      </c>
      <c r="B53" s="20" t="s">
        <v>1491</v>
      </c>
      <c r="C53" s="22"/>
      <c r="D53" s="22"/>
      <c r="E53" s="22"/>
      <c r="F53" s="22"/>
      <c r="G53" s="22"/>
      <c r="H53" s="22"/>
      <c r="I53" s="23"/>
    </row>
    <row r="54" spans="1:9" ht="58" customHeight="1" x14ac:dyDescent="0.2">
      <c r="A54" s="29" t="s">
        <v>104</v>
      </c>
      <c r="B54" s="450" t="s">
        <v>1512</v>
      </c>
      <c r="C54" s="450"/>
      <c r="D54" s="450"/>
      <c r="E54" s="450"/>
      <c r="F54" s="450"/>
      <c r="G54" s="450"/>
      <c r="H54" s="450"/>
      <c r="I54" s="451"/>
    </row>
    <row r="55" spans="1:9" ht="37" customHeight="1" x14ac:dyDescent="0.2">
      <c r="A55" s="21" t="s">
        <v>105</v>
      </c>
      <c r="B55" s="450" t="s">
        <v>1511</v>
      </c>
      <c r="C55" s="450"/>
      <c r="D55" s="450"/>
      <c r="E55" s="450"/>
      <c r="F55" s="450"/>
      <c r="G55" s="450"/>
      <c r="H55" s="450"/>
      <c r="I55" s="451"/>
    </row>
    <row r="56" spans="1:9" ht="55" customHeight="1" x14ac:dyDescent="0.2">
      <c r="A56" s="29" t="s">
        <v>106</v>
      </c>
      <c r="B56" s="450" t="s">
        <v>1513</v>
      </c>
      <c r="C56" s="450"/>
      <c r="D56" s="450"/>
      <c r="E56" s="450"/>
      <c r="F56" s="450"/>
      <c r="G56" s="450"/>
      <c r="H56" s="450"/>
      <c r="I56" s="451"/>
    </row>
    <row r="57" spans="1:9" ht="35" customHeight="1" x14ac:dyDescent="0.2">
      <c r="A57" s="441" t="s">
        <v>107</v>
      </c>
      <c r="B57" s="442" t="s">
        <v>1514</v>
      </c>
      <c r="C57" s="442"/>
      <c r="D57" s="442"/>
      <c r="E57" s="442"/>
      <c r="F57" s="442"/>
      <c r="G57" s="442"/>
      <c r="H57" s="442"/>
      <c r="I57" s="443"/>
    </row>
    <row r="65" spans="1:4" x14ac:dyDescent="0.2">
      <c r="A65" s="35"/>
      <c r="B65" s="36"/>
      <c r="D65" s="36"/>
    </row>
  </sheetData>
  <mergeCells count="6">
    <mergeCell ref="B57:I57"/>
    <mergeCell ref="A2:I2"/>
    <mergeCell ref="A10:I10"/>
    <mergeCell ref="B54:I54"/>
    <mergeCell ref="B56:I56"/>
    <mergeCell ref="B55:I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E8E29-B3ED-8649-B00B-43D035361992}">
  <dimension ref="A1:BH884"/>
  <sheetViews>
    <sheetView zoomScale="70" zoomScaleNormal="70" workbookViewId="0">
      <pane xSplit="1" ySplit="4" topLeftCell="B5" activePane="bottomRight" state="frozen"/>
      <selection pane="topRight" activeCell="B1" sqref="B1"/>
      <selection pane="bottomLeft" activeCell="A5" sqref="A5"/>
      <selection pane="bottomRight"/>
    </sheetView>
  </sheetViews>
  <sheetFormatPr baseColWidth="10" defaultRowHeight="16" customHeight="1" x14ac:dyDescent="0.15"/>
  <cols>
    <col min="1" max="1" width="15.1640625" style="167" customWidth="1"/>
    <col min="2" max="2" width="10.83203125" style="153"/>
    <col min="3" max="3" width="11.5" style="14" bestFit="1" customWidth="1"/>
    <col min="4" max="4" width="16.1640625" style="14" customWidth="1"/>
    <col min="5" max="5" width="15.83203125" style="14" bestFit="1" customWidth="1"/>
    <col min="6" max="6" width="11" style="14" bestFit="1" customWidth="1"/>
    <col min="7" max="8" width="10.83203125" style="19"/>
    <col min="9" max="9" width="11.1640625" style="19" bestFit="1" customWidth="1"/>
    <col min="10" max="10" width="11" style="19" bestFit="1" customWidth="1"/>
    <col min="11" max="11" width="14" style="19" bestFit="1" customWidth="1"/>
    <col min="12" max="12" width="11" style="19" bestFit="1" customWidth="1"/>
    <col min="13" max="13" width="10.83203125" style="19"/>
    <col min="14" max="21" width="11" style="19" bestFit="1" customWidth="1"/>
    <col min="22" max="24" width="10.83203125" style="19"/>
    <col min="25" max="25" width="11" style="14" bestFit="1" customWidth="1"/>
    <col min="26" max="31" width="10.83203125" style="14"/>
    <col min="32" max="35" width="11" style="14" bestFit="1" customWidth="1"/>
    <col min="36" max="41" width="10.83203125" style="14"/>
    <col min="42" max="47" width="11" style="14" bestFit="1" customWidth="1"/>
    <col min="48" max="51" width="10.83203125" style="14"/>
    <col min="52" max="53" width="11" style="14" bestFit="1" customWidth="1"/>
    <col min="54" max="16384" width="10.83203125" style="14"/>
  </cols>
  <sheetData>
    <row r="1" spans="1:60" ht="16" customHeight="1" x14ac:dyDescent="0.15">
      <c r="A1" s="167" t="s">
        <v>1470</v>
      </c>
    </row>
    <row r="2" spans="1:60" ht="16" customHeight="1" thickBot="1" x14ac:dyDescent="0.2">
      <c r="A2" s="168" t="s">
        <v>109</v>
      </c>
    </row>
    <row r="3" spans="1:60" s="20" customFormat="1" ht="20" customHeight="1" x14ac:dyDescent="0.2">
      <c r="A3" s="169"/>
      <c r="B3" s="42"/>
      <c r="C3" s="452" t="s">
        <v>824</v>
      </c>
      <c r="D3" s="453"/>
      <c r="E3" s="453"/>
      <c r="F3" s="454"/>
      <c r="G3" s="452" t="s">
        <v>825</v>
      </c>
      <c r="H3" s="453"/>
      <c r="I3" s="453"/>
      <c r="J3" s="453"/>
      <c r="K3" s="453"/>
      <c r="L3" s="453"/>
      <c r="M3" s="453"/>
      <c r="N3" s="453"/>
      <c r="O3" s="454"/>
      <c r="P3" s="452" t="s">
        <v>826</v>
      </c>
      <c r="Q3" s="453"/>
      <c r="R3" s="453"/>
      <c r="S3" s="453"/>
      <c r="T3" s="453"/>
      <c r="U3" s="453"/>
      <c r="V3" s="453"/>
      <c r="W3" s="453"/>
      <c r="X3" s="454"/>
      <c r="Y3" s="455" t="s">
        <v>827</v>
      </c>
      <c r="Z3" s="453" t="s">
        <v>828</v>
      </c>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4"/>
    </row>
    <row r="4" spans="1:60" s="38" customFormat="1" ht="40" customHeight="1" thickBot="1" x14ac:dyDescent="0.25">
      <c r="A4" s="134" t="s">
        <v>0</v>
      </c>
      <c r="B4" s="38" t="s">
        <v>835</v>
      </c>
      <c r="C4" s="205" t="s">
        <v>1</v>
      </c>
      <c r="D4" s="241" t="s">
        <v>2</v>
      </c>
      <c r="E4" s="253" t="s">
        <v>3</v>
      </c>
      <c r="F4" s="269" t="s">
        <v>4</v>
      </c>
      <c r="G4" s="38" t="s">
        <v>829</v>
      </c>
      <c r="H4" s="39" t="s">
        <v>5</v>
      </c>
      <c r="I4" s="38" t="s">
        <v>830</v>
      </c>
      <c r="J4" s="241" t="s">
        <v>5</v>
      </c>
      <c r="K4" s="38" t="s">
        <v>831</v>
      </c>
      <c r="L4" s="39" t="s">
        <v>5</v>
      </c>
      <c r="M4" s="38" t="s">
        <v>6</v>
      </c>
      <c r="N4" s="253" t="s">
        <v>832</v>
      </c>
      <c r="O4" s="241" t="s">
        <v>5</v>
      </c>
      <c r="P4" s="329" t="s">
        <v>833</v>
      </c>
      <c r="Q4" s="183" t="s">
        <v>7</v>
      </c>
      <c r="R4" s="184" t="s">
        <v>834</v>
      </c>
      <c r="S4" s="185" t="s">
        <v>831</v>
      </c>
      <c r="T4" s="183" t="s">
        <v>7</v>
      </c>
      <c r="U4" s="183" t="s">
        <v>834</v>
      </c>
      <c r="V4" s="185" t="s">
        <v>832</v>
      </c>
      <c r="W4" s="183" t="s">
        <v>7</v>
      </c>
      <c r="X4" s="186" t="s">
        <v>834</v>
      </c>
      <c r="Y4" s="456"/>
      <c r="Z4" s="360" t="s">
        <v>849</v>
      </c>
      <c r="AA4" s="360" t="s">
        <v>9</v>
      </c>
      <c r="AB4" s="357" t="s">
        <v>140</v>
      </c>
      <c r="AC4" s="357" t="s">
        <v>9</v>
      </c>
      <c r="AD4" s="357" t="s">
        <v>8</v>
      </c>
      <c r="AE4" s="357" t="s">
        <v>9</v>
      </c>
      <c r="AF4" s="357" t="s">
        <v>136</v>
      </c>
      <c r="AG4" s="357" t="s">
        <v>9</v>
      </c>
      <c r="AH4" s="357" t="s">
        <v>10</v>
      </c>
      <c r="AI4" s="357" t="s">
        <v>9</v>
      </c>
      <c r="AJ4" s="357" t="s">
        <v>11</v>
      </c>
      <c r="AK4" s="357" t="s">
        <v>9</v>
      </c>
      <c r="AL4" s="357" t="s">
        <v>12</v>
      </c>
      <c r="AM4" s="357" t="s">
        <v>9</v>
      </c>
      <c r="AN4" s="357" t="s">
        <v>13</v>
      </c>
      <c r="AO4" s="357" t="s">
        <v>9</v>
      </c>
      <c r="AP4" s="357" t="s">
        <v>14</v>
      </c>
      <c r="AQ4" s="357" t="s">
        <v>9</v>
      </c>
      <c r="AR4" s="357" t="s">
        <v>15</v>
      </c>
      <c r="AS4" s="357" t="s">
        <v>9</v>
      </c>
      <c r="AT4" s="357" t="s">
        <v>16</v>
      </c>
      <c r="AU4" s="357" t="s">
        <v>9</v>
      </c>
      <c r="AV4" s="357" t="s">
        <v>17</v>
      </c>
      <c r="AW4" s="357" t="s">
        <v>9</v>
      </c>
      <c r="AX4" s="357" t="s">
        <v>18</v>
      </c>
      <c r="AY4" s="357" t="s">
        <v>9</v>
      </c>
      <c r="AZ4" s="357" t="s">
        <v>19</v>
      </c>
      <c r="BA4" s="357" t="s">
        <v>9</v>
      </c>
      <c r="BB4" s="357" t="s">
        <v>20</v>
      </c>
      <c r="BC4" s="357" t="s">
        <v>9</v>
      </c>
      <c r="BD4" s="357" t="s">
        <v>137</v>
      </c>
      <c r="BE4" s="357" t="s">
        <v>9</v>
      </c>
      <c r="BF4" s="357" t="s">
        <v>138</v>
      </c>
      <c r="BG4" s="370" t="s">
        <v>139</v>
      </c>
    </row>
    <row r="5" spans="1:60" s="38" customFormat="1" ht="10" customHeight="1" x14ac:dyDescent="0.2">
      <c r="A5" s="169"/>
      <c r="B5" s="42"/>
      <c r="C5" s="206"/>
      <c r="D5" s="206"/>
      <c r="E5" s="254"/>
      <c r="F5" s="206"/>
      <c r="G5" s="43"/>
      <c r="H5" s="43"/>
      <c r="I5" s="44"/>
      <c r="J5" s="45"/>
      <c r="K5" s="44"/>
      <c r="L5" s="45"/>
      <c r="M5" s="44"/>
      <c r="N5" s="279"/>
      <c r="O5" s="45"/>
      <c r="P5" s="330"/>
      <c r="Q5" s="47"/>
      <c r="R5" s="43"/>
      <c r="S5" s="44"/>
      <c r="T5" s="47"/>
      <c r="U5" s="47"/>
      <c r="V5" s="44"/>
      <c r="W5" s="47"/>
      <c r="X5" s="47"/>
      <c r="Y5" s="228"/>
      <c r="Z5" s="361"/>
      <c r="AA5" s="361"/>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58"/>
      <c r="BE5" s="358"/>
      <c r="BF5" s="358"/>
      <c r="BG5" s="358"/>
      <c r="BH5" s="48"/>
    </row>
    <row r="6" spans="1:60" s="20" customFormat="1" ht="15" thickBot="1" x14ac:dyDescent="0.25">
      <c r="A6" s="170" t="s">
        <v>22</v>
      </c>
      <c r="B6" s="154"/>
      <c r="C6" s="207"/>
      <c r="D6" s="207"/>
      <c r="E6" s="255"/>
      <c r="F6" s="207"/>
      <c r="G6" s="49"/>
      <c r="H6" s="49"/>
      <c r="I6" s="50"/>
      <c r="J6" s="51"/>
      <c r="K6" s="50"/>
      <c r="L6" s="51"/>
      <c r="M6" s="50"/>
      <c r="N6" s="280"/>
      <c r="O6" s="51"/>
      <c r="P6" s="49"/>
      <c r="Q6" s="50"/>
      <c r="R6" s="49"/>
      <c r="S6" s="50"/>
      <c r="T6" s="50"/>
      <c r="U6" s="50"/>
      <c r="V6" s="50"/>
      <c r="W6" s="50"/>
      <c r="X6" s="50"/>
      <c r="Y6" s="229"/>
      <c r="Z6" s="207"/>
      <c r="AA6" s="207"/>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52"/>
    </row>
    <row r="7" spans="1:60" s="54" customFormat="1" ht="14" x14ac:dyDescent="0.15">
      <c r="A7" s="171" t="s">
        <v>988</v>
      </c>
      <c r="B7" s="155">
        <v>0</v>
      </c>
      <c r="C7" s="208">
        <v>258.89999999999998</v>
      </c>
      <c r="D7" s="242">
        <v>241.5</v>
      </c>
      <c r="E7" s="256">
        <v>1.056</v>
      </c>
      <c r="F7" s="270">
        <v>45.4</v>
      </c>
      <c r="G7" s="57" t="s">
        <v>21</v>
      </c>
      <c r="H7" s="57" t="s">
        <v>21</v>
      </c>
      <c r="I7" s="61">
        <v>5.79</v>
      </c>
      <c r="J7" s="59">
        <v>2.2999999999999998</v>
      </c>
      <c r="K7" s="60">
        <v>0.34160000000000001</v>
      </c>
      <c r="L7" s="59">
        <v>1.3</v>
      </c>
      <c r="M7" s="61" t="s">
        <v>165</v>
      </c>
      <c r="N7" s="277">
        <v>0.1231</v>
      </c>
      <c r="O7" s="59">
        <v>2</v>
      </c>
      <c r="P7" s="104">
        <v>1945</v>
      </c>
      <c r="Q7" s="58">
        <v>20</v>
      </c>
      <c r="R7" s="57">
        <f>SQRT((Q7^2)+((P7*0.02)^2))</f>
        <v>43.740256057778168</v>
      </c>
      <c r="S7" s="58">
        <v>1894</v>
      </c>
      <c r="T7" s="58">
        <v>21</v>
      </c>
      <c r="U7" s="57">
        <f>SQRT((T7^2)+((S7*0.02)^2))</f>
        <v>43.311596599525167</v>
      </c>
      <c r="V7" s="58">
        <v>2000</v>
      </c>
      <c r="W7" s="58">
        <v>35</v>
      </c>
      <c r="X7" s="57">
        <f>SQRT((W7^2)+((V7*0.02)^2))</f>
        <v>53.150729063673246</v>
      </c>
      <c r="Y7" s="337">
        <v>2.62</v>
      </c>
      <c r="Z7" s="59" t="s">
        <v>21</v>
      </c>
      <c r="AA7" s="59" t="s">
        <v>21</v>
      </c>
      <c r="AB7" s="61" t="s">
        <v>21</v>
      </c>
      <c r="AC7" s="61" t="s">
        <v>21</v>
      </c>
      <c r="AD7" s="367">
        <v>737</v>
      </c>
      <c r="AE7" s="367">
        <v>25</v>
      </c>
      <c r="AF7" s="367">
        <v>161.69999999999999</v>
      </c>
      <c r="AG7" s="367">
        <v>6.1</v>
      </c>
      <c r="AH7" s="367">
        <v>489</v>
      </c>
      <c r="AI7" s="367">
        <v>16</v>
      </c>
      <c r="AJ7" s="367">
        <v>1605</v>
      </c>
      <c r="AK7" s="367">
        <v>70</v>
      </c>
      <c r="AL7" s="367">
        <v>214.1</v>
      </c>
      <c r="AM7" s="367">
        <v>9.1</v>
      </c>
      <c r="AN7" s="367">
        <v>875</v>
      </c>
      <c r="AO7" s="367">
        <v>34</v>
      </c>
      <c r="AP7" s="367">
        <v>183.9</v>
      </c>
      <c r="AQ7" s="367">
        <v>6.3</v>
      </c>
      <c r="AR7" s="367">
        <v>49.1</v>
      </c>
      <c r="AS7" s="367">
        <v>1.7</v>
      </c>
      <c r="AT7" s="367">
        <v>166.7</v>
      </c>
      <c r="AU7" s="367">
        <v>5.9</v>
      </c>
      <c r="AV7" s="367">
        <v>25.4</v>
      </c>
      <c r="AW7" s="367">
        <v>0.88</v>
      </c>
      <c r="AX7" s="61" t="s">
        <v>21</v>
      </c>
      <c r="AY7" s="61" t="s">
        <v>21</v>
      </c>
      <c r="AZ7" s="61" t="s">
        <v>21</v>
      </c>
      <c r="BA7" s="61" t="s">
        <v>21</v>
      </c>
      <c r="BB7" s="367">
        <v>9.0399999999999991</v>
      </c>
      <c r="BC7" s="367">
        <v>0.4</v>
      </c>
      <c r="BD7" s="61" t="s">
        <v>21</v>
      </c>
      <c r="BE7" s="61" t="s">
        <v>21</v>
      </c>
      <c r="BF7" s="61" t="s">
        <v>21</v>
      </c>
      <c r="BG7" s="309" t="s">
        <v>21</v>
      </c>
    </row>
    <row r="8" spans="1:60" s="54" customFormat="1" ht="14" x14ac:dyDescent="0.15">
      <c r="A8" s="167" t="s">
        <v>989</v>
      </c>
      <c r="B8" s="153">
        <v>1</v>
      </c>
      <c r="C8" s="202">
        <v>148.1</v>
      </c>
      <c r="D8" s="130">
        <v>96</v>
      </c>
      <c r="E8" s="257">
        <v>1.52</v>
      </c>
      <c r="F8" s="271">
        <v>18.5</v>
      </c>
      <c r="G8" s="57" t="s">
        <v>21</v>
      </c>
      <c r="H8" s="57" t="s">
        <v>21</v>
      </c>
      <c r="I8" s="61">
        <v>6.02</v>
      </c>
      <c r="J8" s="59">
        <v>2.4</v>
      </c>
      <c r="K8" s="60">
        <v>0.34699999999999998</v>
      </c>
      <c r="L8" s="59">
        <v>1.4</v>
      </c>
      <c r="M8" s="61" t="s">
        <v>167</v>
      </c>
      <c r="N8" s="277">
        <v>0.1258</v>
      </c>
      <c r="O8" s="59">
        <v>1.9</v>
      </c>
      <c r="P8" s="104">
        <v>1978</v>
      </c>
      <c r="Q8" s="58">
        <v>21</v>
      </c>
      <c r="R8" s="57">
        <f t="shared" ref="R8:R50" si="0">SQRT((Q8^2)+((P8*0.02)^2))</f>
        <v>44.788319905975492</v>
      </c>
      <c r="S8" s="58">
        <v>1920</v>
      </c>
      <c r="T8" s="58">
        <v>24</v>
      </c>
      <c r="U8" s="57">
        <f t="shared" ref="U8:U50" si="1">SQRT((T8^2)+((S8*0.02)^2))</f>
        <v>45.283109433871701</v>
      </c>
      <c r="V8" s="58">
        <v>2039</v>
      </c>
      <c r="W8" s="58">
        <v>34</v>
      </c>
      <c r="X8" s="57">
        <f t="shared" ref="X8:X50" si="2">SQRT((W8^2)+((V8*0.02)^2))</f>
        <v>53.094334914376695</v>
      </c>
      <c r="Y8" s="337">
        <v>2.93</v>
      </c>
      <c r="Z8" s="59" t="s">
        <v>21</v>
      </c>
      <c r="AA8" s="59" t="s">
        <v>21</v>
      </c>
      <c r="AB8" s="61" t="s">
        <v>21</v>
      </c>
      <c r="AC8" s="61" t="s">
        <v>21</v>
      </c>
      <c r="AD8" s="367">
        <v>452</v>
      </c>
      <c r="AE8" s="367">
        <v>15</v>
      </c>
      <c r="AF8" s="367">
        <v>148.6</v>
      </c>
      <c r="AG8" s="367">
        <v>5.4</v>
      </c>
      <c r="AH8" s="367">
        <v>266.5</v>
      </c>
      <c r="AI8" s="367">
        <v>8.5</v>
      </c>
      <c r="AJ8" s="367">
        <v>764</v>
      </c>
      <c r="AK8" s="367">
        <v>31</v>
      </c>
      <c r="AL8" s="367">
        <v>96.9</v>
      </c>
      <c r="AM8" s="367">
        <v>3.6</v>
      </c>
      <c r="AN8" s="367">
        <v>411</v>
      </c>
      <c r="AO8" s="367">
        <v>13</v>
      </c>
      <c r="AP8" s="367">
        <v>89.2</v>
      </c>
      <c r="AQ8" s="367">
        <v>3.4</v>
      </c>
      <c r="AR8" s="367">
        <v>35</v>
      </c>
      <c r="AS8" s="367">
        <v>1.3</v>
      </c>
      <c r="AT8" s="367">
        <v>90.9</v>
      </c>
      <c r="AU8" s="367">
        <v>3.4</v>
      </c>
      <c r="AV8" s="367">
        <v>14.6</v>
      </c>
      <c r="AW8" s="367">
        <v>0.59</v>
      </c>
      <c r="AX8" s="61" t="s">
        <v>21</v>
      </c>
      <c r="AY8" s="61" t="s">
        <v>21</v>
      </c>
      <c r="AZ8" s="61" t="s">
        <v>21</v>
      </c>
      <c r="BA8" s="61" t="s">
        <v>21</v>
      </c>
      <c r="BB8" s="367">
        <v>5.39</v>
      </c>
      <c r="BC8" s="367">
        <v>0.25</v>
      </c>
      <c r="BD8" s="61" t="s">
        <v>21</v>
      </c>
      <c r="BE8" s="61" t="s">
        <v>21</v>
      </c>
      <c r="BF8" s="61" t="s">
        <v>21</v>
      </c>
      <c r="BG8" s="309" t="s">
        <v>21</v>
      </c>
    </row>
    <row r="9" spans="1:60" s="54" customFormat="1" ht="14" x14ac:dyDescent="0.15">
      <c r="A9" s="167" t="s">
        <v>990</v>
      </c>
      <c r="B9" s="153">
        <v>1</v>
      </c>
      <c r="C9" s="202">
        <v>102.2</v>
      </c>
      <c r="D9" s="130">
        <v>157.4</v>
      </c>
      <c r="E9" s="257">
        <v>0.63900000000000001</v>
      </c>
      <c r="F9" s="271">
        <v>29.1</v>
      </c>
      <c r="G9" s="57" t="s">
        <v>21</v>
      </c>
      <c r="H9" s="57" t="s">
        <v>21</v>
      </c>
      <c r="I9" s="61">
        <v>6.13</v>
      </c>
      <c r="J9" s="59">
        <v>2.7</v>
      </c>
      <c r="K9" s="60">
        <v>0.35160000000000002</v>
      </c>
      <c r="L9" s="59">
        <v>1.3</v>
      </c>
      <c r="M9" s="61" t="s">
        <v>132</v>
      </c>
      <c r="N9" s="277">
        <v>0.12659999999999999</v>
      </c>
      <c r="O9" s="59">
        <v>2.4</v>
      </c>
      <c r="P9" s="104">
        <v>1995</v>
      </c>
      <c r="Q9" s="58">
        <v>24</v>
      </c>
      <c r="R9" s="57">
        <f t="shared" si="0"/>
        <v>46.561894291362336</v>
      </c>
      <c r="S9" s="58">
        <v>1942</v>
      </c>
      <c r="T9" s="58">
        <v>21</v>
      </c>
      <c r="U9" s="57">
        <f t="shared" si="1"/>
        <v>44.153658965028036</v>
      </c>
      <c r="V9" s="58">
        <v>2050</v>
      </c>
      <c r="W9" s="58">
        <v>43</v>
      </c>
      <c r="X9" s="57">
        <f t="shared" si="2"/>
        <v>59.413803110051795</v>
      </c>
      <c r="Y9" s="337">
        <v>2.66</v>
      </c>
      <c r="Z9" s="59" t="s">
        <v>21</v>
      </c>
      <c r="AA9" s="59" t="s">
        <v>21</v>
      </c>
      <c r="AB9" s="61" t="s">
        <v>21</v>
      </c>
      <c r="AC9" s="61" t="s">
        <v>21</v>
      </c>
      <c r="AD9" s="368">
        <v>780</v>
      </c>
      <c r="AE9" s="368">
        <v>17</v>
      </c>
      <c r="AF9" s="368">
        <v>208.1</v>
      </c>
      <c r="AG9" s="368">
        <v>6.5</v>
      </c>
      <c r="AH9" s="368">
        <v>485</v>
      </c>
      <c r="AI9" s="368">
        <v>13</v>
      </c>
      <c r="AJ9" s="368">
        <v>1624</v>
      </c>
      <c r="AK9" s="368">
        <v>51</v>
      </c>
      <c r="AL9" s="368">
        <v>224.9</v>
      </c>
      <c r="AM9" s="368">
        <v>7.4</v>
      </c>
      <c r="AN9" s="368">
        <v>1019</v>
      </c>
      <c r="AO9" s="368">
        <v>29</v>
      </c>
      <c r="AP9" s="368">
        <v>217.3</v>
      </c>
      <c r="AQ9" s="368">
        <v>6.7</v>
      </c>
      <c r="AR9" s="368">
        <v>58.3</v>
      </c>
      <c r="AS9" s="368">
        <v>1.8</v>
      </c>
      <c r="AT9" s="368">
        <v>204.1</v>
      </c>
      <c r="AU9" s="368">
        <v>5.4</v>
      </c>
      <c r="AV9" s="368">
        <v>29.84</v>
      </c>
      <c r="AW9" s="368">
        <v>0.99</v>
      </c>
      <c r="AX9" s="61" t="s">
        <v>21</v>
      </c>
      <c r="AY9" s="61" t="s">
        <v>21</v>
      </c>
      <c r="AZ9" s="61" t="s">
        <v>21</v>
      </c>
      <c r="BA9" s="61" t="s">
        <v>21</v>
      </c>
      <c r="BB9" s="368">
        <v>10.33</v>
      </c>
      <c r="BC9" s="368">
        <v>0.37</v>
      </c>
      <c r="BD9" s="61" t="s">
        <v>21</v>
      </c>
      <c r="BE9" s="61" t="s">
        <v>21</v>
      </c>
      <c r="BF9" s="61" t="s">
        <v>21</v>
      </c>
      <c r="BG9" s="311" t="s">
        <v>21</v>
      </c>
    </row>
    <row r="10" spans="1:60" s="20" customFormat="1" ht="14" x14ac:dyDescent="0.15">
      <c r="A10" s="167" t="s">
        <v>991</v>
      </c>
      <c r="B10" s="153">
        <v>1</v>
      </c>
      <c r="C10" s="202">
        <v>168.5</v>
      </c>
      <c r="D10" s="130">
        <v>117.8</v>
      </c>
      <c r="E10" s="257">
        <v>1.413</v>
      </c>
      <c r="F10" s="271">
        <v>21.9</v>
      </c>
      <c r="G10" s="57" t="s">
        <v>21</v>
      </c>
      <c r="H10" s="57" t="s">
        <v>21</v>
      </c>
      <c r="I10" s="68">
        <v>6.02</v>
      </c>
      <c r="J10" s="66">
        <v>2.5</v>
      </c>
      <c r="K10" s="67">
        <v>0.34610000000000002</v>
      </c>
      <c r="L10" s="66">
        <v>1.3</v>
      </c>
      <c r="M10" s="68" t="s">
        <v>164</v>
      </c>
      <c r="N10" s="278">
        <v>0.12620000000000001</v>
      </c>
      <c r="O10" s="66">
        <v>2.2000000000000002</v>
      </c>
      <c r="P10" s="331">
        <v>1979</v>
      </c>
      <c r="Q10" s="40">
        <v>22</v>
      </c>
      <c r="R10" s="57">
        <f t="shared" si="0"/>
        <v>45.283290516480797</v>
      </c>
      <c r="S10" s="40">
        <v>1916</v>
      </c>
      <c r="T10" s="40">
        <v>22</v>
      </c>
      <c r="U10" s="57">
        <f t="shared" si="1"/>
        <v>44.186224097562352</v>
      </c>
      <c r="V10" s="40">
        <v>2045</v>
      </c>
      <c r="W10" s="40">
        <v>38</v>
      </c>
      <c r="X10" s="57">
        <f t="shared" si="2"/>
        <v>55.828397791804846</v>
      </c>
      <c r="Y10" s="338">
        <v>3.18</v>
      </c>
      <c r="Z10" s="59" t="s">
        <v>21</v>
      </c>
      <c r="AA10" s="59" t="s">
        <v>21</v>
      </c>
      <c r="AB10" s="61" t="s">
        <v>21</v>
      </c>
      <c r="AC10" s="61" t="s">
        <v>21</v>
      </c>
      <c r="AD10" s="368">
        <v>1262</v>
      </c>
      <c r="AE10" s="368">
        <v>65</v>
      </c>
      <c r="AF10" s="368">
        <v>199.9</v>
      </c>
      <c r="AG10" s="368">
        <v>6.9</v>
      </c>
      <c r="AH10" s="368">
        <v>419</v>
      </c>
      <c r="AI10" s="368">
        <v>22</v>
      </c>
      <c r="AJ10" s="368">
        <v>1615</v>
      </c>
      <c r="AK10" s="368">
        <v>96</v>
      </c>
      <c r="AL10" s="368">
        <v>258</v>
      </c>
      <c r="AM10" s="368">
        <v>16</v>
      </c>
      <c r="AN10" s="368">
        <v>1244</v>
      </c>
      <c r="AO10" s="368">
        <v>78</v>
      </c>
      <c r="AP10" s="368">
        <v>311</v>
      </c>
      <c r="AQ10" s="368">
        <v>19</v>
      </c>
      <c r="AR10" s="368">
        <v>55.7</v>
      </c>
      <c r="AS10" s="368">
        <v>2.2999999999999998</v>
      </c>
      <c r="AT10" s="368">
        <v>298</v>
      </c>
      <c r="AU10" s="368">
        <v>16</v>
      </c>
      <c r="AV10" s="368">
        <v>45.6</v>
      </c>
      <c r="AW10" s="368">
        <v>2.9</v>
      </c>
      <c r="AX10" s="61" t="s">
        <v>21</v>
      </c>
      <c r="AY10" s="61" t="s">
        <v>21</v>
      </c>
      <c r="AZ10" s="61" t="s">
        <v>21</v>
      </c>
      <c r="BA10" s="61" t="s">
        <v>21</v>
      </c>
      <c r="BB10" s="368">
        <v>14.51</v>
      </c>
      <c r="BC10" s="368">
        <v>0.63</v>
      </c>
      <c r="BD10" s="61" t="s">
        <v>21</v>
      </c>
      <c r="BE10" s="61" t="s">
        <v>21</v>
      </c>
      <c r="BF10" s="61" t="s">
        <v>21</v>
      </c>
      <c r="BG10" s="311" t="s">
        <v>21</v>
      </c>
    </row>
    <row r="11" spans="1:60" s="20" customFormat="1" ht="14" x14ac:dyDescent="0.15">
      <c r="A11" s="167" t="s">
        <v>992</v>
      </c>
      <c r="B11" s="153">
        <v>1</v>
      </c>
      <c r="C11" s="202">
        <v>64.900000000000006</v>
      </c>
      <c r="D11" s="130">
        <v>11</v>
      </c>
      <c r="E11" s="257">
        <v>5.8579999999999997</v>
      </c>
      <c r="F11" s="271">
        <v>2.8</v>
      </c>
      <c r="G11" s="57" t="s">
        <v>21</v>
      </c>
      <c r="H11" s="57" t="s">
        <v>21</v>
      </c>
      <c r="I11" s="68">
        <v>6.21</v>
      </c>
      <c r="J11" s="66">
        <v>2.9</v>
      </c>
      <c r="K11" s="67">
        <v>0.35060000000000002</v>
      </c>
      <c r="L11" s="66">
        <v>1.3</v>
      </c>
      <c r="M11" s="68" t="s">
        <v>132</v>
      </c>
      <c r="N11" s="278">
        <v>0.12839999999999999</v>
      </c>
      <c r="O11" s="66">
        <v>2.6</v>
      </c>
      <c r="P11" s="331">
        <v>2005</v>
      </c>
      <c r="Q11" s="40">
        <v>25</v>
      </c>
      <c r="R11" s="57">
        <f t="shared" si="0"/>
        <v>47.254735212463103</v>
      </c>
      <c r="S11" s="40">
        <v>1937</v>
      </c>
      <c r="T11" s="40">
        <v>22</v>
      </c>
      <c r="U11" s="57">
        <f t="shared" si="1"/>
        <v>44.550955096383738</v>
      </c>
      <c r="V11" s="40">
        <v>2076</v>
      </c>
      <c r="W11" s="40">
        <v>45</v>
      </c>
      <c r="X11" s="57">
        <f t="shared" si="2"/>
        <v>61.228346376494606</v>
      </c>
      <c r="Y11" s="338">
        <v>3.39</v>
      </c>
      <c r="Z11" s="59" t="s">
        <v>21</v>
      </c>
      <c r="AA11" s="59" t="s">
        <v>21</v>
      </c>
      <c r="AB11" s="61" t="s">
        <v>21</v>
      </c>
      <c r="AC11" s="61" t="s">
        <v>21</v>
      </c>
      <c r="AD11" s="367">
        <v>356</v>
      </c>
      <c r="AE11" s="367">
        <v>11</v>
      </c>
      <c r="AF11" s="367">
        <v>207.5</v>
      </c>
      <c r="AG11" s="367">
        <v>5.8</v>
      </c>
      <c r="AH11" s="367">
        <v>146.5</v>
      </c>
      <c r="AI11" s="367">
        <v>4.9000000000000004</v>
      </c>
      <c r="AJ11" s="367">
        <v>253.1</v>
      </c>
      <c r="AK11" s="367">
        <v>8.1</v>
      </c>
      <c r="AL11" s="367">
        <v>21.89</v>
      </c>
      <c r="AM11" s="367">
        <v>0.67</v>
      </c>
      <c r="AN11" s="367">
        <v>73.5</v>
      </c>
      <c r="AO11" s="367">
        <v>2.7</v>
      </c>
      <c r="AP11" s="367">
        <v>11.69</v>
      </c>
      <c r="AQ11" s="367">
        <v>0.7</v>
      </c>
      <c r="AR11" s="367">
        <v>8.41</v>
      </c>
      <c r="AS11" s="367">
        <v>0.34</v>
      </c>
      <c r="AT11" s="367">
        <v>16.059999999999999</v>
      </c>
      <c r="AU11" s="367">
        <v>0.79</v>
      </c>
      <c r="AV11" s="367">
        <v>3.3</v>
      </c>
      <c r="AW11" s="367">
        <v>0.15</v>
      </c>
      <c r="AX11" s="61" t="s">
        <v>21</v>
      </c>
      <c r="AY11" s="61" t="s">
        <v>21</v>
      </c>
      <c r="AZ11" s="61" t="s">
        <v>21</v>
      </c>
      <c r="BA11" s="61" t="s">
        <v>21</v>
      </c>
      <c r="BB11" s="367">
        <v>8.23</v>
      </c>
      <c r="BC11" s="367">
        <v>0.31</v>
      </c>
      <c r="BD11" s="61" t="s">
        <v>21</v>
      </c>
      <c r="BE11" s="61" t="s">
        <v>21</v>
      </c>
      <c r="BF11" s="61" t="s">
        <v>21</v>
      </c>
      <c r="BG11" s="309" t="s">
        <v>21</v>
      </c>
    </row>
    <row r="12" spans="1:60" s="20" customFormat="1" ht="14" x14ac:dyDescent="0.15">
      <c r="A12" s="167" t="s">
        <v>993</v>
      </c>
      <c r="B12" s="153">
        <v>1</v>
      </c>
      <c r="C12" s="202">
        <v>171.4</v>
      </c>
      <c r="D12" s="130">
        <v>61.6</v>
      </c>
      <c r="E12" s="257">
        <v>2.774</v>
      </c>
      <c r="F12" s="271">
        <v>12.5</v>
      </c>
      <c r="G12" s="57" t="s">
        <v>21</v>
      </c>
      <c r="H12" s="57" t="s">
        <v>21</v>
      </c>
      <c r="I12" s="68">
        <v>5.9</v>
      </c>
      <c r="J12" s="66">
        <v>2.7</v>
      </c>
      <c r="K12" s="67">
        <v>0.34860000000000002</v>
      </c>
      <c r="L12" s="66">
        <v>1.5</v>
      </c>
      <c r="M12" s="68" t="s">
        <v>292</v>
      </c>
      <c r="N12" s="278">
        <v>0.1229</v>
      </c>
      <c r="O12" s="66">
        <v>2.2000000000000002</v>
      </c>
      <c r="P12" s="331">
        <v>1962</v>
      </c>
      <c r="Q12" s="40">
        <v>23</v>
      </c>
      <c r="R12" s="57">
        <f t="shared" si="0"/>
        <v>45.483816902278555</v>
      </c>
      <c r="S12" s="40">
        <v>1928</v>
      </c>
      <c r="T12" s="40">
        <v>26</v>
      </c>
      <c r="U12" s="57">
        <f t="shared" si="1"/>
        <v>46.506704892950651</v>
      </c>
      <c r="V12" s="40">
        <v>1998</v>
      </c>
      <c r="W12" s="40">
        <v>39</v>
      </c>
      <c r="X12" s="57">
        <f t="shared" si="2"/>
        <v>55.837277870612567</v>
      </c>
      <c r="Y12" s="338">
        <v>1.73</v>
      </c>
      <c r="Z12" s="59" t="s">
        <v>21</v>
      </c>
      <c r="AA12" s="59" t="s">
        <v>21</v>
      </c>
      <c r="AB12" s="61" t="s">
        <v>21</v>
      </c>
      <c r="AC12" s="61" t="s">
        <v>21</v>
      </c>
      <c r="AD12" s="367">
        <v>117.2</v>
      </c>
      <c r="AE12" s="367">
        <v>4.0999999999999996</v>
      </c>
      <c r="AF12" s="367">
        <v>194.2</v>
      </c>
      <c r="AG12" s="367">
        <v>6.5</v>
      </c>
      <c r="AH12" s="367">
        <v>99.7</v>
      </c>
      <c r="AI12" s="367">
        <v>3.8</v>
      </c>
      <c r="AJ12" s="367">
        <v>190.8</v>
      </c>
      <c r="AK12" s="367">
        <v>8</v>
      </c>
      <c r="AL12" s="367">
        <v>16.45</v>
      </c>
      <c r="AM12" s="367">
        <v>0.8</v>
      </c>
      <c r="AN12" s="367">
        <v>48.5</v>
      </c>
      <c r="AO12" s="367">
        <v>2.2999999999999998</v>
      </c>
      <c r="AP12" s="367">
        <v>7.69</v>
      </c>
      <c r="AQ12" s="367">
        <v>0.53</v>
      </c>
      <c r="AR12" s="367">
        <v>12.04</v>
      </c>
      <c r="AS12" s="367">
        <v>0.56000000000000005</v>
      </c>
      <c r="AT12" s="367">
        <v>6.88</v>
      </c>
      <c r="AU12" s="367">
        <v>0.44</v>
      </c>
      <c r="AV12" s="367">
        <v>1.423</v>
      </c>
      <c r="AW12" s="367">
        <v>8.6999999999999994E-2</v>
      </c>
      <c r="AX12" s="61" t="s">
        <v>21</v>
      </c>
      <c r="AY12" s="61" t="s">
        <v>21</v>
      </c>
      <c r="AZ12" s="61" t="s">
        <v>21</v>
      </c>
      <c r="BA12" s="61" t="s">
        <v>21</v>
      </c>
      <c r="BB12" s="367">
        <v>2.74</v>
      </c>
      <c r="BC12" s="367">
        <v>0.14000000000000001</v>
      </c>
      <c r="BD12" s="61" t="s">
        <v>21</v>
      </c>
      <c r="BE12" s="61" t="s">
        <v>21</v>
      </c>
      <c r="BF12" s="61" t="s">
        <v>21</v>
      </c>
      <c r="BG12" s="309" t="s">
        <v>21</v>
      </c>
    </row>
    <row r="13" spans="1:60" s="20" customFormat="1" ht="14" x14ac:dyDescent="0.15">
      <c r="A13" s="167" t="s">
        <v>994</v>
      </c>
      <c r="B13" s="153">
        <v>0</v>
      </c>
      <c r="C13" s="202">
        <v>34.9</v>
      </c>
      <c r="D13" s="130">
        <v>28.1</v>
      </c>
      <c r="E13" s="257">
        <v>1.2330000000000001</v>
      </c>
      <c r="F13" s="271">
        <v>6.1</v>
      </c>
      <c r="G13" s="57" t="s">
        <v>21</v>
      </c>
      <c r="H13" s="57" t="s">
        <v>21</v>
      </c>
      <c r="I13" s="68">
        <v>6.77</v>
      </c>
      <c r="J13" s="66">
        <v>3.2</v>
      </c>
      <c r="K13" s="67">
        <v>0.34670000000000001</v>
      </c>
      <c r="L13" s="66">
        <v>1.4</v>
      </c>
      <c r="M13" s="68" t="s">
        <v>122</v>
      </c>
      <c r="N13" s="278">
        <v>0.14169999999999999</v>
      </c>
      <c r="O13" s="66">
        <v>2.9</v>
      </c>
      <c r="P13" s="331">
        <v>2082</v>
      </c>
      <c r="Q13" s="40">
        <v>28</v>
      </c>
      <c r="R13" s="57">
        <f t="shared" si="0"/>
        <v>50.178577102185749</v>
      </c>
      <c r="S13" s="40">
        <v>1919</v>
      </c>
      <c r="T13" s="40">
        <v>24</v>
      </c>
      <c r="U13" s="57">
        <f t="shared" si="1"/>
        <v>45.266150708890635</v>
      </c>
      <c r="V13" s="40">
        <v>2248</v>
      </c>
      <c r="W13" s="40">
        <v>49</v>
      </c>
      <c r="X13" s="57">
        <f t="shared" si="2"/>
        <v>66.501139839855384</v>
      </c>
      <c r="Y13" s="338">
        <v>7.83</v>
      </c>
      <c r="Z13" s="59" t="s">
        <v>21</v>
      </c>
      <c r="AA13" s="59" t="s">
        <v>21</v>
      </c>
      <c r="AB13" s="61" t="s">
        <v>21</v>
      </c>
      <c r="AC13" s="61" t="s">
        <v>21</v>
      </c>
      <c r="AD13" s="367">
        <v>1350</v>
      </c>
      <c r="AE13" s="367">
        <v>34</v>
      </c>
      <c r="AF13" s="367">
        <v>262.60000000000002</v>
      </c>
      <c r="AG13" s="367">
        <v>7.5</v>
      </c>
      <c r="AH13" s="367">
        <v>307.60000000000002</v>
      </c>
      <c r="AI13" s="367">
        <v>9.1</v>
      </c>
      <c r="AJ13" s="367">
        <v>998</v>
      </c>
      <c r="AK13" s="367">
        <v>27</v>
      </c>
      <c r="AL13" s="367">
        <v>132.80000000000001</v>
      </c>
      <c r="AM13" s="367">
        <v>4</v>
      </c>
      <c r="AN13" s="367">
        <v>578</v>
      </c>
      <c r="AO13" s="367">
        <v>14</v>
      </c>
      <c r="AP13" s="367">
        <v>132.6</v>
      </c>
      <c r="AQ13" s="367">
        <v>3.6</v>
      </c>
      <c r="AR13" s="367">
        <v>39.9</v>
      </c>
      <c r="AS13" s="367">
        <v>1.2</v>
      </c>
      <c r="AT13" s="367">
        <v>159.80000000000001</v>
      </c>
      <c r="AU13" s="367">
        <v>5.0999999999999996</v>
      </c>
      <c r="AV13" s="367">
        <v>27.62</v>
      </c>
      <c r="AW13" s="367">
        <v>0.79</v>
      </c>
      <c r="AX13" s="61" t="s">
        <v>21</v>
      </c>
      <c r="AY13" s="61" t="s">
        <v>21</v>
      </c>
      <c r="AZ13" s="61" t="s">
        <v>21</v>
      </c>
      <c r="BA13" s="61" t="s">
        <v>21</v>
      </c>
      <c r="BB13" s="367">
        <v>16.47</v>
      </c>
      <c r="BC13" s="367">
        <v>0.53</v>
      </c>
      <c r="BD13" s="61" t="s">
        <v>21</v>
      </c>
      <c r="BE13" s="61" t="s">
        <v>21</v>
      </c>
      <c r="BF13" s="61" t="s">
        <v>21</v>
      </c>
      <c r="BG13" s="309" t="s">
        <v>21</v>
      </c>
    </row>
    <row r="14" spans="1:60" s="54" customFormat="1" ht="14" x14ac:dyDescent="0.15">
      <c r="A14" s="167" t="s">
        <v>995</v>
      </c>
      <c r="B14" s="153">
        <v>0</v>
      </c>
      <c r="C14" s="202">
        <v>32.799999999999997</v>
      </c>
      <c r="D14" s="130">
        <v>51.9</v>
      </c>
      <c r="E14" s="257">
        <v>0.63400000000000001</v>
      </c>
      <c r="F14" s="271">
        <v>10.7</v>
      </c>
      <c r="G14" s="57" t="s">
        <v>21</v>
      </c>
      <c r="H14" s="57" t="s">
        <v>21</v>
      </c>
      <c r="I14" s="61">
        <v>6.86</v>
      </c>
      <c r="J14" s="59">
        <v>3.7</v>
      </c>
      <c r="K14" s="60">
        <v>0.3503</v>
      </c>
      <c r="L14" s="59">
        <v>1.5</v>
      </c>
      <c r="M14" s="61" t="s">
        <v>240</v>
      </c>
      <c r="N14" s="277">
        <v>0.1421</v>
      </c>
      <c r="O14" s="59">
        <v>3.4</v>
      </c>
      <c r="P14" s="104">
        <v>2093</v>
      </c>
      <c r="Q14" s="58">
        <v>33</v>
      </c>
      <c r="R14" s="57">
        <f t="shared" si="0"/>
        <v>53.303467054217023</v>
      </c>
      <c r="S14" s="58">
        <v>1936</v>
      </c>
      <c r="T14" s="58">
        <v>24</v>
      </c>
      <c r="U14" s="57">
        <f t="shared" si="1"/>
        <v>45.554784600522481</v>
      </c>
      <c r="V14" s="58">
        <v>2252</v>
      </c>
      <c r="W14" s="58">
        <v>59</v>
      </c>
      <c r="X14" s="57">
        <f t="shared" si="2"/>
        <v>74.226690617324437</v>
      </c>
      <c r="Y14" s="337">
        <v>7.5</v>
      </c>
      <c r="Z14" s="59" t="s">
        <v>21</v>
      </c>
      <c r="AA14" s="59" t="s">
        <v>21</v>
      </c>
      <c r="AB14" s="61" t="s">
        <v>21</v>
      </c>
      <c r="AC14" s="61" t="s">
        <v>21</v>
      </c>
      <c r="AD14" s="367">
        <v>1321</v>
      </c>
      <c r="AE14" s="367">
        <v>38</v>
      </c>
      <c r="AF14" s="367">
        <v>339.7</v>
      </c>
      <c r="AG14" s="367">
        <v>9.4</v>
      </c>
      <c r="AH14" s="367">
        <v>327</v>
      </c>
      <c r="AI14" s="367">
        <v>8.8000000000000007</v>
      </c>
      <c r="AJ14" s="367">
        <v>975</v>
      </c>
      <c r="AK14" s="367">
        <v>32</v>
      </c>
      <c r="AL14" s="367">
        <v>135.4</v>
      </c>
      <c r="AM14" s="367">
        <v>3.9</v>
      </c>
      <c r="AN14" s="367">
        <v>627</v>
      </c>
      <c r="AO14" s="367">
        <v>21</v>
      </c>
      <c r="AP14" s="367">
        <v>158.19999999999999</v>
      </c>
      <c r="AQ14" s="367">
        <v>4.8</v>
      </c>
      <c r="AR14" s="367">
        <v>39.700000000000003</v>
      </c>
      <c r="AS14" s="367">
        <v>1.3</v>
      </c>
      <c r="AT14" s="367">
        <v>187.8</v>
      </c>
      <c r="AU14" s="367">
        <v>5.5</v>
      </c>
      <c r="AV14" s="367">
        <v>32.1</v>
      </c>
      <c r="AW14" s="367">
        <v>0.84</v>
      </c>
      <c r="AX14" s="61" t="s">
        <v>21</v>
      </c>
      <c r="AY14" s="61" t="s">
        <v>21</v>
      </c>
      <c r="AZ14" s="61" t="s">
        <v>21</v>
      </c>
      <c r="BA14" s="61" t="s">
        <v>21</v>
      </c>
      <c r="BB14" s="367">
        <v>15.08</v>
      </c>
      <c r="BC14" s="367">
        <v>0.55000000000000004</v>
      </c>
      <c r="BD14" s="61" t="s">
        <v>21</v>
      </c>
      <c r="BE14" s="61" t="s">
        <v>21</v>
      </c>
      <c r="BF14" s="61" t="s">
        <v>21</v>
      </c>
      <c r="BG14" s="309" t="s">
        <v>21</v>
      </c>
    </row>
    <row r="15" spans="1:60" s="20" customFormat="1" ht="14" x14ac:dyDescent="0.15">
      <c r="A15" s="167" t="s">
        <v>996</v>
      </c>
      <c r="B15" s="153">
        <v>1</v>
      </c>
      <c r="C15" s="202">
        <v>202.9</v>
      </c>
      <c r="D15" s="130">
        <v>148.30000000000001</v>
      </c>
      <c r="E15" s="257">
        <v>1.36</v>
      </c>
      <c r="F15" s="271">
        <v>28.7</v>
      </c>
      <c r="G15" s="57" t="s">
        <v>21</v>
      </c>
      <c r="H15" s="57" t="s">
        <v>21</v>
      </c>
      <c r="I15" s="68">
        <v>5.84</v>
      </c>
      <c r="J15" s="66">
        <v>2.6</v>
      </c>
      <c r="K15" s="67">
        <v>0.34350000000000003</v>
      </c>
      <c r="L15" s="66">
        <v>1.2</v>
      </c>
      <c r="M15" s="68" t="s">
        <v>132</v>
      </c>
      <c r="N15" s="278">
        <v>0.12330000000000001</v>
      </c>
      <c r="O15" s="66">
        <v>2.2999999999999998</v>
      </c>
      <c r="P15" s="331">
        <v>1952</v>
      </c>
      <c r="Q15" s="40">
        <v>23</v>
      </c>
      <c r="R15" s="57">
        <f t="shared" si="0"/>
        <v>45.311384882830495</v>
      </c>
      <c r="S15" s="40">
        <v>1904</v>
      </c>
      <c r="T15" s="40">
        <v>20</v>
      </c>
      <c r="U15" s="57">
        <f t="shared" si="1"/>
        <v>43.012630703085343</v>
      </c>
      <c r="V15" s="40">
        <v>2004</v>
      </c>
      <c r="W15" s="40">
        <v>41</v>
      </c>
      <c r="X15" s="57">
        <f t="shared" si="2"/>
        <v>57.335908469300456</v>
      </c>
      <c r="Y15" s="338">
        <v>2.46</v>
      </c>
      <c r="Z15" s="59" t="s">
        <v>21</v>
      </c>
      <c r="AA15" s="59" t="s">
        <v>21</v>
      </c>
      <c r="AB15" s="61" t="s">
        <v>21</v>
      </c>
      <c r="AC15" s="61" t="s">
        <v>21</v>
      </c>
      <c r="AD15" s="368">
        <v>1218</v>
      </c>
      <c r="AE15" s="368">
        <v>44</v>
      </c>
      <c r="AF15" s="368">
        <v>211.4</v>
      </c>
      <c r="AG15" s="368">
        <v>7.3</v>
      </c>
      <c r="AH15" s="368">
        <v>505</v>
      </c>
      <c r="AI15" s="368">
        <v>20</v>
      </c>
      <c r="AJ15" s="368">
        <v>1839</v>
      </c>
      <c r="AK15" s="368">
        <v>61</v>
      </c>
      <c r="AL15" s="368">
        <v>277</v>
      </c>
      <c r="AM15" s="368">
        <v>10</v>
      </c>
      <c r="AN15" s="368">
        <v>1262</v>
      </c>
      <c r="AO15" s="368">
        <v>46</v>
      </c>
      <c r="AP15" s="368">
        <v>297</v>
      </c>
      <c r="AQ15" s="368">
        <v>11</v>
      </c>
      <c r="AR15" s="368">
        <v>60.1</v>
      </c>
      <c r="AS15" s="368">
        <v>2.1</v>
      </c>
      <c r="AT15" s="368">
        <v>262</v>
      </c>
      <c r="AU15" s="368">
        <v>10</v>
      </c>
      <c r="AV15" s="368">
        <v>41.1</v>
      </c>
      <c r="AW15" s="368">
        <v>1.7</v>
      </c>
      <c r="AX15" s="61" t="s">
        <v>21</v>
      </c>
      <c r="AY15" s="61" t="s">
        <v>21</v>
      </c>
      <c r="AZ15" s="61" t="s">
        <v>21</v>
      </c>
      <c r="BA15" s="61" t="s">
        <v>21</v>
      </c>
      <c r="BB15" s="368">
        <v>16.940000000000001</v>
      </c>
      <c r="BC15" s="368">
        <v>0.65</v>
      </c>
      <c r="BD15" s="61" t="s">
        <v>21</v>
      </c>
      <c r="BE15" s="61" t="s">
        <v>21</v>
      </c>
      <c r="BF15" s="61" t="s">
        <v>21</v>
      </c>
      <c r="BG15" s="311" t="s">
        <v>21</v>
      </c>
    </row>
    <row r="16" spans="1:60" s="54" customFormat="1" ht="14" x14ac:dyDescent="0.15">
      <c r="A16" s="167" t="s">
        <v>997</v>
      </c>
      <c r="B16" s="153">
        <v>1</v>
      </c>
      <c r="C16" s="202">
        <v>71.099999999999994</v>
      </c>
      <c r="D16" s="130">
        <v>32.6</v>
      </c>
      <c r="E16" s="257">
        <v>2.1789999999999998</v>
      </c>
      <c r="F16" s="271">
        <v>7.4</v>
      </c>
      <c r="G16" s="57" t="s">
        <v>21</v>
      </c>
      <c r="H16" s="57" t="s">
        <v>21</v>
      </c>
      <c r="I16" s="61">
        <v>6.23</v>
      </c>
      <c r="J16" s="59">
        <v>2.8</v>
      </c>
      <c r="K16" s="60">
        <v>0.35099999999999998</v>
      </c>
      <c r="L16" s="59">
        <v>1.2</v>
      </c>
      <c r="M16" s="61" t="s">
        <v>121</v>
      </c>
      <c r="N16" s="277">
        <v>0.12889999999999999</v>
      </c>
      <c r="O16" s="59">
        <v>2.5</v>
      </c>
      <c r="P16" s="104">
        <v>2009</v>
      </c>
      <c r="Q16" s="58">
        <v>24</v>
      </c>
      <c r="R16" s="57">
        <f t="shared" si="0"/>
        <v>46.80205551041535</v>
      </c>
      <c r="S16" s="58">
        <v>1939</v>
      </c>
      <c r="T16" s="58">
        <v>20</v>
      </c>
      <c r="U16" s="57">
        <f t="shared" si="1"/>
        <v>43.633569645400321</v>
      </c>
      <c r="V16" s="58">
        <v>2082</v>
      </c>
      <c r="W16" s="58">
        <v>44</v>
      </c>
      <c r="X16" s="57">
        <f t="shared" si="2"/>
        <v>60.579613732674126</v>
      </c>
      <c r="Y16" s="337">
        <v>3.48</v>
      </c>
      <c r="Z16" s="59" t="s">
        <v>21</v>
      </c>
      <c r="AA16" s="59" t="s">
        <v>21</v>
      </c>
      <c r="AB16" s="61" t="s">
        <v>21</v>
      </c>
      <c r="AC16" s="61" t="s">
        <v>21</v>
      </c>
      <c r="AD16" s="367">
        <v>272.10000000000002</v>
      </c>
      <c r="AE16" s="367">
        <v>9</v>
      </c>
      <c r="AF16" s="367">
        <v>220.8</v>
      </c>
      <c r="AG16" s="367">
        <v>8.1</v>
      </c>
      <c r="AH16" s="367">
        <v>132.6</v>
      </c>
      <c r="AI16" s="367">
        <v>4.8</v>
      </c>
      <c r="AJ16" s="367">
        <v>331</v>
      </c>
      <c r="AK16" s="367">
        <v>11</v>
      </c>
      <c r="AL16" s="367">
        <v>39.799999999999997</v>
      </c>
      <c r="AM16" s="367">
        <v>1.3</v>
      </c>
      <c r="AN16" s="367">
        <v>156</v>
      </c>
      <c r="AO16" s="367">
        <v>5.9</v>
      </c>
      <c r="AP16" s="367">
        <v>35.1</v>
      </c>
      <c r="AQ16" s="367">
        <v>1.7</v>
      </c>
      <c r="AR16" s="367">
        <v>17.04</v>
      </c>
      <c r="AS16" s="367">
        <v>0.65</v>
      </c>
      <c r="AT16" s="367">
        <v>32</v>
      </c>
      <c r="AU16" s="367">
        <v>1.6</v>
      </c>
      <c r="AV16" s="367">
        <v>5.83</v>
      </c>
      <c r="AW16" s="367">
        <v>0.27</v>
      </c>
      <c r="AX16" s="61" t="s">
        <v>21</v>
      </c>
      <c r="AY16" s="61" t="s">
        <v>21</v>
      </c>
      <c r="AZ16" s="61" t="s">
        <v>21</v>
      </c>
      <c r="BA16" s="61" t="s">
        <v>21</v>
      </c>
      <c r="BB16" s="367">
        <v>5.66</v>
      </c>
      <c r="BC16" s="367">
        <v>0.2</v>
      </c>
      <c r="BD16" s="61" t="s">
        <v>21</v>
      </c>
      <c r="BE16" s="61" t="s">
        <v>21</v>
      </c>
      <c r="BF16" s="61" t="s">
        <v>21</v>
      </c>
      <c r="BG16" s="309" t="s">
        <v>21</v>
      </c>
    </row>
    <row r="17" spans="1:59" s="54" customFormat="1" ht="14" x14ac:dyDescent="0.15">
      <c r="A17" s="167" t="s">
        <v>998</v>
      </c>
      <c r="B17" s="153">
        <v>0</v>
      </c>
      <c r="C17" s="202">
        <v>145</v>
      </c>
      <c r="D17" s="130">
        <v>115.9</v>
      </c>
      <c r="E17" s="257">
        <v>1.2310000000000001</v>
      </c>
      <c r="F17" s="271">
        <v>21.3</v>
      </c>
      <c r="G17" s="57" t="s">
        <v>21</v>
      </c>
      <c r="H17" s="57" t="s">
        <v>21</v>
      </c>
      <c r="I17" s="61">
        <v>5.76</v>
      </c>
      <c r="J17" s="59">
        <v>2.1</v>
      </c>
      <c r="K17" s="60">
        <v>0.34129999999999999</v>
      </c>
      <c r="L17" s="59">
        <v>1.1000000000000001</v>
      </c>
      <c r="M17" s="61" t="s">
        <v>164</v>
      </c>
      <c r="N17" s="277">
        <v>0.12239999999999999</v>
      </c>
      <c r="O17" s="59">
        <v>1.8</v>
      </c>
      <c r="P17" s="104">
        <v>1940</v>
      </c>
      <c r="Q17" s="58">
        <v>18</v>
      </c>
      <c r="R17" s="57">
        <f t="shared" si="0"/>
        <v>42.771953427450569</v>
      </c>
      <c r="S17" s="58">
        <v>1893</v>
      </c>
      <c r="T17" s="58">
        <v>18</v>
      </c>
      <c r="U17" s="57">
        <f t="shared" si="1"/>
        <v>41.921111626482428</v>
      </c>
      <c r="V17" s="58">
        <v>1991</v>
      </c>
      <c r="W17" s="58">
        <v>32</v>
      </c>
      <c r="X17" s="57">
        <f t="shared" si="2"/>
        <v>51.08456126854766</v>
      </c>
      <c r="Y17" s="337">
        <v>2.42</v>
      </c>
      <c r="Z17" s="59" t="s">
        <v>21</v>
      </c>
      <c r="AA17" s="59" t="s">
        <v>21</v>
      </c>
      <c r="AB17" s="61" t="s">
        <v>21</v>
      </c>
      <c r="AC17" s="61" t="s">
        <v>21</v>
      </c>
      <c r="AD17" s="368">
        <v>1835</v>
      </c>
      <c r="AE17" s="368">
        <v>39</v>
      </c>
      <c r="AF17" s="368">
        <v>248.3</v>
      </c>
      <c r="AG17" s="368">
        <v>7.1</v>
      </c>
      <c r="AH17" s="368">
        <v>482</v>
      </c>
      <c r="AI17" s="368">
        <v>14</v>
      </c>
      <c r="AJ17" s="368">
        <v>1698</v>
      </c>
      <c r="AK17" s="368">
        <v>46</v>
      </c>
      <c r="AL17" s="368">
        <v>253.9</v>
      </c>
      <c r="AM17" s="368">
        <v>6.7</v>
      </c>
      <c r="AN17" s="368">
        <v>1151</v>
      </c>
      <c r="AO17" s="368">
        <v>28</v>
      </c>
      <c r="AP17" s="368">
        <v>314.5</v>
      </c>
      <c r="AQ17" s="368">
        <v>9.5</v>
      </c>
      <c r="AR17" s="368">
        <v>70.3</v>
      </c>
      <c r="AS17" s="368">
        <v>2</v>
      </c>
      <c r="AT17" s="368">
        <v>308.5</v>
      </c>
      <c r="AU17" s="368">
        <v>7.8</v>
      </c>
      <c r="AV17" s="368">
        <v>55.3</v>
      </c>
      <c r="AW17" s="368">
        <v>1.4</v>
      </c>
      <c r="AX17" s="61" t="s">
        <v>21</v>
      </c>
      <c r="AY17" s="61" t="s">
        <v>21</v>
      </c>
      <c r="AZ17" s="61" t="s">
        <v>21</v>
      </c>
      <c r="BA17" s="61" t="s">
        <v>21</v>
      </c>
      <c r="BB17" s="368">
        <v>27.08</v>
      </c>
      <c r="BC17" s="368">
        <v>0.62</v>
      </c>
      <c r="BD17" s="61" t="s">
        <v>21</v>
      </c>
      <c r="BE17" s="61" t="s">
        <v>21</v>
      </c>
      <c r="BF17" s="61" t="s">
        <v>21</v>
      </c>
      <c r="BG17" s="311" t="s">
        <v>21</v>
      </c>
    </row>
    <row r="18" spans="1:59" s="54" customFormat="1" ht="14" x14ac:dyDescent="0.15">
      <c r="A18" s="167" t="s">
        <v>999</v>
      </c>
      <c r="B18" s="153">
        <v>1</v>
      </c>
      <c r="C18" s="202">
        <v>34.1</v>
      </c>
      <c r="D18" s="130">
        <v>34.200000000000003</v>
      </c>
      <c r="E18" s="257">
        <v>0.98199999999999998</v>
      </c>
      <c r="F18" s="271">
        <v>7.5</v>
      </c>
      <c r="G18" s="57" t="s">
        <v>21</v>
      </c>
      <c r="H18" s="57" t="s">
        <v>21</v>
      </c>
      <c r="I18" s="61">
        <v>7.12</v>
      </c>
      <c r="J18" s="59">
        <v>3.7</v>
      </c>
      <c r="K18" s="60">
        <v>0.3579</v>
      </c>
      <c r="L18" s="59">
        <v>1.6</v>
      </c>
      <c r="M18" s="61" t="s">
        <v>121</v>
      </c>
      <c r="N18" s="277">
        <v>0.1444</v>
      </c>
      <c r="O18" s="59">
        <v>3.3</v>
      </c>
      <c r="P18" s="104">
        <v>2127</v>
      </c>
      <c r="Q18" s="58">
        <v>33</v>
      </c>
      <c r="R18" s="57">
        <f t="shared" si="0"/>
        <v>53.839127036013501</v>
      </c>
      <c r="S18" s="58">
        <v>1972</v>
      </c>
      <c r="T18" s="58">
        <v>27</v>
      </c>
      <c r="U18" s="57">
        <f t="shared" si="1"/>
        <v>47.796585652115361</v>
      </c>
      <c r="V18" s="58">
        <v>2280</v>
      </c>
      <c r="W18" s="58">
        <v>57</v>
      </c>
      <c r="X18" s="57">
        <f t="shared" si="2"/>
        <v>72.995616306734476</v>
      </c>
      <c r="Y18" s="337">
        <v>7.29</v>
      </c>
      <c r="Z18" s="59" t="s">
        <v>21</v>
      </c>
      <c r="AA18" s="59" t="s">
        <v>21</v>
      </c>
      <c r="AB18" s="61" t="s">
        <v>21</v>
      </c>
      <c r="AC18" s="61" t="s">
        <v>21</v>
      </c>
      <c r="AD18" s="368">
        <v>1779</v>
      </c>
      <c r="AE18" s="368">
        <v>53</v>
      </c>
      <c r="AF18" s="368">
        <v>239.8</v>
      </c>
      <c r="AG18" s="368">
        <v>9.6999999999999993</v>
      </c>
      <c r="AH18" s="368">
        <v>256.8</v>
      </c>
      <c r="AI18" s="368">
        <v>7.1</v>
      </c>
      <c r="AJ18" s="368">
        <v>886</v>
      </c>
      <c r="AK18" s="368">
        <v>31</v>
      </c>
      <c r="AL18" s="368">
        <v>137.19999999999999</v>
      </c>
      <c r="AM18" s="368">
        <v>5.5</v>
      </c>
      <c r="AN18" s="368">
        <v>649</v>
      </c>
      <c r="AO18" s="368">
        <v>25</v>
      </c>
      <c r="AP18" s="368">
        <v>204.3</v>
      </c>
      <c r="AQ18" s="368">
        <v>8.1</v>
      </c>
      <c r="AR18" s="368">
        <v>35.200000000000003</v>
      </c>
      <c r="AS18" s="368">
        <v>1.4</v>
      </c>
      <c r="AT18" s="368">
        <v>231.1</v>
      </c>
      <c r="AU18" s="368">
        <v>9.4</v>
      </c>
      <c r="AV18" s="368">
        <v>45.6</v>
      </c>
      <c r="AW18" s="368">
        <v>1.6</v>
      </c>
      <c r="AX18" s="61" t="s">
        <v>21</v>
      </c>
      <c r="AY18" s="61" t="s">
        <v>21</v>
      </c>
      <c r="AZ18" s="61" t="s">
        <v>21</v>
      </c>
      <c r="BA18" s="61" t="s">
        <v>21</v>
      </c>
      <c r="BB18" s="368">
        <v>26.3</v>
      </c>
      <c r="BC18" s="368">
        <v>1</v>
      </c>
      <c r="BD18" s="61" t="s">
        <v>21</v>
      </c>
      <c r="BE18" s="61" t="s">
        <v>21</v>
      </c>
      <c r="BF18" s="61" t="s">
        <v>21</v>
      </c>
      <c r="BG18" s="311" t="s">
        <v>21</v>
      </c>
    </row>
    <row r="19" spans="1:59" s="54" customFormat="1" ht="14" x14ac:dyDescent="0.15">
      <c r="A19" s="172" t="s">
        <v>1000</v>
      </c>
      <c r="B19" s="153">
        <v>1</v>
      </c>
      <c r="C19" s="202">
        <v>57.9</v>
      </c>
      <c r="D19" s="130">
        <v>87.4</v>
      </c>
      <c r="E19" s="257">
        <v>0.65300000000000002</v>
      </c>
      <c r="F19" s="271">
        <v>16.3</v>
      </c>
      <c r="G19" s="57" t="s">
        <v>21</v>
      </c>
      <c r="H19" s="57" t="s">
        <v>21</v>
      </c>
      <c r="I19" s="61">
        <v>6.29</v>
      </c>
      <c r="J19" s="59">
        <v>3.1</v>
      </c>
      <c r="K19" s="60">
        <v>0.34920000000000001</v>
      </c>
      <c r="L19" s="59">
        <v>1.6</v>
      </c>
      <c r="M19" s="61" t="s">
        <v>134</v>
      </c>
      <c r="N19" s="277">
        <v>0.1308</v>
      </c>
      <c r="O19" s="59">
        <v>2.6</v>
      </c>
      <c r="P19" s="104">
        <v>2017</v>
      </c>
      <c r="Q19" s="58">
        <v>27</v>
      </c>
      <c r="R19" s="57">
        <f t="shared" si="0"/>
        <v>48.541895307043795</v>
      </c>
      <c r="S19" s="58">
        <v>1931</v>
      </c>
      <c r="T19" s="58">
        <v>26</v>
      </c>
      <c r="U19" s="57">
        <f t="shared" si="1"/>
        <v>46.55646464241029</v>
      </c>
      <c r="V19" s="58">
        <v>2107</v>
      </c>
      <c r="W19" s="58">
        <v>46</v>
      </c>
      <c r="X19" s="57">
        <f t="shared" si="2"/>
        <v>62.384129392017648</v>
      </c>
      <c r="Y19" s="337">
        <v>4.26</v>
      </c>
      <c r="Z19" s="59" t="s">
        <v>21</v>
      </c>
      <c r="AA19" s="59" t="s">
        <v>21</v>
      </c>
      <c r="AB19" s="61" t="s">
        <v>21</v>
      </c>
      <c r="AC19" s="61" t="s">
        <v>21</v>
      </c>
      <c r="AD19" s="368">
        <v>628</v>
      </c>
      <c r="AE19" s="368">
        <v>19</v>
      </c>
      <c r="AF19" s="368">
        <v>1111</v>
      </c>
      <c r="AG19" s="368">
        <v>34</v>
      </c>
      <c r="AH19" s="368">
        <v>406</v>
      </c>
      <c r="AI19" s="368">
        <v>12</v>
      </c>
      <c r="AJ19" s="368">
        <v>1243</v>
      </c>
      <c r="AK19" s="368">
        <v>41</v>
      </c>
      <c r="AL19" s="368">
        <v>164.6</v>
      </c>
      <c r="AM19" s="368">
        <v>5</v>
      </c>
      <c r="AN19" s="368">
        <v>671</v>
      </c>
      <c r="AO19" s="368">
        <v>20</v>
      </c>
      <c r="AP19" s="368">
        <v>151.69999999999999</v>
      </c>
      <c r="AQ19" s="368">
        <v>5</v>
      </c>
      <c r="AR19" s="368">
        <v>49.2</v>
      </c>
      <c r="AS19" s="368">
        <v>1.5</v>
      </c>
      <c r="AT19" s="368">
        <v>127.5</v>
      </c>
      <c r="AU19" s="368">
        <v>4.8</v>
      </c>
      <c r="AV19" s="368">
        <v>20.63</v>
      </c>
      <c r="AW19" s="368">
        <v>0.73</v>
      </c>
      <c r="AX19" s="61" t="s">
        <v>21</v>
      </c>
      <c r="AY19" s="61" t="s">
        <v>21</v>
      </c>
      <c r="AZ19" s="61" t="s">
        <v>21</v>
      </c>
      <c r="BA19" s="61" t="s">
        <v>21</v>
      </c>
      <c r="BB19" s="368">
        <v>10.54</v>
      </c>
      <c r="BC19" s="368">
        <v>0.4</v>
      </c>
      <c r="BD19" s="61" t="s">
        <v>21</v>
      </c>
      <c r="BE19" s="61" t="s">
        <v>21</v>
      </c>
      <c r="BF19" s="61" t="s">
        <v>21</v>
      </c>
      <c r="BG19" s="311" t="s">
        <v>21</v>
      </c>
    </row>
    <row r="20" spans="1:59" s="54" customFormat="1" ht="14" x14ac:dyDescent="0.15">
      <c r="A20" s="172" t="s">
        <v>1001</v>
      </c>
      <c r="B20" s="153">
        <v>0</v>
      </c>
      <c r="C20" s="202">
        <v>55.3</v>
      </c>
      <c r="D20" s="130">
        <v>42.6</v>
      </c>
      <c r="E20" s="257">
        <v>1.2889999999999999</v>
      </c>
      <c r="F20" s="271">
        <v>13</v>
      </c>
      <c r="G20" s="57" t="s">
        <v>21</v>
      </c>
      <c r="H20" s="57" t="s">
        <v>21</v>
      </c>
      <c r="I20" s="61">
        <v>9.27</v>
      </c>
      <c r="J20" s="59">
        <v>5.0999999999999996</v>
      </c>
      <c r="K20" s="60">
        <v>0.37719999999999998</v>
      </c>
      <c r="L20" s="59">
        <v>2.4</v>
      </c>
      <c r="M20" s="61" t="s">
        <v>289</v>
      </c>
      <c r="N20" s="277">
        <v>0.17829999999999999</v>
      </c>
      <c r="O20" s="59">
        <v>4.5</v>
      </c>
      <c r="P20" s="104">
        <v>2365</v>
      </c>
      <c r="Q20" s="58">
        <v>47</v>
      </c>
      <c r="R20" s="57">
        <f t="shared" si="0"/>
        <v>66.680506896693586</v>
      </c>
      <c r="S20" s="58">
        <v>2063</v>
      </c>
      <c r="T20" s="58">
        <v>43</v>
      </c>
      <c r="U20" s="57">
        <f t="shared" si="1"/>
        <v>59.593519781936024</v>
      </c>
      <c r="V20" s="58">
        <v>2636</v>
      </c>
      <c r="W20" s="58">
        <v>75</v>
      </c>
      <c r="X20" s="57">
        <f t="shared" si="2"/>
        <v>91.675505998058171</v>
      </c>
      <c r="Y20" s="337">
        <v>12.77</v>
      </c>
      <c r="Z20" s="59" t="s">
        <v>21</v>
      </c>
      <c r="AA20" s="59" t="s">
        <v>21</v>
      </c>
      <c r="AB20" s="61" t="s">
        <v>21</v>
      </c>
      <c r="AC20" s="61" t="s">
        <v>21</v>
      </c>
      <c r="AD20" s="368">
        <v>589</v>
      </c>
      <c r="AE20" s="368">
        <v>28</v>
      </c>
      <c r="AF20" s="368">
        <v>147</v>
      </c>
      <c r="AG20" s="368">
        <v>11</v>
      </c>
      <c r="AH20" s="368">
        <v>213</v>
      </c>
      <c r="AI20" s="368">
        <v>13</v>
      </c>
      <c r="AJ20" s="368">
        <v>615</v>
      </c>
      <c r="AK20" s="368">
        <v>31</v>
      </c>
      <c r="AL20" s="368">
        <v>84.6</v>
      </c>
      <c r="AM20" s="368">
        <v>3.5</v>
      </c>
      <c r="AN20" s="368">
        <v>353</v>
      </c>
      <c r="AO20" s="368">
        <v>17</v>
      </c>
      <c r="AP20" s="368">
        <v>90.8</v>
      </c>
      <c r="AQ20" s="368">
        <v>4.3</v>
      </c>
      <c r="AR20" s="368">
        <v>34.200000000000003</v>
      </c>
      <c r="AS20" s="368">
        <v>2.1</v>
      </c>
      <c r="AT20" s="368">
        <v>83.1</v>
      </c>
      <c r="AU20" s="368">
        <v>3.9</v>
      </c>
      <c r="AV20" s="368">
        <v>15.6</v>
      </c>
      <c r="AW20" s="368">
        <v>0.61</v>
      </c>
      <c r="AX20" s="61" t="s">
        <v>21</v>
      </c>
      <c r="AY20" s="61" t="s">
        <v>21</v>
      </c>
      <c r="AZ20" s="61" t="s">
        <v>21</v>
      </c>
      <c r="BA20" s="61" t="s">
        <v>21</v>
      </c>
      <c r="BB20" s="368">
        <v>8.91</v>
      </c>
      <c r="BC20" s="368">
        <v>0.54</v>
      </c>
      <c r="BD20" s="61" t="s">
        <v>21</v>
      </c>
      <c r="BE20" s="61" t="s">
        <v>21</v>
      </c>
      <c r="BF20" s="61" t="s">
        <v>21</v>
      </c>
      <c r="BG20" s="311" t="s">
        <v>21</v>
      </c>
    </row>
    <row r="21" spans="1:59" s="20" customFormat="1" ht="14" x14ac:dyDescent="0.15">
      <c r="A21" s="167" t="s">
        <v>1002</v>
      </c>
      <c r="B21" s="153">
        <v>1</v>
      </c>
      <c r="C21" s="202">
        <v>55.2</v>
      </c>
      <c r="D21" s="130">
        <v>72.2</v>
      </c>
      <c r="E21" s="257">
        <v>0.753</v>
      </c>
      <c r="F21" s="271">
        <v>13</v>
      </c>
      <c r="G21" s="57" t="s">
        <v>21</v>
      </c>
      <c r="H21" s="57" t="s">
        <v>21</v>
      </c>
      <c r="I21" s="68">
        <v>6.09</v>
      </c>
      <c r="J21" s="66">
        <v>2.8</v>
      </c>
      <c r="K21" s="67">
        <v>0.34539999999999998</v>
      </c>
      <c r="L21" s="66">
        <v>1.6</v>
      </c>
      <c r="M21" s="68" t="s">
        <v>168</v>
      </c>
      <c r="N21" s="278">
        <v>0.128</v>
      </c>
      <c r="O21" s="66">
        <v>2.2999999999999998</v>
      </c>
      <c r="P21" s="331">
        <v>1989</v>
      </c>
      <c r="Q21" s="40">
        <v>25</v>
      </c>
      <c r="R21" s="57">
        <f t="shared" si="0"/>
        <v>46.983490717485012</v>
      </c>
      <c r="S21" s="40">
        <v>1913</v>
      </c>
      <c r="T21" s="40">
        <v>26</v>
      </c>
      <c r="U21" s="57">
        <f t="shared" si="1"/>
        <v>46.258270611859231</v>
      </c>
      <c r="V21" s="40">
        <v>2069</v>
      </c>
      <c r="W21" s="40">
        <v>41</v>
      </c>
      <c r="X21" s="57">
        <f t="shared" si="2"/>
        <v>58.252076357843244</v>
      </c>
      <c r="Y21" s="338">
        <v>3.82</v>
      </c>
      <c r="Z21" s="59" t="s">
        <v>21</v>
      </c>
      <c r="AA21" s="59" t="s">
        <v>21</v>
      </c>
      <c r="AB21" s="61" t="s">
        <v>21</v>
      </c>
      <c r="AC21" s="61" t="s">
        <v>21</v>
      </c>
      <c r="AD21" s="368">
        <v>368.4</v>
      </c>
      <c r="AE21" s="368">
        <v>9.5</v>
      </c>
      <c r="AF21" s="368">
        <v>349.5</v>
      </c>
      <c r="AG21" s="368">
        <v>8.8000000000000007</v>
      </c>
      <c r="AH21" s="368">
        <v>332.1</v>
      </c>
      <c r="AI21" s="368">
        <v>9.1</v>
      </c>
      <c r="AJ21" s="368">
        <v>800</v>
      </c>
      <c r="AK21" s="368">
        <v>24</v>
      </c>
      <c r="AL21" s="368">
        <v>95.5</v>
      </c>
      <c r="AM21" s="368">
        <v>3.3</v>
      </c>
      <c r="AN21" s="368">
        <v>357</v>
      </c>
      <c r="AO21" s="368">
        <v>11</v>
      </c>
      <c r="AP21" s="368">
        <v>69.2</v>
      </c>
      <c r="AQ21" s="368">
        <v>2.4</v>
      </c>
      <c r="AR21" s="368">
        <v>24.15</v>
      </c>
      <c r="AS21" s="368">
        <v>0.88</v>
      </c>
      <c r="AT21" s="368">
        <v>54.5</v>
      </c>
      <c r="AU21" s="368">
        <v>2.1</v>
      </c>
      <c r="AV21" s="368">
        <v>7.86</v>
      </c>
      <c r="AW21" s="368">
        <v>0.24</v>
      </c>
      <c r="AX21" s="61" t="s">
        <v>21</v>
      </c>
      <c r="AY21" s="61" t="s">
        <v>21</v>
      </c>
      <c r="AZ21" s="61" t="s">
        <v>21</v>
      </c>
      <c r="BA21" s="61" t="s">
        <v>21</v>
      </c>
      <c r="BB21" s="368">
        <v>10.199999999999999</v>
      </c>
      <c r="BC21" s="368">
        <v>0.36</v>
      </c>
      <c r="BD21" s="61" t="s">
        <v>21</v>
      </c>
      <c r="BE21" s="61" t="s">
        <v>21</v>
      </c>
      <c r="BF21" s="61" t="s">
        <v>21</v>
      </c>
      <c r="BG21" s="311" t="s">
        <v>21</v>
      </c>
    </row>
    <row r="22" spans="1:59" s="20" customFormat="1" ht="14" x14ac:dyDescent="0.15">
      <c r="A22" s="167" t="s">
        <v>1003</v>
      </c>
      <c r="B22" s="153">
        <v>1</v>
      </c>
      <c r="C22" s="202">
        <v>81.3</v>
      </c>
      <c r="D22" s="130">
        <v>41.8</v>
      </c>
      <c r="E22" s="257">
        <v>1.94</v>
      </c>
      <c r="F22" s="271">
        <v>8.6999999999999993</v>
      </c>
      <c r="G22" s="57" t="s">
        <v>21</v>
      </c>
      <c r="H22" s="57" t="s">
        <v>21</v>
      </c>
      <c r="I22" s="68">
        <v>6.23</v>
      </c>
      <c r="J22" s="66">
        <v>2.5</v>
      </c>
      <c r="K22" s="67">
        <v>0.35630000000000001</v>
      </c>
      <c r="L22" s="66">
        <v>1.3</v>
      </c>
      <c r="M22" s="68" t="s">
        <v>165</v>
      </c>
      <c r="N22" s="278">
        <v>0.12690000000000001</v>
      </c>
      <c r="O22" s="66">
        <v>2.1</v>
      </c>
      <c r="P22" s="331">
        <v>2009</v>
      </c>
      <c r="Q22" s="40">
        <v>22</v>
      </c>
      <c r="R22" s="57">
        <f t="shared" si="0"/>
        <v>45.808649838212865</v>
      </c>
      <c r="S22" s="40">
        <v>1965</v>
      </c>
      <c r="T22" s="40">
        <v>23</v>
      </c>
      <c r="U22" s="57">
        <f t="shared" si="1"/>
        <v>45.535590476022165</v>
      </c>
      <c r="V22" s="40">
        <v>2055</v>
      </c>
      <c r="W22" s="40">
        <v>37</v>
      </c>
      <c r="X22" s="57">
        <f t="shared" si="2"/>
        <v>55.301084980314805</v>
      </c>
      <c r="Y22" s="338">
        <v>2.19</v>
      </c>
      <c r="Z22" s="59" t="s">
        <v>21</v>
      </c>
      <c r="AA22" s="59" t="s">
        <v>21</v>
      </c>
      <c r="AB22" s="61" t="s">
        <v>21</v>
      </c>
      <c r="AC22" s="61" t="s">
        <v>21</v>
      </c>
      <c r="AD22" s="367">
        <v>723</v>
      </c>
      <c r="AE22" s="367">
        <v>24</v>
      </c>
      <c r="AF22" s="367">
        <v>210.4</v>
      </c>
      <c r="AG22" s="367">
        <v>5.8</v>
      </c>
      <c r="AH22" s="367">
        <v>224.5</v>
      </c>
      <c r="AI22" s="367">
        <v>7.5</v>
      </c>
      <c r="AJ22" s="367">
        <v>851</v>
      </c>
      <c r="AK22" s="367">
        <v>34</v>
      </c>
      <c r="AL22" s="367">
        <v>135.69999999999999</v>
      </c>
      <c r="AM22" s="367">
        <v>4.5999999999999996</v>
      </c>
      <c r="AN22" s="367">
        <v>603</v>
      </c>
      <c r="AO22" s="367">
        <v>23</v>
      </c>
      <c r="AP22" s="367">
        <v>169.3</v>
      </c>
      <c r="AQ22" s="367">
        <v>7.1</v>
      </c>
      <c r="AR22" s="367">
        <v>45.3</v>
      </c>
      <c r="AS22" s="367">
        <v>1.5</v>
      </c>
      <c r="AT22" s="367">
        <v>146</v>
      </c>
      <c r="AU22" s="367">
        <v>5</v>
      </c>
      <c r="AV22" s="367">
        <v>23.98</v>
      </c>
      <c r="AW22" s="367">
        <v>0.99</v>
      </c>
      <c r="AX22" s="61" t="s">
        <v>21</v>
      </c>
      <c r="AY22" s="61" t="s">
        <v>21</v>
      </c>
      <c r="AZ22" s="61" t="s">
        <v>21</v>
      </c>
      <c r="BA22" s="61" t="s">
        <v>21</v>
      </c>
      <c r="BB22" s="367">
        <v>12.17</v>
      </c>
      <c r="BC22" s="367">
        <v>0.49</v>
      </c>
      <c r="BD22" s="61" t="s">
        <v>21</v>
      </c>
      <c r="BE22" s="61" t="s">
        <v>21</v>
      </c>
      <c r="BF22" s="61" t="s">
        <v>21</v>
      </c>
      <c r="BG22" s="309" t="s">
        <v>21</v>
      </c>
    </row>
    <row r="23" spans="1:59" s="54" customFormat="1" ht="14" x14ac:dyDescent="0.15">
      <c r="A23" s="167" t="s">
        <v>1004</v>
      </c>
      <c r="B23" s="153">
        <v>1</v>
      </c>
      <c r="C23" s="202">
        <v>99.3</v>
      </c>
      <c r="D23" s="130">
        <v>79.8</v>
      </c>
      <c r="E23" s="257">
        <v>1.246</v>
      </c>
      <c r="F23" s="271">
        <v>15.4</v>
      </c>
      <c r="G23" s="57" t="s">
        <v>21</v>
      </c>
      <c r="H23" s="57" t="s">
        <v>21</v>
      </c>
      <c r="I23" s="61">
        <v>5.99</v>
      </c>
      <c r="J23" s="59">
        <v>2.6</v>
      </c>
      <c r="K23" s="60">
        <v>0.34949999999999998</v>
      </c>
      <c r="L23" s="59">
        <v>1.6</v>
      </c>
      <c r="M23" s="61" t="s">
        <v>327</v>
      </c>
      <c r="N23" s="277">
        <v>0.1244</v>
      </c>
      <c r="O23" s="59">
        <v>2</v>
      </c>
      <c r="P23" s="104">
        <v>1975</v>
      </c>
      <c r="Q23" s="58">
        <v>22</v>
      </c>
      <c r="R23" s="57">
        <f t="shared" si="0"/>
        <v>45.213382974513202</v>
      </c>
      <c r="S23" s="58">
        <v>1932</v>
      </c>
      <c r="T23" s="58">
        <v>27</v>
      </c>
      <c r="U23" s="57">
        <f t="shared" si="1"/>
        <v>47.138621108386275</v>
      </c>
      <c r="V23" s="58">
        <v>2019</v>
      </c>
      <c r="W23" s="58">
        <v>35</v>
      </c>
      <c r="X23" s="57">
        <f t="shared" si="2"/>
        <v>53.43729409317055</v>
      </c>
      <c r="Y23" s="337">
        <v>2.1800000000000002</v>
      </c>
      <c r="Z23" s="59" t="s">
        <v>21</v>
      </c>
      <c r="AA23" s="59" t="s">
        <v>21</v>
      </c>
      <c r="AB23" s="61" t="s">
        <v>21</v>
      </c>
      <c r="AC23" s="61" t="s">
        <v>21</v>
      </c>
      <c r="AD23" s="367">
        <v>596</v>
      </c>
      <c r="AE23" s="367">
        <v>27</v>
      </c>
      <c r="AF23" s="367">
        <v>241</v>
      </c>
      <c r="AG23" s="367">
        <v>11</v>
      </c>
      <c r="AH23" s="367">
        <v>303</v>
      </c>
      <c r="AI23" s="367">
        <v>20</v>
      </c>
      <c r="AJ23" s="367">
        <v>1086</v>
      </c>
      <c r="AK23" s="367">
        <v>76</v>
      </c>
      <c r="AL23" s="367">
        <v>162</v>
      </c>
      <c r="AM23" s="367">
        <v>11</v>
      </c>
      <c r="AN23" s="367">
        <v>683</v>
      </c>
      <c r="AO23" s="367">
        <v>44</v>
      </c>
      <c r="AP23" s="367">
        <v>161</v>
      </c>
      <c r="AQ23" s="367">
        <v>9.6999999999999993</v>
      </c>
      <c r="AR23" s="367">
        <v>54.6</v>
      </c>
      <c r="AS23" s="367">
        <v>2.8</v>
      </c>
      <c r="AT23" s="367">
        <v>128.4</v>
      </c>
      <c r="AU23" s="367">
        <v>7.3</v>
      </c>
      <c r="AV23" s="367">
        <v>20.7</v>
      </c>
      <c r="AW23" s="367">
        <v>1</v>
      </c>
      <c r="AX23" s="61" t="s">
        <v>21</v>
      </c>
      <c r="AY23" s="61" t="s">
        <v>21</v>
      </c>
      <c r="AZ23" s="61" t="s">
        <v>21</v>
      </c>
      <c r="BA23" s="61" t="s">
        <v>21</v>
      </c>
      <c r="BB23" s="367">
        <v>9.52</v>
      </c>
      <c r="BC23" s="367">
        <v>0.39</v>
      </c>
      <c r="BD23" s="61" t="s">
        <v>21</v>
      </c>
      <c r="BE23" s="61" t="s">
        <v>21</v>
      </c>
      <c r="BF23" s="61" t="s">
        <v>21</v>
      </c>
      <c r="BG23" s="309" t="s">
        <v>21</v>
      </c>
    </row>
    <row r="24" spans="1:59" s="54" customFormat="1" ht="14" x14ac:dyDescent="0.15">
      <c r="A24" s="167" t="s">
        <v>1005</v>
      </c>
      <c r="B24" s="153">
        <v>0</v>
      </c>
      <c r="C24" s="202">
        <v>93.8</v>
      </c>
      <c r="D24" s="130">
        <v>62.8</v>
      </c>
      <c r="E24" s="257">
        <v>1.482</v>
      </c>
      <c r="F24" s="271">
        <v>12.1</v>
      </c>
      <c r="G24" s="57" t="s">
        <v>21</v>
      </c>
      <c r="H24" s="57" t="s">
        <v>21</v>
      </c>
      <c r="I24" s="61">
        <v>5.91</v>
      </c>
      <c r="J24" s="59">
        <v>2.2000000000000002</v>
      </c>
      <c r="K24" s="60">
        <v>0.34410000000000002</v>
      </c>
      <c r="L24" s="59">
        <v>0.92</v>
      </c>
      <c r="M24" s="61" t="s">
        <v>111</v>
      </c>
      <c r="N24" s="277">
        <v>0.12470000000000001</v>
      </c>
      <c r="O24" s="59">
        <v>2</v>
      </c>
      <c r="P24" s="104">
        <v>1963</v>
      </c>
      <c r="Q24" s="58">
        <v>19</v>
      </c>
      <c r="R24" s="57">
        <f t="shared" si="0"/>
        <v>43.615909941212962</v>
      </c>
      <c r="S24" s="58">
        <v>1906</v>
      </c>
      <c r="T24" s="58">
        <v>15</v>
      </c>
      <c r="U24" s="57">
        <f t="shared" si="1"/>
        <v>40.965038752575346</v>
      </c>
      <c r="V24" s="58">
        <v>2023</v>
      </c>
      <c r="W24" s="58">
        <v>35</v>
      </c>
      <c r="X24" s="57">
        <f t="shared" si="2"/>
        <v>53.497771916220955</v>
      </c>
      <c r="Y24" s="337">
        <v>2.9</v>
      </c>
      <c r="Z24" s="59" t="s">
        <v>21</v>
      </c>
      <c r="AA24" s="59" t="s">
        <v>21</v>
      </c>
      <c r="AB24" s="61" t="s">
        <v>21</v>
      </c>
      <c r="AC24" s="61" t="s">
        <v>21</v>
      </c>
      <c r="AD24" s="368">
        <v>842</v>
      </c>
      <c r="AE24" s="368">
        <v>22</v>
      </c>
      <c r="AF24" s="368">
        <v>211.9</v>
      </c>
      <c r="AG24" s="368">
        <v>6.4</v>
      </c>
      <c r="AH24" s="368">
        <v>296</v>
      </c>
      <c r="AI24" s="368">
        <v>8</v>
      </c>
      <c r="AJ24" s="368">
        <v>1213</v>
      </c>
      <c r="AK24" s="368">
        <v>35</v>
      </c>
      <c r="AL24" s="368">
        <v>195.4</v>
      </c>
      <c r="AM24" s="368">
        <v>5.5</v>
      </c>
      <c r="AN24" s="368">
        <v>853</v>
      </c>
      <c r="AO24" s="368">
        <v>24</v>
      </c>
      <c r="AP24" s="368">
        <v>229</v>
      </c>
      <c r="AQ24" s="368">
        <v>6.7</v>
      </c>
      <c r="AR24" s="368">
        <v>58.3</v>
      </c>
      <c r="AS24" s="368">
        <v>1.7</v>
      </c>
      <c r="AT24" s="368">
        <v>188.8</v>
      </c>
      <c r="AU24" s="368">
        <v>6.6</v>
      </c>
      <c r="AV24" s="368">
        <v>30.63</v>
      </c>
      <c r="AW24" s="368">
        <v>0.9</v>
      </c>
      <c r="AX24" s="61" t="s">
        <v>21</v>
      </c>
      <c r="AY24" s="61" t="s">
        <v>21</v>
      </c>
      <c r="AZ24" s="61" t="s">
        <v>21</v>
      </c>
      <c r="BA24" s="61" t="s">
        <v>21</v>
      </c>
      <c r="BB24" s="368">
        <v>10.92</v>
      </c>
      <c r="BC24" s="368">
        <v>0.28999999999999998</v>
      </c>
      <c r="BD24" s="61" t="s">
        <v>21</v>
      </c>
      <c r="BE24" s="61" t="s">
        <v>21</v>
      </c>
      <c r="BF24" s="61" t="s">
        <v>21</v>
      </c>
      <c r="BG24" s="311" t="s">
        <v>21</v>
      </c>
    </row>
    <row r="25" spans="1:59" s="20" customFormat="1" ht="14" x14ac:dyDescent="0.15">
      <c r="A25" s="167" t="s">
        <v>1006</v>
      </c>
      <c r="B25" s="153">
        <v>0</v>
      </c>
      <c r="C25" s="202">
        <v>107.3</v>
      </c>
      <c r="D25" s="130">
        <v>71.099999999999994</v>
      </c>
      <c r="E25" s="257">
        <v>1.508</v>
      </c>
      <c r="F25" s="271">
        <v>16.600000000000001</v>
      </c>
      <c r="G25" s="57" t="s">
        <v>21</v>
      </c>
      <c r="H25" s="57" t="s">
        <v>21</v>
      </c>
      <c r="I25" s="68">
        <v>6.96</v>
      </c>
      <c r="J25" s="66">
        <v>3.3</v>
      </c>
      <c r="K25" s="67">
        <v>0.34610000000000002</v>
      </c>
      <c r="L25" s="66">
        <v>1.5</v>
      </c>
      <c r="M25" s="68" t="s">
        <v>289</v>
      </c>
      <c r="N25" s="278">
        <v>0.14580000000000001</v>
      </c>
      <c r="O25" s="66">
        <v>2.9</v>
      </c>
      <c r="P25" s="331">
        <v>2106</v>
      </c>
      <c r="Q25" s="40">
        <v>29</v>
      </c>
      <c r="R25" s="57">
        <f t="shared" si="0"/>
        <v>51.137993703312219</v>
      </c>
      <c r="S25" s="40">
        <v>1916</v>
      </c>
      <c r="T25" s="40">
        <v>26</v>
      </c>
      <c r="U25" s="57">
        <f t="shared" si="1"/>
        <v>46.307908611812735</v>
      </c>
      <c r="V25" s="40">
        <v>2297</v>
      </c>
      <c r="W25" s="40">
        <v>49</v>
      </c>
      <c r="X25" s="57">
        <f t="shared" si="2"/>
        <v>67.16757848843443</v>
      </c>
      <c r="Y25" s="338">
        <v>9.02</v>
      </c>
      <c r="Z25" s="59" t="s">
        <v>21</v>
      </c>
      <c r="AA25" s="59" t="s">
        <v>21</v>
      </c>
      <c r="AB25" s="61" t="s">
        <v>21</v>
      </c>
      <c r="AC25" s="61" t="s">
        <v>21</v>
      </c>
      <c r="AD25" s="368">
        <v>500</v>
      </c>
      <c r="AE25" s="368">
        <v>15</v>
      </c>
      <c r="AF25" s="368">
        <v>221.7</v>
      </c>
      <c r="AG25" s="368">
        <v>7.4</v>
      </c>
      <c r="AH25" s="368">
        <v>245.5</v>
      </c>
      <c r="AI25" s="368">
        <v>7.6</v>
      </c>
      <c r="AJ25" s="368">
        <v>725</v>
      </c>
      <c r="AK25" s="368">
        <v>21</v>
      </c>
      <c r="AL25" s="368">
        <v>101.1</v>
      </c>
      <c r="AM25" s="368">
        <v>3</v>
      </c>
      <c r="AN25" s="368">
        <v>397</v>
      </c>
      <c r="AO25" s="368">
        <v>11</v>
      </c>
      <c r="AP25" s="368">
        <v>96.8</v>
      </c>
      <c r="AQ25" s="368">
        <v>3.4</v>
      </c>
      <c r="AR25" s="368">
        <v>42.3</v>
      </c>
      <c r="AS25" s="368">
        <v>1.4</v>
      </c>
      <c r="AT25" s="368">
        <v>88.1</v>
      </c>
      <c r="AU25" s="368">
        <v>4</v>
      </c>
      <c r="AV25" s="368">
        <v>14.46</v>
      </c>
      <c r="AW25" s="368">
        <v>0.42</v>
      </c>
      <c r="AX25" s="61" t="s">
        <v>21</v>
      </c>
      <c r="AY25" s="61" t="s">
        <v>21</v>
      </c>
      <c r="AZ25" s="61" t="s">
        <v>21</v>
      </c>
      <c r="BA25" s="61" t="s">
        <v>21</v>
      </c>
      <c r="BB25" s="368">
        <v>7.87</v>
      </c>
      <c r="BC25" s="368">
        <v>0.3</v>
      </c>
      <c r="BD25" s="61" t="s">
        <v>21</v>
      </c>
      <c r="BE25" s="61" t="s">
        <v>21</v>
      </c>
      <c r="BF25" s="61" t="s">
        <v>21</v>
      </c>
      <c r="BG25" s="311" t="s">
        <v>21</v>
      </c>
    </row>
    <row r="26" spans="1:59" s="20" customFormat="1" ht="14" x14ac:dyDescent="0.15">
      <c r="A26" s="167" t="s">
        <v>1007</v>
      </c>
      <c r="B26" s="153">
        <v>0</v>
      </c>
      <c r="C26" s="202">
        <v>27.7</v>
      </c>
      <c r="D26" s="130">
        <v>20.6</v>
      </c>
      <c r="E26" s="257">
        <v>1.3420000000000001</v>
      </c>
      <c r="F26" s="271">
        <v>5.3</v>
      </c>
      <c r="G26" s="57" t="s">
        <v>21</v>
      </c>
      <c r="H26" s="57" t="s">
        <v>21</v>
      </c>
      <c r="I26" s="68">
        <v>7.5</v>
      </c>
      <c r="J26" s="66">
        <v>3.1</v>
      </c>
      <c r="K26" s="67">
        <v>0.35389999999999999</v>
      </c>
      <c r="L26" s="66">
        <v>1.4</v>
      </c>
      <c r="M26" s="68" t="s">
        <v>124</v>
      </c>
      <c r="N26" s="278">
        <v>0.1537</v>
      </c>
      <c r="O26" s="66">
        <v>2.8</v>
      </c>
      <c r="P26" s="331">
        <v>2173</v>
      </c>
      <c r="Q26" s="40">
        <v>28</v>
      </c>
      <c r="R26" s="57">
        <f t="shared" si="0"/>
        <v>51.6988549196208</v>
      </c>
      <c r="S26" s="40">
        <v>1953</v>
      </c>
      <c r="T26" s="40">
        <v>23</v>
      </c>
      <c r="U26" s="57">
        <f t="shared" si="1"/>
        <v>45.328617892011671</v>
      </c>
      <c r="V26" s="40">
        <v>2387</v>
      </c>
      <c r="W26" s="40">
        <v>48</v>
      </c>
      <c r="X26" s="57">
        <f t="shared" si="2"/>
        <v>67.698652866951491</v>
      </c>
      <c r="Y26" s="338">
        <v>10.119999999999999</v>
      </c>
      <c r="Z26" s="59" t="s">
        <v>21</v>
      </c>
      <c r="AA26" s="59" t="s">
        <v>21</v>
      </c>
      <c r="AB26" s="61" t="s">
        <v>21</v>
      </c>
      <c r="AC26" s="61" t="s">
        <v>21</v>
      </c>
      <c r="AD26" s="367">
        <v>122</v>
      </c>
      <c r="AE26" s="367">
        <v>2.9</v>
      </c>
      <c r="AF26" s="367">
        <v>157.30000000000001</v>
      </c>
      <c r="AG26" s="367">
        <v>3.9</v>
      </c>
      <c r="AH26" s="367">
        <v>68.2</v>
      </c>
      <c r="AI26" s="367">
        <v>1.5</v>
      </c>
      <c r="AJ26" s="367">
        <v>189.4</v>
      </c>
      <c r="AK26" s="367">
        <v>4.0999999999999996</v>
      </c>
      <c r="AL26" s="367">
        <v>24.1</v>
      </c>
      <c r="AM26" s="367">
        <v>0.56999999999999995</v>
      </c>
      <c r="AN26" s="367">
        <v>93.2</v>
      </c>
      <c r="AO26" s="367">
        <v>2.2999999999999998</v>
      </c>
      <c r="AP26" s="367">
        <v>19</v>
      </c>
      <c r="AQ26" s="367">
        <v>1</v>
      </c>
      <c r="AR26" s="367">
        <v>17.54</v>
      </c>
      <c r="AS26" s="367">
        <v>0.47</v>
      </c>
      <c r="AT26" s="367">
        <v>18.059999999999999</v>
      </c>
      <c r="AU26" s="367">
        <v>0.74</v>
      </c>
      <c r="AV26" s="367">
        <v>3.02</v>
      </c>
      <c r="AW26" s="367">
        <v>0.14000000000000001</v>
      </c>
      <c r="AX26" s="61" t="s">
        <v>21</v>
      </c>
      <c r="AY26" s="61" t="s">
        <v>21</v>
      </c>
      <c r="AZ26" s="61" t="s">
        <v>21</v>
      </c>
      <c r="BA26" s="61" t="s">
        <v>21</v>
      </c>
      <c r="BB26" s="367">
        <v>1.94</v>
      </c>
      <c r="BC26" s="367">
        <v>0.12</v>
      </c>
      <c r="BD26" s="61" t="s">
        <v>21</v>
      </c>
      <c r="BE26" s="61" t="s">
        <v>21</v>
      </c>
      <c r="BF26" s="61" t="s">
        <v>21</v>
      </c>
      <c r="BG26" s="309" t="s">
        <v>21</v>
      </c>
    </row>
    <row r="27" spans="1:59" s="54" customFormat="1" ht="14" x14ac:dyDescent="0.15">
      <c r="A27" s="167" t="s">
        <v>1008</v>
      </c>
      <c r="B27" s="153">
        <v>0</v>
      </c>
      <c r="C27" s="202">
        <v>32.9</v>
      </c>
      <c r="D27" s="130">
        <v>26</v>
      </c>
      <c r="E27" s="257">
        <v>1.2689999999999999</v>
      </c>
      <c r="F27" s="271">
        <v>5.7</v>
      </c>
      <c r="G27" s="57" t="s">
        <v>21</v>
      </c>
      <c r="H27" s="57" t="s">
        <v>21</v>
      </c>
      <c r="I27" s="61">
        <v>6.99</v>
      </c>
      <c r="J27" s="59">
        <v>2.9</v>
      </c>
      <c r="K27" s="60">
        <v>0.34889999999999999</v>
      </c>
      <c r="L27" s="59">
        <v>1.4</v>
      </c>
      <c r="M27" s="61" t="s">
        <v>129</v>
      </c>
      <c r="N27" s="277">
        <v>0.1454</v>
      </c>
      <c r="O27" s="59">
        <v>2.6</v>
      </c>
      <c r="P27" s="104">
        <v>2111</v>
      </c>
      <c r="Q27" s="58">
        <v>26</v>
      </c>
      <c r="R27" s="57">
        <f t="shared" si="0"/>
        <v>49.583549691404713</v>
      </c>
      <c r="S27" s="58">
        <v>1930</v>
      </c>
      <c r="T27" s="58">
        <v>23</v>
      </c>
      <c r="U27" s="57">
        <f t="shared" si="1"/>
        <v>44.93283877076987</v>
      </c>
      <c r="V27" s="58">
        <v>2292</v>
      </c>
      <c r="W27" s="58">
        <v>44</v>
      </c>
      <c r="X27" s="57">
        <f t="shared" si="2"/>
        <v>63.539795404140229</v>
      </c>
      <c r="Y27" s="337">
        <v>8.57</v>
      </c>
      <c r="Z27" s="59" t="s">
        <v>21</v>
      </c>
      <c r="AA27" s="59" t="s">
        <v>21</v>
      </c>
      <c r="AB27" s="61" t="s">
        <v>21</v>
      </c>
      <c r="AC27" s="61" t="s">
        <v>21</v>
      </c>
      <c r="AD27" s="367">
        <v>171.5</v>
      </c>
      <c r="AE27" s="367">
        <v>4.0999999999999996</v>
      </c>
      <c r="AF27" s="367">
        <v>223.3</v>
      </c>
      <c r="AG27" s="367">
        <v>4.5999999999999996</v>
      </c>
      <c r="AH27" s="367">
        <v>82</v>
      </c>
      <c r="AI27" s="367">
        <v>1.9</v>
      </c>
      <c r="AJ27" s="367">
        <v>243</v>
      </c>
      <c r="AK27" s="367">
        <v>5.4</v>
      </c>
      <c r="AL27" s="367">
        <v>33.130000000000003</v>
      </c>
      <c r="AM27" s="367">
        <v>0.83</v>
      </c>
      <c r="AN27" s="367">
        <v>133.6</v>
      </c>
      <c r="AO27" s="367">
        <v>4</v>
      </c>
      <c r="AP27" s="367">
        <v>30.3</v>
      </c>
      <c r="AQ27" s="367">
        <v>1.1000000000000001</v>
      </c>
      <c r="AR27" s="367">
        <v>21.86</v>
      </c>
      <c r="AS27" s="367">
        <v>0.69</v>
      </c>
      <c r="AT27" s="367">
        <v>26.94</v>
      </c>
      <c r="AU27" s="367">
        <v>0.88</v>
      </c>
      <c r="AV27" s="367">
        <v>4.54</v>
      </c>
      <c r="AW27" s="367">
        <v>0.15</v>
      </c>
      <c r="AX27" s="61" t="s">
        <v>21</v>
      </c>
      <c r="AY27" s="61" t="s">
        <v>21</v>
      </c>
      <c r="AZ27" s="61" t="s">
        <v>21</v>
      </c>
      <c r="BA27" s="61" t="s">
        <v>21</v>
      </c>
      <c r="BB27" s="367">
        <v>2.7440000000000002</v>
      </c>
      <c r="BC27" s="367">
        <v>0.1</v>
      </c>
      <c r="BD27" s="61" t="s">
        <v>21</v>
      </c>
      <c r="BE27" s="61" t="s">
        <v>21</v>
      </c>
      <c r="BF27" s="61" t="s">
        <v>21</v>
      </c>
      <c r="BG27" s="309" t="s">
        <v>21</v>
      </c>
    </row>
    <row r="28" spans="1:59" s="54" customFormat="1" ht="14" x14ac:dyDescent="0.15">
      <c r="A28" s="167" t="s">
        <v>1009</v>
      </c>
      <c r="B28" s="153">
        <v>0</v>
      </c>
      <c r="C28" s="202">
        <v>58.1</v>
      </c>
      <c r="D28" s="130">
        <v>67.099999999999994</v>
      </c>
      <c r="E28" s="257">
        <v>0.86299999999999999</v>
      </c>
      <c r="F28" s="271">
        <v>14.4</v>
      </c>
      <c r="G28" s="57" t="s">
        <v>21</v>
      </c>
      <c r="H28" s="57" t="s">
        <v>21</v>
      </c>
      <c r="I28" s="61">
        <v>6.73</v>
      </c>
      <c r="J28" s="59">
        <v>3.2</v>
      </c>
      <c r="K28" s="60">
        <v>0.36409999999999998</v>
      </c>
      <c r="L28" s="59">
        <v>1.9</v>
      </c>
      <c r="M28" s="61" t="s">
        <v>167</v>
      </c>
      <c r="N28" s="277">
        <v>0.1341</v>
      </c>
      <c r="O28" s="59">
        <v>2.6</v>
      </c>
      <c r="P28" s="104">
        <v>2077</v>
      </c>
      <c r="Q28" s="58">
        <v>28</v>
      </c>
      <c r="R28" s="57">
        <f t="shared" si="0"/>
        <v>50.095624559436331</v>
      </c>
      <c r="S28" s="58">
        <v>2001</v>
      </c>
      <c r="T28" s="58">
        <v>32</v>
      </c>
      <c r="U28" s="57">
        <f t="shared" si="1"/>
        <v>51.240612798833702</v>
      </c>
      <c r="V28" s="58">
        <v>2152</v>
      </c>
      <c r="W28" s="58">
        <v>45</v>
      </c>
      <c r="X28" s="57">
        <f t="shared" si="2"/>
        <v>62.269106304812183</v>
      </c>
      <c r="Y28" s="337">
        <v>3.66</v>
      </c>
      <c r="Z28" s="59" t="s">
        <v>21</v>
      </c>
      <c r="AA28" s="59" t="s">
        <v>21</v>
      </c>
      <c r="AB28" s="61" t="s">
        <v>21</v>
      </c>
      <c r="AC28" s="61" t="s">
        <v>21</v>
      </c>
      <c r="AD28" s="368">
        <v>437</v>
      </c>
      <c r="AE28" s="368">
        <v>13</v>
      </c>
      <c r="AF28" s="368">
        <v>205.7</v>
      </c>
      <c r="AG28" s="368">
        <v>6.4</v>
      </c>
      <c r="AH28" s="368">
        <v>176.2</v>
      </c>
      <c r="AI28" s="368">
        <v>4.5999999999999996</v>
      </c>
      <c r="AJ28" s="368">
        <v>500</v>
      </c>
      <c r="AK28" s="368">
        <v>18</v>
      </c>
      <c r="AL28" s="368">
        <v>58.6</v>
      </c>
      <c r="AM28" s="368">
        <v>2.2000000000000002</v>
      </c>
      <c r="AN28" s="368">
        <v>225.1</v>
      </c>
      <c r="AO28" s="368">
        <v>9.3000000000000007</v>
      </c>
      <c r="AP28" s="368">
        <v>45.6</v>
      </c>
      <c r="AQ28" s="368">
        <v>2.1</v>
      </c>
      <c r="AR28" s="368">
        <v>29.7</v>
      </c>
      <c r="AS28" s="368">
        <v>1.1000000000000001</v>
      </c>
      <c r="AT28" s="368">
        <v>54.5</v>
      </c>
      <c r="AU28" s="368">
        <v>2.4</v>
      </c>
      <c r="AV28" s="368">
        <v>8.9600000000000009</v>
      </c>
      <c r="AW28" s="368">
        <v>0.38</v>
      </c>
      <c r="AX28" s="61" t="s">
        <v>21</v>
      </c>
      <c r="AY28" s="61" t="s">
        <v>21</v>
      </c>
      <c r="AZ28" s="61" t="s">
        <v>21</v>
      </c>
      <c r="BA28" s="61" t="s">
        <v>21</v>
      </c>
      <c r="BB28" s="368">
        <v>4.99</v>
      </c>
      <c r="BC28" s="368">
        <v>0.21</v>
      </c>
      <c r="BD28" s="61" t="s">
        <v>21</v>
      </c>
      <c r="BE28" s="61" t="s">
        <v>21</v>
      </c>
      <c r="BF28" s="61" t="s">
        <v>21</v>
      </c>
      <c r="BG28" s="311" t="s">
        <v>21</v>
      </c>
    </row>
    <row r="29" spans="1:59" s="54" customFormat="1" ht="14" x14ac:dyDescent="0.15">
      <c r="A29" s="167" t="s">
        <v>1010</v>
      </c>
      <c r="B29" s="153">
        <v>0</v>
      </c>
      <c r="C29" s="202">
        <v>114.4</v>
      </c>
      <c r="D29" s="130">
        <v>100</v>
      </c>
      <c r="E29" s="257">
        <v>1.1319999999999999</v>
      </c>
      <c r="F29" s="271">
        <v>20.6</v>
      </c>
      <c r="G29" s="57" t="s">
        <v>21</v>
      </c>
      <c r="H29" s="57" t="s">
        <v>21</v>
      </c>
      <c r="I29" s="61">
        <v>6.16</v>
      </c>
      <c r="J29" s="59">
        <v>2.9</v>
      </c>
      <c r="K29" s="60">
        <v>0.35780000000000001</v>
      </c>
      <c r="L29" s="59">
        <v>1.6</v>
      </c>
      <c r="M29" s="61" t="s">
        <v>133</v>
      </c>
      <c r="N29" s="277">
        <v>0.1249</v>
      </c>
      <c r="O29" s="59">
        <v>2.4</v>
      </c>
      <c r="P29" s="104">
        <v>1999</v>
      </c>
      <c r="Q29" s="58">
        <v>26</v>
      </c>
      <c r="R29" s="57">
        <f t="shared" si="0"/>
        <v>47.690674140758382</v>
      </c>
      <c r="S29" s="58">
        <v>1972</v>
      </c>
      <c r="T29" s="58">
        <v>27</v>
      </c>
      <c r="U29" s="57">
        <f t="shared" si="1"/>
        <v>47.796585652115361</v>
      </c>
      <c r="V29" s="58">
        <v>2026</v>
      </c>
      <c r="W29" s="58">
        <v>43</v>
      </c>
      <c r="X29" s="57">
        <f t="shared" si="2"/>
        <v>59.083588245806467</v>
      </c>
      <c r="Y29" s="337">
        <v>1.35</v>
      </c>
      <c r="Z29" s="59" t="s">
        <v>21</v>
      </c>
      <c r="AA29" s="59" t="s">
        <v>21</v>
      </c>
      <c r="AB29" s="61" t="s">
        <v>21</v>
      </c>
      <c r="AC29" s="61" t="s">
        <v>21</v>
      </c>
      <c r="AD29" s="368">
        <v>393</v>
      </c>
      <c r="AE29" s="368">
        <v>12</v>
      </c>
      <c r="AF29" s="368">
        <v>168.3</v>
      </c>
      <c r="AG29" s="368">
        <v>4.4000000000000004</v>
      </c>
      <c r="AH29" s="368">
        <v>210.6</v>
      </c>
      <c r="AI29" s="368">
        <v>6.5</v>
      </c>
      <c r="AJ29" s="368">
        <v>660</v>
      </c>
      <c r="AK29" s="368">
        <v>21</v>
      </c>
      <c r="AL29" s="368">
        <v>80.3</v>
      </c>
      <c r="AM29" s="368">
        <v>2.5</v>
      </c>
      <c r="AN29" s="368">
        <v>303.7</v>
      </c>
      <c r="AO29" s="368">
        <v>9.6999999999999993</v>
      </c>
      <c r="AP29" s="368">
        <v>57.8</v>
      </c>
      <c r="AQ29" s="368">
        <v>1.5</v>
      </c>
      <c r="AR29" s="368">
        <v>32.200000000000003</v>
      </c>
      <c r="AS29" s="368">
        <v>1.1000000000000001</v>
      </c>
      <c r="AT29" s="368">
        <v>58</v>
      </c>
      <c r="AU29" s="368">
        <v>2.1</v>
      </c>
      <c r="AV29" s="368">
        <v>8.91</v>
      </c>
      <c r="AW29" s="368">
        <v>0.28999999999999998</v>
      </c>
      <c r="AX29" s="61" t="s">
        <v>21</v>
      </c>
      <c r="AY29" s="61" t="s">
        <v>21</v>
      </c>
      <c r="AZ29" s="61" t="s">
        <v>21</v>
      </c>
      <c r="BA29" s="61" t="s">
        <v>21</v>
      </c>
      <c r="BB29" s="368">
        <v>5.01</v>
      </c>
      <c r="BC29" s="368">
        <v>0.21</v>
      </c>
      <c r="BD29" s="61" t="s">
        <v>21</v>
      </c>
      <c r="BE29" s="61" t="s">
        <v>21</v>
      </c>
      <c r="BF29" s="61" t="s">
        <v>21</v>
      </c>
      <c r="BG29" s="311" t="s">
        <v>21</v>
      </c>
    </row>
    <row r="30" spans="1:59" s="54" customFormat="1" ht="14" x14ac:dyDescent="0.15">
      <c r="A30" s="172" t="s">
        <v>1011</v>
      </c>
      <c r="B30" s="153">
        <v>1</v>
      </c>
      <c r="C30" s="202">
        <v>33.1</v>
      </c>
      <c r="D30" s="130">
        <v>16</v>
      </c>
      <c r="E30" s="257">
        <v>2.04</v>
      </c>
      <c r="F30" s="271">
        <v>6.5</v>
      </c>
      <c r="G30" s="57" t="s">
        <v>21</v>
      </c>
      <c r="H30" s="57" t="s">
        <v>21</v>
      </c>
      <c r="I30" s="61">
        <v>9.24</v>
      </c>
      <c r="J30" s="59">
        <v>3.5</v>
      </c>
      <c r="K30" s="60">
        <v>0.38400000000000001</v>
      </c>
      <c r="L30" s="59">
        <v>1.8</v>
      </c>
      <c r="M30" s="61" t="s">
        <v>134</v>
      </c>
      <c r="N30" s="277">
        <v>0.17460000000000001</v>
      </c>
      <c r="O30" s="59">
        <v>3.1</v>
      </c>
      <c r="P30" s="104">
        <v>2362</v>
      </c>
      <c r="Q30" s="58">
        <v>33</v>
      </c>
      <c r="R30" s="57">
        <f t="shared" si="0"/>
        <v>57.624800216573419</v>
      </c>
      <c r="S30" s="58">
        <v>2095</v>
      </c>
      <c r="T30" s="58">
        <v>32</v>
      </c>
      <c r="U30" s="57">
        <f t="shared" si="1"/>
        <v>52.722006790333765</v>
      </c>
      <c r="V30" s="58">
        <v>2601</v>
      </c>
      <c r="W30" s="58">
        <v>51</v>
      </c>
      <c r="X30" s="57">
        <f t="shared" si="2"/>
        <v>72.849711049529915</v>
      </c>
      <c r="Y30" s="337">
        <v>11.3</v>
      </c>
      <c r="Z30" s="59" t="s">
        <v>21</v>
      </c>
      <c r="AA30" s="59" t="s">
        <v>21</v>
      </c>
      <c r="AB30" s="61" t="s">
        <v>21</v>
      </c>
      <c r="AC30" s="61" t="s">
        <v>21</v>
      </c>
      <c r="AD30" s="368">
        <v>1221</v>
      </c>
      <c r="AE30" s="368">
        <v>33</v>
      </c>
      <c r="AF30" s="368">
        <v>277.5</v>
      </c>
      <c r="AG30" s="368">
        <v>7.6</v>
      </c>
      <c r="AH30" s="368">
        <v>393</v>
      </c>
      <c r="AI30" s="368">
        <v>11</v>
      </c>
      <c r="AJ30" s="368">
        <v>623</v>
      </c>
      <c r="AK30" s="368">
        <v>24</v>
      </c>
      <c r="AL30" s="368">
        <v>51.6</v>
      </c>
      <c r="AM30" s="368">
        <v>1.7</v>
      </c>
      <c r="AN30" s="368">
        <v>179.8</v>
      </c>
      <c r="AO30" s="368">
        <v>7</v>
      </c>
      <c r="AP30" s="368">
        <v>28.53</v>
      </c>
      <c r="AQ30" s="368">
        <v>0.95</v>
      </c>
      <c r="AR30" s="368">
        <v>16.309999999999999</v>
      </c>
      <c r="AS30" s="368">
        <v>0.64</v>
      </c>
      <c r="AT30" s="368">
        <v>45.8</v>
      </c>
      <c r="AU30" s="368">
        <v>1.7</v>
      </c>
      <c r="AV30" s="368">
        <v>8.2100000000000009</v>
      </c>
      <c r="AW30" s="368">
        <v>0.28000000000000003</v>
      </c>
      <c r="AX30" s="61" t="s">
        <v>21</v>
      </c>
      <c r="AY30" s="61" t="s">
        <v>21</v>
      </c>
      <c r="AZ30" s="61" t="s">
        <v>21</v>
      </c>
      <c r="BA30" s="61" t="s">
        <v>21</v>
      </c>
      <c r="BB30" s="368">
        <v>17.25</v>
      </c>
      <c r="BC30" s="368">
        <v>0.6</v>
      </c>
      <c r="BD30" s="61" t="s">
        <v>21</v>
      </c>
      <c r="BE30" s="61" t="s">
        <v>21</v>
      </c>
      <c r="BF30" s="61" t="s">
        <v>21</v>
      </c>
      <c r="BG30" s="311" t="s">
        <v>21</v>
      </c>
    </row>
    <row r="31" spans="1:59" s="20" customFormat="1" ht="14" x14ac:dyDescent="0.15">
      <c r="A31" s="172" t="s">
        <v>1012</v>
      </c>
      <c r="B31" s="153">
        <v>1</v>
      </c>
      <c r="C31" s="202">
        <v>146.30000000000001</v>
      </c>
      <c r="D31" s="130">
        <v>62.7</v>
      </c>
      <c r="E31" s="257">
        <v>2.2690000000000001</v>
      </c>
      <c r="F31" s="271">
        <v>14.7</v>
      </c>
      <c r="G31" s="57" t="s">
        <v>21</v>
      </c>
      <c r="H31" s="57" t="s">
        <v>21</v>
      </c>
      <c r="I31" s="68">
        <v>6.28</v>
      </c>
      <c r="J31" s="66">
        <v>2.5</v>
      </c>
      <c r="K31" s="67">
        <v>0.35189999999999999</v>
      </c>
      <c r="L31" s="66">
        <v>1.6</v>
      </c>
      <c r="M31" s="68" t="s">
        <v>359</v>
      </c>
      <c r="N31" s="278">
        <v>0.12939999999999999</v>
      </c>
      <c r="O31" s="66">
        <v>2</v>
      </c>
      <c r="P31" s="331">
        <v>2015</v>
      </c>
      <c r="Q31" s="40">
        <v>22</v>
      </c>
      <c r="R31" s="57">
        <f t="shared" si="0"/>
        <v>45.913941237929031</v>
      </c>
      <c r="S31" s="40">
        <v>1944</v>
      </c>
      <c r="T31" s="40">
        <v>26</v>
      </c>
      <c r="U31" s="57">
        <f t="shared" si="1"/>
        <v>46.772367910979241</v>
      </c>
      <c r="V31" s="40">
        <v>2089</v>
      </c>
      <c r="W31" s="40">
        <v>35</v>
      </c>
      <c r="X31" s="57">
        <f t="shared" si="2"/>
        <v>54.50292102263878</v>
      </c>
      <c r="Y31" s="338">
        <v>3.52</v>
      </c>
      <c r="Z31" s="59" t="s">
        <v>21</v>
      </c>
      <c r="AA31" s="59" t="s">
        <v>21</v>
      </c>
      <c r="AB31" s="61" t="s">
        <v>21</v>
      </c>
      <c r="AC31" s="61" t="s">
        <v>21</v>
      </c>
      <c r="AD31" s="368">
        <v>622</v>
      </c>
      <c r="AE31" s="368">
        <v>21</v>
      </c>
      <c r="AF31" s="368">
        <v>262.5</v>
      </c>
      <c r="AG31" s="368">
        <v>9</v>
      </c>
      <c r="AH31" s="368">
        <v>208.9</v>
      </c>
      <c r="AI31" s="368">
        <v>9.3000000000000007</v>
      </c>
      <c r="AJ31" s="368">
        <v>665</v>
      </c>
      <c r="AK31" s="368">
        <v>33</v>
      </c>
      <c r="AL31" s="368">
        <v>88.8</v>
      </c>
      <c r="AM31" s="368">
        <v>4.5</v>
      </c>
      <c r="AN31" s="368">
        <v>352</v>
      </c>
      <c r="AO31" s="368">
        <v>14</v>
      </c>
      <c r="AP31" s="368">
        <v>71.2</v>
      </c>
      <c r="AQ31" s="368">
        <v>3.4</v>
      </c>
      <c r="AR31" s="368">
        <v>58</v>
      </c>
      <c r="AS31" s="368">
        <v>2</v>
      </c>
      <c r="AT31" s="368">
        <v>71.099999999999994</v>
      </c>
      <c r="AU31" s="368">
        <v>2.9</v>
      </c>
      <c r="AV31" s="368">
        <v>11.48</v>
      </c>
      <c r="AW31" s="368">
        <v>0.43</v>
      </c>
      <c r="AX31" s="61" t="s">
        <v>21</v>
      </c>
      <c r="AY31" s="61" t="s">
        <v>21</v>
      </c>
      <c r="AZ31" s="61" t="s">
        <v>21</v>
      </c>
      <c r="BA31" s="61" t="s">
        <v>21</v>
      </c>
      <c r="BB31" s="368">
        <v>6.73</v>
      </c>
      <c r="BC31" s="368">
        <v>0.28999999999999998</v>
      </c>
      <c r="BD31" s="61" t="s">
        <v>21</v>
      </c>
      <c r="BE31" s="61" t="s">
        <v>21</v>
      </c>
      <c r="BF31" s="61" t="s">
        <v>21</v>
      </c>
      <c r="BG31" s="311" t="s">
        <v>21</v>
      </c>
    </row>
    <row r="32" spans="1:59" s="20" customFormat="1" ht="14" x14ac:dyDescent="0.15">
      <c r="A32" s="167" t="s">
        <v>1013</v>
      </c>
      <c r="B32" s="153">
        <v>1</v>
      </c>
      <c r="C32" s="202">
        <v>24.5</v>
      </c>
      <c r="D32" s="130">
        <v>11.1</v>
      </c>
      <c r="E32" s="257">
        <v>2.1720000000000002</v>
      </c>
      <c r="F32" s="271">
        <v>3.3</v>
      </c>
      <c r="G32" s="57" t="s">
        <v>21</v>
      </c>
      <c r="H32" s="57" t="s">
        <v>21</v>
      </c>
      <c r="I32" s="68">
        <v>7.36</v>
      </c>
      <c r="J32" s="66">
        <v>4.0999999999999996</v>
      </c>
      <c r="K32" s="67">
        <v>0.3654</v>
      </c>
      <c r="L32" s="66">
        <v>2</v>
      </c>
      <c r="M32" s="68" t="s">
        <v>127</v>
      </c>
      <c r="N32" s="278">
        <v>0.1462</v>
      </c>
      <c r="O32" s="66">
        <v>3.6</v>
      </c>
      <c r="P32" s="331">
        <v>2157</v>
      </c>
      <c r="Q32" s="40">
        <v>37</v>
      </c>
      <c r="R32" s="57">
        <f t="shared" si="0"/>
        <v>56.83361329354311</v>
      </c>
      <c r="S32" s="40">
        <v>2008</v>
      </c>
      <c r="T32" s="40">
        <v>35</v>
      </c>
      <c r="U32" s="57">
        <f t="shared" si="1"/>
        <v>53.271245527019545</v>
      </c>
      <c r="V32" s="40">
        <v>2301</v>
      </c>
      <c r="W32" s="40">
        <v>61</v>
      </c>
      <c r="X32" s="57">
        <f t="shared" si="2"/>
        <v>76.412305291752588</v>
      </c>
      <c r="Y32" s="338">
        <v>6.91</v>
      </c>
      <c r="Z32" s="59" t="s">
        <v>21</v>
      </c>
      <c r="AA32" s="59" t="s">
        <v>21</v>
      </c>
      <c r="AB32" s="61" t="s">
        <v>21</v>
      </c>
      <c r="AC32" s="61" t="s">
        <v>21</v>
      </c>
      <c r="AD32" s="367">
        <v>421</v>
      </c>
      <c r="AE32" s="367">
        <v>15</v>
      </c>
      <c r="AF32" s="367">
        <v>250.5</v>
      </c>
      <c r="AG32" s="367">
        <v>8.4</v>
      </c>
      <c r="AH32" s="367">
        <v>79.3</v>
      </c>
      <c r="AI32" s="367">
        <v>2.5</v>
      </c>
      <c r="AJ32" s="367">
        <v>268</v>
      </c>
      <c r="AK32" s="367">
        <v>10</v>
      </c>
      <c r="AL32" s="367">
        <v>37.5</v>
      </c>
      <c r="AM32" s="367">
        <v>1.1000000000000001</v>
      </c>
      <c r="AN32" s="367">
        <v>170.5</v>
      </c>
      <c r="AO32" s="367">
        <v>6.5</v>
      </c>
      <c r="AP32" s="367">
        <v>37.299999999999997</v>
      </c>
      <c r="AQ32" s="367">
        <v>1.7</v>
      </c>
      <c r="AR32" s="367">
        <v>16.57</v>
      </c>
      <c r="AS32" s="367">
        <v>0.65</v>
      </c>
      <c r="AT32" s="367">
        <v>43.6</v>
      </c>
      <c r="AU32" s="367">
        <v>2</v>
      </c>
      <c r="AV32" s="367">
        <v>7.08</v>
      </c>
      <c r="AW32" s="367">
        <v>0.31</v>
      </c>
      <c r="AX32" s="61" t="s">
        <v>21</v>
      </c>
      <c r="AY32" s="61" t="s">
        <v>21</v>
      </c>
      <c r="AZ32" s="61" t="s">
        <v>21</v>
      </c>
      <c r="BA32" s="61" t="s">
        <v>21</v>
      </c>
      <c r="BB32" s="367">
        <v>5.39</v>
      </c>
      <c r="BC32" s="367">
        <v>0.23</v>
      </c>
      <c r="BD32" s="61" t="s">
        <v>21</v>
      </c>
      <c r="BE32" s="61" t="s">
        <v>21</v>
      </c>
      <c r="BF32" s="61" t="s">
        <v>21</v>
      </c>
      <c r="BG32" s="309" t="s">
        <v>21</v>
      </c>
    </row>
    <row r="33" spans="1:59" s="20" customFormat="1" ht="14" x14ac:dyDescent="0.15">
      <c r="A33" s="167" t="s">
        <v>1014</v>
      </c>
      <c r="B33" s="153">
        <v>1</v>
      </c>
      <c r="C33" s="202">
        <v>42.2</v>
      </c>
      <c r="D33" s="130">
        <v>17.100000000000001</v>
      </c>
      <c r="E33" s="257">
        <v>2.4460000000000002</v>
      </c>
      <c r="F33" s="271">
        <v>4.5</v>
      </c>
      <c r="G33" s="57" t="s">
        <v>21</v>
      </c>
      <c r="H33" s="57" t="s">
        <v>21</v>
      </c>
      <c r="I33" s="68">
        <v>6.74</v>
      </c>
      <c r="J33" s="66">
        <v>2.8</v>
      </c>
      <c r="K33" s="67">
        <v>0.3579</v>
      </c>
      <c r="L33" s="66">
        <v>1.5</v>
      </c>
      <c r="M33" s="68" t="s">
        <v>133</v>
      </c>
      <c r="N33" s="278">
        <v>0.1366</v>
      </c>
      <c r="O33" s="66">
        <v>2.4</v>
      </c>
      <c r="P33" s="331">
        <v>2078</v>
      </c>
      <c r="Q33" s="40">
        <v>25</v>
      </c>
      <c r="R33" s="57">
        <f t="shared" si="0"/>
        <v>48.499830927540359</v>
      </c>
      <c r="S33" s="40">
        <v>1972</v>
      </c>
      <c r="T33" s="40">
        <v>26</v>
      </c>
      <c r="U33" s="57">
        <f t="shared" si="1"/>
        <v>47.238899225108959</v>
      </c>
      <c r="V33" s="40">
        <v>2184</v>
      </c>
      <c r="W33" s="40">
        <v>41</v>
      </c>
      <c r="X33" s="57">
        <f t="shared" si="2"/>
        <v>59.907782466053604</v>
      </c>
      <c r="Y33" s="338">
        <v>5.0999999999999996</v>
      </c>
      <c r="Z33" s="59" t="s">
        <v>21</v>
      </c>
      <c r="AA33" s="59" t="s">
        <v>21</v>
      </c>
      <c r="AB33" s="61" t="s">
        <v>21</v>
      </c>
      <c r="AC33" s="61" t="s">
        <v>21</v>
      </c>
      <c r="AD33" s="367">
        <v>867</v>
      </c>
      <c r="AE33" s="367">
        <v>30</v>
      </c>
      <c r="AF33" s="367">
        <v>181.9</v>
      </c>
      <c r="AG33" s="367">
        <v>5.9</v>
      </c>
      <c r="AH33" s="367">
        <v>145</v>
      </c>
      <c r="AI33" s="367">
        <v>5.6</v>
      </c>
      <c r="AJ33" s="367">
        <v>603</v>
      </c>
      <c r="AK33" s="367">
        <v>26</v>
      </c>
      <c r="AL33" s="367">
        <v>92.4</v>
      </c>
      <c r="AM33" s="367">
        <v>3.2</v>
      </c>
      <c r="AN33" s="367">
        <v>441</v>
      </c>
      <c r="AO33" s="367">
        <v>17</v>
      </c>
      <c r="AP33" s="367">
        <v>98.6</v>
      </c>
      <c r="AQ33" s="367">
        <v>3.7</v>
      </c>
      <c r="AR33" s="367">
        <v>36.700000000000003</v>
      </c>
      <c r="AS33" s="367">
        <v>1.5</v>
      </c>
      <c r="AT33" s="367">
        <v>115.5</v>
      </c>
      <c r="AU33" s="367">
        <v>4.4000000000000004</v>
      </c>
      <c r="AV33" s="367">
        <v>17.329999999999998</v>
      </c>
      <c r="AW33" s="367">
        <v>0.67</v>
      </c>
      <c r="AX33" s="61" t="s">
        <v>21</v>
      </c>
      <c r="AY33" s="61" t="s">
        <v>21</v>
      </c>
      <c r="AZ33" s="61" t="s">
        <v>21</v>
      </c>
      <c r="BA33" s="61" t="s">
        <v>21</v>
      </c>
      <c r="BB33" s="367">
        <v>9.19</v>
      </c>
      <c r="BC33" s="367">
        <v>0.39</v>
      </c>
      <c r="BD33" s="61" t="s">
        <v>21</v>
      </c>
      <c r="BE33" s="61" t="s">
        <v>21</v>
      </c>
      <c r="BF33" s="61" t="s">
        <v>21</v>
      </c>
      <c r="BG33" s="309" t="s">
        <v>21</v>
      </c>
    </row>
    <row r="34" spans="1:59" s="20" customFormat="1" ht="14" x14ac:dyDescent="0.15">
      <c r="A34" s="172" t="s">
        <v>1015</v>
      </c>
      <c r="B34" s="153">
        <v>1</v>
      </c>
      <c r="C34" s="202">
        <v>89.2</v>
      </c>
      <c r="D34" s="130">
        <v>28</v>
      </c>
      <c r="E34" s="257">
        <v>3.105</v>
      </c>
      <c r="F34" s="271">
        <v>6.3</v>
      </c>
      <c r="G34" s="57" t="s">
        <v>21</v>
      </c>
      <c r="H34" s="57" t="s">
        <v>21</v>
      </c>
      <c r="I34" s="68">
        <v>6.05</v>
      </c>
      <c r="J34" s="66">
        <v>2.2999999999999998</v>
      </c>
      <c r="K34" s="67">
        <v>0.35299999999999998</v>
      </c>
      <c r="L34" s="66">
        <v>1.2</v>
      </c>
      <c r="M34" s="68" t="s">
        <v>164</v>
      </c>
      <c r="N34" s="278">
        <v>0.1244</v>
      </c>
      <c r="O34" s="66">
        <v>2</v>
      </c>
      <c r="P34" s="331">
        <v>1984</v>
      </c>
      <c r="Q34" s="40">
        <v>20</v>
      </c>
      <c r="R34" s="57">
        <f t="shared" si="0"/>
        <v>44.435373296507819</v>
      </c>
      <c r="S34" s="40">
        <v>1949</v>
      </c>
      <c r="T34" s="40">
        <v>20</v>
      </c>
      <c r="U34" s="57">
        <f t="shared" si="1"/>
        <v>43.811418602916753</v>
      </c>
      <c r="V34" s="40">
        <v>2020</v>
      </c>
      <c r="W34" s="40">
        <v>35</v>
      </c>
      <c r="X34" s="57">
        <f t="shared" si="2"/>
        <v>53.45240873898949</v>
      </c>
      <c r="Y34" s="338">
        <v>1.76</v>
      </c>
      <c r="Z34" s="59" t="s">
        <v>21</v>
      </c>
      <c r="AA34" s="59" t="s">
        <v>21</v>
      </c>
      <c r="AB34" s="61" t="s">
        <v>21</v>
      </c>
      <c r="AC34" s="61" t="s">
        <v>21</v>
      </c>
      <c r="AD34" s="367">
        <v>686</v>
      </c>
      <c r="AE34" s="367">
        <v>24</v>
      </c>
      <c r="AF34" s="367">
        <v>266</v>
      </c>
      <c r="AG34" s="367">
        <v>7.2</v>
      </c>
      <c r="AH34" s="367">
        <v>242.8</v>
      </c>
      <c r="AI34" s="367">
        <v>6.2</v>
      </c>
      <c r="AJ34" s="367">
        <v>718</v>
      </c>
      <c r="AK34" s="367">
        <v>19</v>
      </c>
      <c r="AL34" s="367">
        <v>91.3</v>
      </c>
      <c r="AM34" s="367">
        <v>2.8</v>
      </c>
      <c r="AN34" s="367">
        <v>387</v>
      </c>
      <c r="AO34" s="367">
        <v>14</v>
      </c>
      <c r="AP34" s="367">
        <v>78.099999999999994</v>
      </c>
      <c r="AQ34" s="367">
        <v>3.2</v>
      </c>
      <c r="AR34" s="367">
        <v>49.7</v>
      </c>
      <c r="AS34" s="367">
        <v>1.4</v>
      </c>
      <c r="AT34" s="367">
        <v>93</v>
      </c>
      <c r="AU34" s="367">
        <v>3.9</v>
      </c>
      <c r="AV34" s="367">
        <v>13.66</v>
      </c>
      <c r="AW34" s="367">
        <v>0.61</v>
      </c>
      <c r="AX34" s="61" t="s">
        <v>21</v>
      </c>
      <c r="AY34" s="61" t="s">
        <v>21</v>
      </c>
      <c r="AZ34" s="61" t="s">
        <v>21</v>
      </c>
      <c r="BA34" s="61" t="s">
        <v>21</v>
      </c>
      <c r="BB34" s="367">
        <v>8.81</v>
      </c>
      <c r="BC34" s="367">
        <v>0.35</v>
      </c>
      <c r="BD34" s="61" t="s">
        <v>21</v>
      </c>
      <c r="BE34" s="61" t="s">
        <v>21</v>
      </c>
      <c r="BF34" s="61" t="s">
        <v>21</v>
      </c>
      <c r="BG34" s="309" t="s">
        <v>21</v>
      </c>
    </row>
    <row r="35" spans="1:59" s="54" customFormat="1" ht="14" x14ac:dyDescent="0.15">
      <c r="A35" s="167" t="s">
        <v>1016</v>
      </c>
      <c r="B35" s="153">
        <v>0</v>
      </c>
      <c r="C35" s="202">
        <v>116.2</v>
      </c>
      <c r="D35" s="130">
        <v>32</v>
      </c>
      <c r="E35" s="257">
        <v>3.5329999999999999</v>
      </c>
      <c r="F35" s="271">
        <v>7.4</v>
      </c>
      <c r="G35" s="57" t="s">
        <v>21</v>
      </c>
      <c r="H35" s="57" t="s">
        <v>21</v>
      </c>
      <c r="I35" s="61">
        <v>5.92</v>
      </c>
      <c r="J35" s="59">
        <v>2.6</v>
      </c>
      <c r="K35" s="60">
        <v>0.35270000000000001</v>
      </c>
      <c r="L35" s="59">
        <v>1.5</v>
      </c>
      <c r="M35" s="61" t="s">
        <v>168</v>
      </c>
      <c r="N35" s="277">
        <v>0.1217</v>
      </c>
      <c r="O35" s="59">
        <v>2.2000000000000002</v>
      </c>
      <c r="P35" s="104">
        <v>1964</v>
      </c>
      <c r="Q35" s="58">
        <v>23</v>
      </c>
      <c r="R35" s="57">
        <f t="shared" si="0"/>
        <v>45.518330373597841</v>
      </c>
      <c r="S35" s="58">
        <v>1947</v>
      </c>
      <c r="T35" s="58">
        <v>25</v>
      </c>
      <c r="U35" s="57">
        <f t="shared" si="1"/>
        <v>46.274437868006565</v>
      </c>
      <c r="V35" s="58">
        <v>1981</v>
      </c>
      <c r="W35" s="58">
        <v>38</v>
      </c>
      <c r="X35" s="57">
        <f t="shared" si="2"/>
        <v>54.897581003173535</v>
      </c>
      <c r="Y35" s="337">
        <v>0.87</v>
      </c>
      <c r="Z35" s="59" t="s">
        <v>21</v>
      </c>
      <c r="AA35" s="59" t="s">
        <v>21</v>
      </c>
      <c r="AB35" s="61" t="s">
        <v>21</v>
      </c>
      <c r="AC35" s="61" t="s">
        <v>21</v>
      </c>
      <c r="AD35" s="367">
        <v>495</v>
      </c>
      <c r="AE35" s="367">
        <v>13</v>
      </c>
      <c r="AF35" s="367">
        <v>334</v>
      </c>
      <c r="AG35" s="367">
        <v>11</v>
      </c>
      <c r="AH35" s="367">
        <v>239.9</v>
      </c>
      <c r="AI35" s="367">
        <v>7.3</v>
      </c>
      <c r="AJ35" s="367">
        <v>674</v>
      </c>
      <c r="AK35" s="367">
        <v>24</v>
      </c>
      <c r="AL35" s="367">
        <v>79.5</v>
      </c>
      <c r="AM35" s="367">
        <v>2.7</v>
      </c>
      <c r="AN35" s="367">
        <v>302.8</v>
      </c>
      <c r="AO35" s="367">
        <v>8.8000000000000007</v>
      </c>
      <c r="AP35" s="367">
        <v>47.2</v>
      </c>
      <c r="AQ35" s="367">
        <v>1.9</v>
      </c>
      <c r="AR35" s="367">
        <v>32</v>
      </c>
      <c r="AS35" s="367">
        <v>1.3</v>
      </c>
      <c r="AT35" s="367">
        <v>46.5</v>
      </c>
      <c r="AU35" s="367">
        <v>1.8</v>
      </c>
      <c r="AV35" s="367">
        <v>6.8</v>
      </c>
      <c r="AW35" s="367">
        <v>0.24</v>
      </c>
      <c r="AX35" s="61" t="s">
        <v>21</v>
      </c>
      <c r="AY35" s="61" t="s">
        <v>21</v>
      </c>
      <c r="AZ35" s="61" t="s">
        <v>21</v>
      </c>
      <c r="BA35" s="61" t="s">
        <v>21</v>
      </c>
      <c r="BB35" s="367">
        <v>8.8800000000000008</v>
      </c>
      <c r="BC35" s="367">
        <v>0.28000000000000003</v>
      </c>
      <c r="BD35" s="61" t="s">
        <v>21</v>
      </c>
      <c r="BE35" s="61" t="s">
        <v>21</v>
      </c>
      <c r="BF35" s="61" t="s">
        <v>21</v>
      </c>
      <c r="BG35" s="309" t="s">
        <v>21</v>
      </c>
    </row>
    <row r="36" spans="1:59" s="54" customFormat="1" ht="14" x14ac:dyDescent="0.15">
      <c r="A36" s="167" t="s">
        <v>1017</v>
      </c>
      <c r="B36" s="153">
        <v>1</v>
      </c>
      <c r="C36" s="202">
        <v>110</v>
      </c>
      <c r="D36" s="130">
        <v>29.5</v>
      </c>
      <c r="E36" s="257">
        <v>3.6339999999999999</v>
      </c>
      <c r="F36" s="271">
        <v>7.2</v>
      </c>
      <c r="G36" s="57" t="s">
        <v>21</v>
      </c>
      <c r="H36" s="57" t="s">
        <v>21</v>
      </c>
      <c r="I36" s="61">
        <v>6.03</v>
      </c>
      <c r="J36" s="59">
        <v>2.4</v>
      </c>
      <c r="K36" s="60">
        <v>0.35260000000000002</v>
      </c>
      <c r="L36" s="59">
        <v>1.3</v>
      </c>
      <c r="M36" s="61" t="s">
        <v>164</v>
      </c>
      <c r="N36" s="277">
        <v>0.1242</v>
      </c>
      <c r="O36" s="59">
        <v>2.1</v>
      </c>
      <c r="P36" s="104">
        <v>1981</v>
      </c>
      <c r="Q36" s="58">
        <v>21</v>
      </c>
      <c r="R36" s="57">
        <f t="shared" si="0"/>
        <v>44.841324690512877</v>
      </c>
      <c r="S36" s="58">
        <v>1947</v>
      </c>
      <c r="T36" s="58">
        <v>21</v>
      </c>
      <c r="U36" s="57">
        <f t="shared" si="1"/>
        <v>44.241650059644023</v>
      </c>
      <c r="V36" s="58">
        <v>2016</v>
      </c>
      <c r="W36" s="58">
        <v>37</v>
      </c>
      <c r="X36" s="57">
        <f t="shared" si="2"/>
        <v>54.723874131863141</v>
      </c>
      <c r="Y36" s="337">
        <v>1.72</v>
      </c>
      <c r="Z36" s="59" t="s">
        <v>21</v>
      </c>
      <c r="AA36" s="59" t="s">
        <v>21</v>
      </c>
      <c r="AB36" s="61" t="s">
        <v>21</v>
      </c>
      <c r="AC36" s="61" t="s">
        <v>21</v>
      </c>
      <c r="AD36" s="368">
        <v>439</v>
      </c>
      <c r="AE36" s="368">
        <v>15</v>
      </c>
      <c r="AF36" s="368">
        <v>336.1</v>
      </c>
      <c r="AG36" s="368">
        <v>9.3000000000000007</v>
      </c>
      <c r="AH36" s="368">
        <v>227.5</v>
      </c>
      <c r="AI36" s="368">
        <v>7.2</v>
      </c>
      <c r="AJ36" s="368">
        <v>584</v>
      </c>
      <c r="AK36" s="368">
        <v>21</v>
      </c>
      <c r="AL36" s="368">
        <v>67.099999999999994</v>
      </c>
      <c r="AM36" s="368">
        <v>2.2999999999999998</v>
      </c>
      <c r="AN36" s="368">
        <v>242.6</v>
      </c>
      <c r="AO36" s="368">
        <v>8</v>
      </c>
      <c r="AP36" s="368">
        <v>37.700000000000003</v>
      </c>
      <c r="AQ36" s="368">
        <v>1.4</v>
      </c>
      <c r="AR36" s="368">
        <v>27.67</v>
      </c>
      <c r="AS36" s="368">
        <v>0.85</v>
      </c>
      <c r="AT36" s="368">
        <v>37.9</v>
      </c>
      <c r="AU36" s="368">
        <v>1.6</v>
      </c>
      <c r="AV36" s="368">
        <v>5.57</v>
      </c>
      <c r="AW36" s="368">
        <v>0.22</v>
      </c>
      <c r="AX36" s="61" t="s">
        <v>21</v>
      </c>
      <c r="AY36" s="61" t="s">
        <v>21</v>
      </c>
      <c r="AZ36" s="61" t="s">
        <v>21</v>
      </c>
      <c r="BA36" s="61" t="s">
        <v>21</v>
      </c>
      <c r="BB36" s="368">
        <v>7.05</v>
      </c>
      <c r="BC36" s="368">
        <v>0.28000000000000003</v>
      </c>
      <c r="BD36" s="61" t="s">
        <v>21</v>
      </c>
      <c r="BE36" s="61" t="s">
        <v>21</v>
      </c>
      <c r="BF36" s="61" t="s">
        <v>21</v>
      </c>
      <c r="BG36" s="311" t="s">
        <v>21</v>
      </c>
    </row>
    <row r="37" spans="1:59" s="20" customFormat="1" ht="14" x14ac:dyDescent="0.15">
      <c r="A37" s="172" t="s">
        <v>1018</v>
      </c>
      <c r="B37" s="153">
        <v>1</v>
      </c>
      <c r="C37" s="202">
        <v>88.2</v>
      </c>
      <c r="D37" s="130">
        <v>87.3</v>
      </c>
      <c r="E37" s="257">
        <v>0.98499999999999999</v>
      </c>
      <c r="F37" s="271">
        <v>17.5</v>
      </c>
      <c r="G37" s="57" t="s">
        <v>21</v>
      </c>
      <c r="H37" s="57" t="s">
        <v>21</v>
      </c>
      <c r="I37" s="68">
        <v>6.13</v>
      </c>
      <c r="J37" s="66">
        <v>2.6</v>
      </c>
      <c r="K37" s="67">
        <v>0.34889999999999999</v>
      </c>
      <c r="L37" s="66">
        <v>1.6</v>
      </c>
      <c r="M37" s="68" t="s">
        <v>166</v>
      </c>
      <c r="N37" s="278">
        <v>0.12759999999999999</v>
      </c>
      <c r="O37" s="66">
        <v>2.1</v>
      </c>
      <c r="P37" s="331">
        <v>1995</v>
      </c>
      <c r="Q37" s="40">
        <v>23</v>
      </c>
      <c r="R37" s="57">
        <f t="shared" si="0"/>
        <v>46.054424326008032</v>
      </c>
      <c r="S37" s="40">
        <v>1929</v>
      </c>
      <c r="T37" s="40">
        <v>27</v>
      </c>
      <c r="U37" s="57">
        <f t="shared" si="1"/>
        <v>47.089451047978891</v>
      </c>
      <c r="V37" s="40">
        <v>2064</v>
      </c>
      <c r="W37" s="40">
        <v>37</v>
      </c>
      <c r="X37" s="57">
        <f t="shared" si="2"/>
        <v>55.434992558852215</v>
      </c>
      <c r="Y37" s="338">
        <v>3.31</v>
      </c>
      <c r="Z37" s="59" t="s">
        <v>21</v>
      </c>
      <c r="AA37" s="59" t="s">
        <v>21</v>
      </c>
      <c r="AB37" s="61" t="s">
        <v>21</v>
      </c>
      <c r="AC37" s="61" t="s">
        <v>21</v>
      </c>
      <c r="AD37" s="368">
        <v>492</v>
      </c>
      <c r="AE37" s="368">
        <v>13</v>
      </c>
      <c r="AF37" s="368">
        <v>2620</v>
      </c>
      <c r="AG37" s="368">
        <v>700</v>
      </c>
      <c r="AH37" s="368">
        <v>414</v>
      </c>
      <c r="AI37" s="368">
        <v>10</v>
      </c>
      <c r="AJ37" s="368">
        <v>1336</v>
      </c>
      <c r="AK37" s="368">
        <v>35</v>
      </c>
      <c r="AL37" s="368">
        <v>180.6</v>
      </c>
      <c r="AM37" s="368">
        <v>5.4</v>
      </c>
      <c r="AN37" s="368">
        <v>777</v>
      </c>
      <c r="AO37" s="368">
        <v>20</v>
      </c>
      <c r="AP37" s="368">
        <v>145</v>
      </c>
      <c r="AQ37" s="368">
        <v>3.8</v>
      </c>
      <c r="AR37" s="368">
        <v>52.1</v>
      </c>
      <c r="AS37" s="368">
        <v>1.5</v>
      </c>
      <c r="AT37" s="368">
        <v>144.30000000000001</v>
      </c>
      <c r="AU37" s="368">
        <v>3.7</v>
      </c>
      <c r="AV37" s="368">
        <v>17.63</v>
      </c>
      <c r="AW37" s="368">
        <v>0.5</v>
      </c>
      <c r="AX37" s="61" t="s">
        <v>21</v>
      </c>
      <c r="AY37" s="61" t="s">
        <v>21</v>
      </c>
      <c r="AZ37" s="61" t="s">
        <v>21</v>
      </c>
      <c r="BA37" s="61" t="s">
        <v>21</v>
      </c>
      <c r="BB37" s="368">
        <v>7.22</v>
      </c>
      <c r="BC37" s="368">
        <v>0.2</v>
      </c>
      <c r="BD37" s="61" t="s">
        <v>21</v>
      </c>
      <c r="BE37" s="61" t="s">
        <v>21</v>
      </c>
      <c r="BF37" s="61" t="s">
        <v>21</v>
      </c>
      <c r="BG37" s="311" t="s">
        <v>21</v>
      </c>
    </row>
    <row r="38" spans="1:59" s="20" customFormat="1" ht="14" x14ac:dyDescent="0.15">
      <c r="A38" s="167" t="s">
        <v>1019</v>
      </c>
      <c r="B38" s="153">
        <v>1</v>
      </c>
      <c r="C38" s="202">
        <v>162.4</v>
      </c>
      <c r="D38" s="130">
        <v>68.400000000000006</v>
      </c>
      <c r="E38" s="257">
        <v>2.3180000000000001</v>
      </c>
      <c r="F38" s="271">
        <v>14.4</v>
      </c>
      <c r="G38" s="57" t="s">
        <v>21</v>
      </c>
      <c r="H38" s="57" t="s">
        <v>21</v>
      </c>
      <c r="I38" s="68">
        <v>6.06</v>
      </c>
      <c r="J38" s="66">
        <v>2.6</v>
      </c>
      <c r="K38" s="67">
        <v>0.35260000000000002</v>
      </c>
      <c r="L38" s="66">
        <v>1.4</v>
      </c>
      <c r="M38" s="68" t="s">
        <v>165</v>
      </c>
      <c r="N38" s="278">
        <v>0.12470000000000001</v>
      </c>
      <c r="O38" s="66">
        <v>2.1</v>
      </c>
      <c r="P38" s="331">
        <v>1984</v>
      </c>
      <c r="Q38" s="40">
        <v>22</v>
      </c>
      <c r="R38" s="57">
        <f t="shared" si="0"/>
        <v>45.370721836885075</v>
      </c>
      <c r="S38" s="40">
        <v>1947</v>
      </c>
      <c r="T38" s="40">
        <v>23</v>
      </c>
      <c r="U38" s="57">
        <f t="shared" si="1"/>
        <v>45.225254007025761</v>
      </c>
      <c r="V38" s="40">
        <v>2023</v>
      </c>
      <c r="W38" s="40">
        <v>38</v>
      </c>
      <c r="X38" s="57">
        <f t="shared" si="2"/>
        <v>55.506860837197415</v>
      </c>
      <c r="Y38" s="338">
        <v>1.86</v>
      </c>
      <c r="Z38" s="59" t="s">
        <v>21</v>
      </c>
      <c r="AA38" s="59" t="s">
        <v>21</v>
      </c>
      <c r="AB38" s="61" t="s">
        <v>21</v>
      </c>
      <c r="AC38" s="61" t="s">
        <v>21</v>
      </c>
      <c r="AD38" s="367">
        <v>724</v>
      </c>
      <c r="AE38" s="367">
        <v>19</v>
      </c>
      <c r="AF38" s="367">
        <v>272.5</v>
      </c>
      <c r="AG38" s="367">
        <v>8.1999999999999993</v>
      </c>
      <c r="AH38" s="367">
        <v>229.4</v>
      </c>
      <c r="AI38" s="367">
        <v>7.7</v>
      </c>
      <c r="AJ38" s="367">
        <v>860</v>
      </c>
      <c r="AK38" s="367">
        <v>24</v>
      </c>
      <c r="AL38" s="367">
        <v>120.9</v>
      </c>
      <c r="AM38" s="367">
        <v>3.3</v>
      </c>
      <c r="AN38" s="367">
        <v>516</v>
      </c>
      <c r="AO38" s="367">
        <v>15</v>
      </c>
      <c r="AP38" s="367">
        <v>97.1</v>
      </c>
      <c r="AQ38" s="367">
        <v>2.8</v>
      </c>
      <c r="AR38" s="367">
        <v>65.099999999999994</v>
      </c>
      <c r="AS38" s="367">
        <v>2</v>
      </c>
      <c r="AT38" s="367">
        <v>96.8</v>
      </c>
      <c r="AU38" s="367">
        <v>3.2</v>
      </c>
      <c r="AV38" s="367">
        <v>13.8</v>
      </c>
      <c r="AW38" s="367">
        <v>0.46</v>
      </c>
      <c r="AX38" s="61" t="s">
        <v>21</v>
      </c>
      <c r="AY38" s="61" t="s">
        <v>21</v>
      </c>
      <c r="AZ38" s="61" t="s">
        <v>21</v>
      </c>
      <c r="BA38" s="61" t="s">
        <v>21</v>
      </c>
      <c r="BB38" s="367">
        <v>10.83</v>
      </c>
      <c r="BC38" s="367">
        <v>0.38</v>
      </c>
      <c r="BD38" s="61" t="s">
        <v>21</v>
      </c>
      <c r="BE38" s="61" t="s">
        <v>21</v>
      </c>
      <c r="BF38" s="61" t="s">
        <v>21</v>
      </c>
      <c r="BG38" s="309" t="s">
        <v>21</v>
      </c>
    </row>
    <row r="39" spans="1:59" s="20" customFormat="1" ht="14" x14ac:dyDescent="0.15">
      <c r="A39" s="167" t="s">
        <v>1020</v>
      </c>
      <c r="B39" s="153">
        <v>0</v>
      </c>
      <c r="C39" s="202">
        <v>97.8</v>
      </c>
      <c r="D39" s="130">
        <v>90.6</v>
      </c>
      <c r="E39" s="257">
        <v>1.0569999999999999</v>
      </c>
      <c r="F39" s="271">
        <v>20.9</v>
      </c>
      <c r="G39" s="57" t="s">
        <v>21</v>
      </c>
      <c r="H39" s="57" t="s">
        <v>21</v>
      </c>
      <c r="I39" s="68">
        <v>6.91</v>
      </c>
      <c r="J39" s="66">
        <v>2.9</v>
      </c>
      <c r="K39" s="67">
        <v>0.37630000000000002</v>
      </c>
      <c r="L39" s="66">
        <v>1.6</v>
      </c>
      <c r="M39" s="68" t="s">
        <v>168</v>
      </c>
      <c r="N39" s="278">
        <v>0.13320000000000001</v>
      </c>
      <c r="O39" s="66">
        <v>2.4</v>
      </c>
      <c r="P39" s="331">
        <v>2100</v>
      </c>
      <c r="Q39" s="40">
        <v>25</v>
      </c>
      <c r="R39" s="57">
        <f t="shared" si="0"/>
        <v>48.877397639399746</v>
      </c>
      <c r="S39" s="40">
        <v>2059</v>
      </c>
      <c r="T39" s="40">
        <v>28</v>
      </c>
      <c r="U39" s="57">
        <f t="shared" si="1"/>
        <v>49.797513994174452</v>
      </c>
      <c r="V39" s="40">
        <v>2140</v>
      </c>
      <c r="W39" s="40">
        <v>42</v>
      </c>
      <c r="X39" s="57">
        <f t="shared" si="2"/>
        <v>59.965323312728003</v>
      </c>
      <c r="Y39" s="338">
        <v>1.95</v>
      </c>
      <c r="Z39" s="59" t="s">
        <v>21</v>
      </c>
      <c r="AA39" s="59" t="s">
        <v>21</v>
      </c>
      <c r="AB39" s="61" t="s">
        <v>21</v>
      </c>
      <c r="AC39" s="61" t="s">
        <v>21</v>
      </c>
      <c r="AD39" s="367">
        <v>894</v>
      </c>
      <c r="AE39" s="367">
        <v>40</v>
      </c>
      <c r="AF39" s="367">
        <v>137.69999999999999</v>
      </c>
      <c r="AG39" s="367">
        <v>5.9</v>
      </c>
      <c r="AH39" s="367">
        <v>640</v>
      </c>
      <c r="AI39" s="367">
        <v>25</v>
      </c>
      <c r="AJ39" s="367">
        <v>1791</v>
      </c>
      <c r="AK39" s="367">
        <v>81</v>
      </c>
      <c r="AL39" s="367">
        <v>235</v>
      </c>
      <c r="AM39" s="367">
        <v>10</v>
      </c>
      <c r="AN39" s="367">
        <v>1051</v>
      </c>
      <c r="AO39" s="367">
        <v>36</v>
      </c>
      <c r="AP39" s="367">
        <v>186.3</v>
      </c>
      <c r="AQ39" s="367">
        <v>7.6</v>
      </c>
      <c r="AR39" s="367">
        <v>57.5</v>
      </c>
      <c r="AS39" s="367">
        <v>2.4</v>
      </c>
      <c r="AT39" s="367">
        <v>192.1</v>
      </c>
      <c r="AU39" s="367">
        <v>7.6</v>
      </c>
      <c r="AV39" s="367">
        <v>24.7</v>
      </c>
      <c r="AW39" s="367">
        <v>1.1000000000000001</v>
      </c>
      <c r="AX39" s="61" t="s">
        <v>21</v>
      </c>
      <c r="AY39" s="61" t="s">
        <v>21</v>
      </c>
      <c r="AZ39" s="61" t="s">
        <v>21</v>
      </c>
      <c r="BA39" s="61" t="s">
        <v>21</v>
      </c>
      <c r="BB39" s="367">
        <v>9.86</v>
      </c>
      <c r="BC39" s="367">
        <v>0.46</v>
      </c>
      <c r="BD39" s="61" t="s">
        <v>21</v>
      </c>
      <c r="BE39" s="61" t="s">
        <v>21</v>
      </c>
      <c r="BF39" s="61" t="s">
        <v>21</v>
      </c>
      <c r="BG39" s="309" t="s">
        <v>21</v>
      </c>
    </row>
    <row r="40" spans="1:59" s="20" customFormat="1" ht="14" x14ac:dyDescent="0.15">
      <c r="A40" s="172" t="s">
        <v>1021</v>
      </c>
      <c r="B40" s="153">
        <v>0</v>
      </c>
      <c r="C40" s="202">
        <v>414.2</v>
      </c>
      <c r="D40" s="130">
        <v>123.5</v>
      </c>
      <c r="E40" s="257">
        <v>3.4929999999999999</v>
      </c>
      <c r="F40" s="271">
        <v>25.9</v>
      </c>
      <c r="G40" s="57" t="s">
        <v>21</v>
      </c>
      <c r="H40" s="57" t="s">
        <v>21</v>
      </c>
      <c r="I40" s="68">
        <v>6.04</v>
      </c>
      <c r="J40" s="66">
        <v>2.4</v>
      </c>
      <c r="K40" s="67">
        <v>0.35570000000000002</v>
      </c>
      <c r="L40" s="66">
        <v>1.5</v>
      </c>
      <c r="M40" s="68" t="s">
        <v>166</v>
      </c>
      <c r="N40" s="278">
        <v>0.1231</v>
      </c>
      <c r="O40" s="66">
        <v>1.9</v>
      </c>
      <c r="P40" s="331">
        <v>1981</v>
      </c>
      <c r="Q40" s="40">
        <v>21</v>
      </c>
      <c r="R40" s="57">
        <f t="shared" si="0"/>
        <v>44.841324690512877</v>
      </c>
      <c r="S40" s="40">
        <v>1962</v>
      </c>
      <c r="T40" s="40">
        <v>25</v>
      </c>
      <c r="U40" s="57">
        <f t="shared" si="1"/>
        <v>46.527170556568343</v>
      </c>
      <c r="V40" s="40">
        <v>2001</v>
      </c>
      <c r="W40" s="40">
        <v>34</v>
      </c>
      <c r="X40" s="57">
        <f t="shared" si="2"/>
        <v>52.512859377489626</v>
      </c>
      <c r="Y40" s="338">
        <v>0.96</v>
      </c>
      <c r="Z40" s="59" t="s">
        <v>21</v>
      </c>
      <c r="AA40" s="59" t="s">
        <v>21</v>
      </c>
      <c r="AB40" s="61" t="s">
        <v>21</v>
      </c>
      <c r="AC40" s="61" t="s">
        <v>21</v>
      </c>
      <c r="AD40" s="367">
        <v>3680</v>
      </c>
      <c r="AE40" s="367">
        <v>110</v>
      </c>
      <c r="AF40" s="367">
        <v>198.7</v>
      </c>
      <c r="AG40" s="367">
        <v>6.7</v>
      </c>
      <c r="AH40" s="367">
        <v>339</v>
      </c>
      <c r="AI40" s="367">
        <v>12</v>
      </c>
      <c r="AJ40" s="367">
        <v>1609</v>
      </c>
      <c r="AK40" s="367">
        <v>59</v>
      </c>
      <c r="AL40" s="367">
        <v>287</v>
      </c>
      <c r="AM40" s="367">
        <v>10</v>
      </c>
      <c r="AN40" s="367">
        <v>1557</v>
      </c>
      <c r="AO40" s="367">
        <v>56</v>
      </c>
      <c r="AP40" s="367">
        <v>436</v>
      </c>
      <c r="AQ40" s="367">
        <v>15</v>
      </c>
      <c r="AR40" s="367">
        <v>117.8</v>
      </c>
      <c r="AS40" s="367">
        <v>4.4000000000000004</v>
      </c>
      <c r="AT40" s="367">
        <v>584</v>
      </c>
      <c r="AU40" s="367">
        <v>19</v>
      </c>
      <c r="AV40" s="367">
        <v>95.9</v>
      </c>
      <c r="AW40" s="367">
        <v>3.3</v>
      </c>
      <c r="AX40" s="61" t="s">
        <v>21</v>
      </c>
      <c r="AY40" s="61" t="s">
        <v>21</v>
      </c>
      <c r="AZ40" s="61" t="s">
        <v>21</v>
      </c>
      <c r="BA40" s="61" t="s">
        <v>21</v>
      </c>
      <c r="BB40" s="367">
        <v>43.7</v>
      </c>
      <c r="BC40" s="367">
        <v>1.5</v>
      </c>
      <c r="BD40" s="61" t="s">
        <v>21</v>
      </c>
      <c r="BE40" s="61" t="s">
        <v>21</v>
      </c>
      <c r="BF40" s="61" t="s">
        <v>21</v>
      </c>
      <c r="BG40" s="309" t="s">
        <v>21</v>
      </c>
    </row>
    <row r="41" spans="1:59" s="54" customFormat="1" ht="14" x14ac:dyDescent="0.15">
      <c r="A41" s="172" t="s">
        <v>1022</v>
      </c>
      <c r="B41" s="153">
        <v>0</v>
      </c>
      <c r="C41" s="202">
        <v>72.2</v>
      </c>
      <c r="D41" s="130">
        <v>38.4</v>
      </c>
      <c r="E41" s="257">
        <v>1.9510000000000001</v>
      </c>
      <c r="F41" s="271">
        <v>8.1999999999999993</v>
      </c>
      <c r="G41" s="57" t="s">
        <v>21</v>
      </c>
      <c r="H41" s="57" t="s">
        <v>21</v>
      </c>
      <c r="I41" s="61">
        <v>6.57</v>
      </c>
      <c r="J41" s="59">
        <v>2.7</v>
      </c>
      <c r="K41" s="60">
        <v>0.37690000000000001</v>
      </c>
      <c r="L41" s="59">
        <v>1.5</v>
      </c>
      <c r="M41" s="61" t="s">
        <v>133</v>
      </c>
      <c r="N41" s="277">
        <v>0.1265</v>
      </c>
      <c r="O41" s="59">
        <v>2.2999999999999998</v>
      </c>
      <c r="P41" s="104">
        <v>2056</v>
      </c>
      <c r="Q41" s="58">
        <v>24</v>
      </c>
      <c r="R41" s="57">
        <f t="shared" si="0"/>
        <v>47.611494410488731</v>
      </c>
      <c r="S41" s="58">
        <v>2062</v>
      </c>
      <c r="T41" s="58">
        <v>26</v>
      </c>
      <c r="U41" s="57">
        <f t="shared" si="1"/>
        <v>48.751795864357661</v>
      </c>
      <c r="V41" s="58">
        <v>2050</v>
      </c>
      <c r="W41" s="58">
        <v>40</v>
      </c>
      <c r="X41" s="57">
        <f t="shared" si="2"/>
        <v>57.280013966478741</v>
      </c>
      <c r="Y41" s="337">
        <v>-0.28999999999999998</v>
      </c>
      <c r="Z41" s="59" t="s">
        <v>21</v>
      </c>
      <c r="AA41" s="59" t="s">
        <v>21</v>
      </c>
      <c r="AB41" s="61" t="s">
        <v>21</v>
      </c>
      <c r="AC41" s="61" t="s">
        <v>21</v>
      </c>
      <c r="AD41" s="367">
        <v>1504</v>
      </c>
      <c r="AE41" s="367">
        <v>79</v>
      </c>
      <c r="AF41" s="367">
        <v>205.1</v>
      </c>
      <c r="AG41" s="367">
        <v>6.6</v>
      </c>
      <c r="AH41" s="367">
        <v>266</v>
      </c>
      <c r="AI41" s="367">
        <v>10</v>
      </c>
      <c r="AJ41" s="367">
        <v>967</v>
      </c>
      <c r="AK41" s="367">
        <v>40</v>
      </c>
      <c r="AL41" s="367">
        <v>157.5</v>
      </c>
      <c r="AM41" s="367">
        <v>6.4</v>
      </c>
      <c r="AN41" s="367">
        <v>866</v>
      </c>
      <c r="AO41" s="367">
        <v>39</v>
      </c>
      <c r="AP41" s="367">
        <v>253</v>
      </c>
      <c r="AQ41" s="367">
        <v>13</v>
      </c>
      <c r="AR41" s="367">
        <v>91</v>
      </c>
      <c r="AS41" s="367">
        <v>5.0999999999999996</v>
      </c>
      <c r="AT41" s="367">
        <v>348</v>
      </c>
      <c r="AU41" s="367">
        <v>19</v>
      </c>
      <c r="AV41" s="367">
        <v>51.7</v>
      </c>
      <c r="AW41" s="367">
        <v>2.6</v>
      </c>
      <c r="AX41" s="61" t="s">
        <v>21</v>
      </c>
      <c r="AY41" s="61" t="s">
        <v>21</v>
      </c>
      <c r="AZ41" s="61" t="s">
        <v>21</v>
      </c>
      <c r="BA41" s="61" t="s">
        <v>21</v>
      </c>
      <c r="BB41" s="367">
        <v>11.37</v>
      </c>
      <c r="BC41" s="367">
        <v>0.65</v>
      </c>
      <c r="BD41" s="61" t="s">
        <v>21</v>
      </c>
      <c r="BE41" s="61" t="s">
        <v>21</v>
      </c>
      <c r="BF41" s="61" t="s">
        <v>21</v>
      </c>
      <c r="BG41" s="309" t="s">
        <v>21</v>
      </c>
    </row>
    <row r="42" spans="1:59" s="54" customFormat="1" ht="14" x14ac:dyDescent="0.15">
      <c r="A42" s="167" t="s">
        <v>1023</v>
      </c>
      <c r="B42" s="153">
        <v>1</v>
      </c>
      <c r="C42" s="202">
        <v>47.1</v>
      </c>
      <c r="D42" s="130">
        <v>19.100000000000001</v>
      </c>
      <c r="E42" s="257">
        <v>2.5870000000000002</v>
      </c>
      <c r="F42" s="271">
        <v>9</v>
      </c>
      <c r="G42" s="57" t="s">
        <v>21</v>
      </c>
      <c r="H42" s="57" t="s">
        <v>21</v>
      </c>
      <c r="I42" s="61">
        <v>10.17</v>
      </c>
      <c r="J42" s="59">
        <v>4.3</v>
      </c>
      <c r="K42" s="60">
        <v>0.40139999999999998</v>
      </c>
      <c r="L42" s="59">
        <v>2</v>
      </c>
      <c r="M42" s="61" t="s">
        <v>132</v>
      </c>
      <c r="N42" s="277">
        <v>0.18379999999999999</v>
      </c>
      <c r="O42" s="59">
        <v>3.8</v>
      </c>
      <c r="P42" s="104">
        <v>2450</v>
      </c>
      <c r="Q42" s="58">
        <v>39</v>
      </c>
      <c r="R42" s="57">
        <f t="shared" si="0"/>
        <v>62.625873247404705</v>
      </c>
      <c r="S42" s="58">
        <v>2176</v>
      </c>
      <c r="T42" s="58">
        <v>36</v>
      </c>
      <c r="U42" s="57">
        <f t="shared" si="1"/>
        <v>56.480000000000004</v>
      </c>
      <c r="V42" s="58">
        <v>2686</v>
      </c>
      <c r="W42" s="58">
        <v>63</v>
      </c>
      <c r="X42" s="57">
        <f t="shared" si="2"/>
        <v>82.793951469899056</v>
      </c>
      <c r="Y42" s="337">
        <v>11.18</v>
      </c>
      <c r="Z42" s="59" t="s">
        <v>21</v>
      </c>
      <c r="AA42" s="59" t="s">
        <v>21</v>
      </c>
      <c r="AB42" s="61" t="s">
        <v>21</v>
      </c>
      <c r="AC42" s="61" t="s">
        <v>21</v>
      </c>
      <c r="AD42" s="368">
        <v>1143</v>
      </c>
      <c r="AE42" s="368">
        <v>35</v>
      </c>
      <c r="AF42" s="368">
        <v>152.80000000000001</v>
      </c>
      <c r="AG42" s="368">
        <v>4</v>
      </c>
      <c r="AH42" s="368">
        <v>115</v>
      </c>
      <c r="AI42" s="368">
        <v>4.0999999999999996</v>
      </c>
      <c r="AJ42" s="368">
        <v>456</v>
      </c>
      <c r="AK42" s="368">
        <v>16</v>
      </c>
      <c r="AL42" s="368">
        <v>75.3</v>
      </c>
      <c r="AM42" s="368">
        <v>2.8</v>
      </c>
      <c r="AN42" s="368">
        <v>387</v>
      </c>
      <c r="AO42" s="368">
        <v>12</v>
      </c>
      <c r="AP42" s="368">
        <v>102.4</v>
      </c>
      <c r="AQ42" s="368">
        <v>3.4</v>
      </c>
      <c r="AR42" s="368">
        <v>39.700000000000003</v>
      </c>
      <c r="AS42" s="368">
        <v>1.4</v>
      </c>
      <c r="AT42" s="368">
        <v>150</v>
      </c>
      <c r="AU42" s="368">
        <v>4.9000000000000004</v>
      </c>
      <c r="AV42" s="368">
        <v>23.75</v>
      </c>
      <c r="AW42" s="368">
        <v>0.53</v>
      </c>
      <c r="AX42" s="61" t="s">
        <v>21</v>
      </c>
      <c r="AY42" s="61" t="s">
        <v>21</v>
      </c>
      <c r="AZ42" s="61" t="s">
        <v>21</v>
      </c>
      <c r="BA42" s="61" t="s">
        <v>21</v>
      </c>
      <c r="BB42" s="368">
        <v>10.99</v>
      </c>
      <c r="BC42" s="368">
        <v>0.39</v>
      </c>
      <c r="BD42" s="61" t="s">
        <v>21</v>
      </c>
      <c r="BE42" s="61" t="s">
        <v>21</v>
      </c>
      <c r="BF42" s="61" t="s">
        <v>21</v>
      </c>
      <c r="BG42" s="311" t="s">
        <v>21</v>
      </c>
    </row>
    <row r="43" spans="1:59" s="20" customFormat="1" ht="14" x14ac:dyDescent="0.15">
      <c r="A43" s="167" t="s">
        <v>1024</v>
      </c>
      <c r="B43" s="153">
        <v>1</v>
      </c>
      <c r="C43" s="202">
        <v>74.599999999999994</v>
      </c>
      <c r="D43" s="130">
        <v>55.2</v>
      </c>
      <c r="E43" s="257">
        <v>1.41</v>
      </c>
      <c r="F43" s="271">
        <v>10.9</v>
      </c>
      <c r="G43" s="57" t="s">
        <v>21</v>
      </c>
      <c r="H43" s="57" t="s">
        <v>21</v>
      </c>
      <c r="I43" s="68">
        <v>6.27</v>
      </c>
      <c r="J43" s="66">
        <v>3.1</v>
      </c>
      <c r="K43" s="67">
        <v>0.35589999999999999</v>
      </c>
      <c r="L43" s="66">
        <v>1.8</v>
      </c>
      <c r="M43" s="68" t="s">
        <v>292</v>
      </c>
      <c r="N43" s="278">
        <v>0.1278</v>
      </c>
      <c r="O43" s="66">
        <v>2.6</v>
      </c>
      <c r="P43" s="331">
        <v>2014</v>
      </c>
      <c r="Q43" s="40">
        <v>27</v>
      </c>
      <c r="R43" s="57">
        <f t="shared" si="0"/>
        <v>48.492044708384903</v>
      </c>
      <c r="S43" s="40">
        <v>1963</v>
      </c>
      <c r="T43" s="40">
        <v>30</v>
      </c>
      <c r="U43" s="57">
        <f t="shared" si="1"/>
        <v>49.409994940295228</v>
      </c>
      <c r="V43" s="40">
        <v>2067</v>
      </c>
      <c r="W43" s="40">
        <v>45</v>
      </c>
      <c r="X43" s="57">
        <f t="shared" si="2"/>
        <v>61.106428467060653</v>
      </c>
      <c r="Y43" s="338">
        <v>2.5299999999999998</v>
      </c>
      <c r="Z43" s="59" t="s">
        <v>21</v>
      </c>
      <c r="AA43" s="59" t="s">
        <v>21</v>
      </c>
      <c r="AB43" s="61" t="s">
        <v>21</v>
      </c>
      <c r="AC43" s="61" t="s">
        <v>21</v>
      </c>
      <c r="AD43" s="368">
        <v>1045</v>
      </c>
      <c r="AE43" s="368">
        <v>33</v>
      </c>
      <c r="AF43" s="368">
        <v>182.9</v>
      </c>
      <c r="AG43" s="368">
        <v>5.7</v>
      </c>
      <c r="AH43" s="368">
        <v>218.2</v>
      </c>
      <c r="AI43" s="368">
        <v>7.8</v>
      </c>
      <c r="AJ43" s="368">
        <v>892</v>
      </c>
      <c r="AK43" s="368">
        <v>35</v>
      </c>
      <c r="AL43" s="368">
        <v>142.80000000000001</v>
      </c>
      <c r="AM43" s="368">
        <v>5</v>
      </c>
      <c r="AN43" s="368">
        <v>708</v>
      </c>
      <c r="AO43" s="368">
        <v>23</v>
      </c>
      <c r="AP43" s="368">
        <v>167.7</v>
      </c>
      <c r="AQ43" s="368">
        <v>5.6</v>
      </c>
      <c r="AR43" s="368">
        <v>64.3</v>
      </c>
      <c r="AS43" s="368">
        <v>2.2999999999999998</v>
      </c>
      <c r="AT43" s="368">
        <v>195.6</v>
      </c>
      <c r="AU43" s="368">
        <v>7.3</v>
      </c>
      <c r="AV43" s="368">
        <v>28.2</v>
      </c>
      <c r="AW43" s="368">
        <v>1.1000000000000001</v>
      </c>
      <c r="AX43" s="61" t="s">
        <v>21</v>
      </c>
      <c r="AY43" s="61" t="s">
        <v>21</v>
      </c>
      <c r="AZ43" s="61" t="s">
        <v>21</v>
      </c>
      <c r="BA43" s="61" t="s">
        <v>21</v>
      </c>
      <c r="BB43" s="368">
        <v>11.72</v>
      </c>
      <c r="BC43" s="368">
        <v>0.43</v>
      </c>
      <c r="BD43" s="61" t="s">
        <v>21</v>
      </c>
      <c r="BE43" s="61" t="s">
        <v>21</v>
      </c>
      <c r="BF43" s="61" t="s">
        <v>21</v>
      </c>
      <c r="BG43" s="311" t="s">
        <v>21</v>
      </c>
    </row>
    <row r="44" spans="1:59" s="20" customFormat="1" ht="14" x14ac:dyDescent="0.15">
      <c r="A44" s="167" t="s">
        <v>1025</v>
      </c>
      <c r="B44" s="153">
        <v>1</v>
      </c>
      <c r="C44" s="202">
        <v>52.7</v>
      </c>
      <c r="D44" s="130">
        <v>24.1</v>
      </c>
      <c r="E44" s="257">
        <v>2.282</v>
      </c>
      <c r="F44" s="271">
        <v>5.4</v>
      </c>
      <c r="G44" s="57" t="s">
        <v>21</v>
      </c>
      <c r="H44" s="57" t="s">
        <v>21</v>
      </c>
      <c r="I44" s="68">
        <v>6.59</v>
      </c>
      <c r="J44" s="66">
        <v>2.9</v>
      </c>
      <c r="K44" s="67">
        <v>0.35780000000000001</v>
      </c>
      <c r="L44" s="66">
        <v>1.5</v>
      </c>
      <c r="M44" s="68" t="s">
        <v>169</v>
      </c>
      <c r="N44" s="278">
        <v>0.1336</v>
      </c>
      <c r="O44" s="66">
        <v>2.5</v>
      </c>
      <c r="P44" s="331">
        <v>2057</v>
      </c>
      <c r="Q44" s="40">
        <v>26</v>
      </c>
      <c r="R44" s="57">
        <f t="shared" si="0"/>
        <v>48.667233330034286</v>
      </c>
      <c r="S44" s="40">
        <v>1972</v>
      </c>
      <c r="T44" s="40">
        <v>26</v>
      </c>
      <c r="U44" s="57">
        <f t="shared" si="1"/>
        <v>47.238899225108959</v>
      </c>
      <c r="V44" s="40">
        <v>2144</v>
      </c>
      <c r="W44" s="40">
        <v>43</v>
      </c>
      <c r="X44" s="57">
        <f t="shared" si="2"/>
        <v>60.726389650628832</v>
      </c>
      <c r="Y44" s="338">
        <v>4.13</v>
      </c>
      <c r="Z44" s="59" t="s">
        <v>21</v>
      </c>
      <c r="AA44" s="59" t="s">
        <v>21</v>
      </c>
      <c r="AB44" s="61" t="s">
        <v>21</v>
      </c>
      <c r="AC44" s="61" t="s">
        <v>21</v>
      </c>
      <c r="AD44" s="367">
        <v>872</v>
      </c>
      <c r="AE44" s="367">
        <v>27</v>
      </c>
      <c r="AF44" s="367">
        <v>278.7</v>
      </c>
      <c r="AG44" s="367">
        <v>7.8</v>
      </c>
      <c r="AH44" s="367">
        <v>162.69999999999999</v>
      </c>
      <c r="AI44" s="367">
        <v>5.6</v>
      </c>
      <c r="AJ44" s="367">
        <v>533</v>
      </c>
      <c r="AK44" s="367">
        <v>19</v>
      </c>
      <c r="AL44" s="367">
        <v>71.3</v>
      </c>
      <c r="AM44" s="367">
        <v>2.6</v>
      </c>
      <c r="AN44" s="367">
        <v>306</v>
      </c>
      <c r="AO44" s="367">
        <v>12</v>
      </c>
      <c r="AP44" s="367">
        <v>63</v>
      </c>
      <c r="AQ44" s="367">
        <v>2.6</v>
      </c>
      <c r="AR44" s="367">
        <v>50.7</v>
      </c>
      <c r="AS44" s="367">
        <v>1.9</v>
      </c>
      <c r="AT44" s="367">
        <v>90.9</v>
      </c>
      <c r="AU44" s="367">
        <v>3.9</v>
      </c>
      <c r="AV44" s="367">
        <v>15.74</v>
      </c>
      <c r="AW44" s="367">
        <v>0.56999999999999995</v>
      </c>
      <c r="AX44" s="61" t="s">
        <v>21</v>
      </c>
      <c r="AY44" s="61" t="s">
        <v>21</v>
      </c>
      <c r="AZ44" s="61" t="s">
        <v>21</v>
      </c>
      <c r="BA44" s="61" t="s">
        <v>21</v>
      </c>
      <c r="BB44" s="367">
        <v>9.0299999999999994</v>
      </c>
      <c r="BC44" s="367">
        <v>0.37</v>
      </c>
      <c r="BD44" s="61" t="s">
        <v>21</v>
      </c>
      <c r="BE44" s="61" t="s">
        <v>21</v>
      </c>
      <c r="BF44" s="61" t="s">
        <v>21</v>
      </c>
      <c r="BG44" s="309" t="s">
        <v>21</v>
      </c>
    </row>
    <row r="45" spans="1:59" s="20" customFormat="1" ht="14" x14ac:dyDescent="0.15">
      <c r="A45" s="167" t="s">
        <v>1026</v>
      </c>
      <c r="B45" s="153">
        <v>1</v>
      </c>
      <c r="C45" s="202">
        <v>60.2</v>
      </c>
      <c r="D45" s="130">
        <v>27.9</v>
      </c>
      <c r="E45" s="257">
        <v>2.2410000000000001</v>
      </c>
      <c r="F45" s="271">
        <v>5.9</v>
      </c>
      <c r="G45" s="57" t="s">
        <v>21</v>
      </c>
      <c r="H45" s="57" t="s">
        <v>21</v>
      </c>
      <c r="I45" s="68">
        <v>6.31</v>
      </c>
      <c r="J45" s="66">
        <v>3.1</v>
      </c>
      <c r="K45" s="67">
        <v>0.35349999999999998</v>
      </c>
      <c r="L45" s="66">
        <v>1.7</v>
      </c>
      <c r="M45" s="68" t="s">
        <v>165</v>
      </c>
      <c r="N45" s="278">
        <v>0.1295</v>
      </c>
      <c r="O45" s="66">
        <v>2.6</v>
      </c>
      <c r="P45" s="331">
        <v>2020</v>
      </c>
      <c r="Q45" s="40">
        <v>27</v>
      </c>
      <c r="R45" s="57">
        <f t="shared" si="0"/>
        <v>48.59176885028986</v>
      </c>
      <c r="S45" s="40">
        <v>1951</v>
      </c>
      <c r="T45" s="40">
        <v>28</v>
      </c>
      <c r="U45" s="57">
        <f t="shared" si="1"/>
        <v>48.026663427725232</v>
      </c>
      <c r="V45" s="40">
        <v>2091</v>
      </c>
      <c r="W45" s="40">
        <v>45</v>
      </c>
      <c r="X45" s="57">
        <f t="shared" si="2"/>
        <v>61.432177236363685</v>
      </c>
      <c r="Y45" s="338">
        <v>3.42</v>
      </c>
      <c r="Z45" s="59" t="s">
        <v>21</v>
      </c>
      <c r="AA45" s="59" t="s">
        <v>21</v>
      </c>
      <c r="AB45" s="61" t="s">
        <v>21</v>
      </c>
      <c r="AC45" s="61" t="s">
        <v>21</v>
      </c>
      <c r="AD45" s="367">
        <v>922</v>
      </c>
      <c r="AE45" s="367">
        <v>59</v>
      </c>
      <c r="AF45" s="367">
        <v>328</v>
      </c>
      <c r="AG45" s="367">
        <v>10</v>
      </c>
      <c r="AH45" s="367">
        <v>157.69999999999999</v>
      </c>
      <c r="AI45" s="367">
        <v>5</v>
      </c>
      <c r="AJ45" s="367">
        <v>514</v>
      </c>
      <c r="AK45" s="367">
        <v>16</v>
      </c>
      <c r="AL45" s="367">
        <v>68.900000000000006</v>
      </c>
      <c r="AM45" s="367">
        <v>2.2000000000000002</v>
      </c>
      <c r="AN45" s="367">
        <v>300</v>
      </c>
      <c r="AO45" s="367">
        <v>12</v>
      </c>
      <c r="AP45" s="367">
        <v>66.400000000000006</v>
      </c>
      <c r="AQ45" s="367">
        <v>3.6</v>
      </c>
      <c r="AR45" s="367">
        <v>55.8</v>
      </c>
      <c r="AS45" s="367">
        <v>2.8</v>
      </c>
      <c r="AT45" s="367">
        <v>96.6</v>
      </c>
      <c r="AU45" s="367">
        <v>6.8</v>
      </c>
      <c r="AV45" s="367">
        <v>16.41</v>
      </c>
      <c r="AW45" s="367">
        <v>0.97</v>
      </c>
      <c r="AX45" s="61" t="s">
        <v>21</v>
      </c>
      <c r="AY45" s="61" t="s">
        <v>21</v>
      </c>
      <c r="AZ45" s="61" t="s">
        <v>21</v>
      </c>
      <c r="BA45" s="61" t="s">
        <v>21</v>
      </c>
      <c r="BB45" s="367">
        <v>9.81</v>
      </c>
      <c r="BC45" s="367">
        <v>0.48</v>
      </c>
      <c r="BD45" s="61" t="s">
        <v>21</v>
      </c>
      <c r="BE45" s="61" t="s">
        <v>21</v>
      </c>
      <c r="BF45" s="61" t="s">
        <v>21</v>
      </c>
      <c r="BG45" s="309" t="s">
        <v>21</v>
      </c>
    </row>
    <row r="46" spans="1:59" s="54" customFormat="1" ht="14" x14ac:dyDescent="0.15">
      <c r="A46" s="172" t="s">
        <v>1027</v>
      </c>
      <c r="B46" s="153">
        <v>0</v>
      </c>
      <c r="C46" s="202">
        <v>71.900000000000006</v>
      </c>
      <c r="D46" s="130">
        <v>334.9</v>
      </c>
      <c r="E46" s="257">
        <v>0.221</v>
      </c>
      <c r="F46" s="271">
        <v>61.4</v>
      </c>
      <c r="G46" s="57" t="s">
        <v>21</v>
      </c>
      <c r="H46" s="57" t="s">
        <v>21</v>
      </c>
      <c r="I46" s="61">
        <v>7.1</v>
      </c>
      <c r="J46" s="59">
        <v>3</v>
      </c>
      <c r="K46" s="60">
        <v>0.35170000000000001</v>
      </c>
      <c r="L46" s="59">
        <v>1.5</v>
      </c>
      <c r="M46" s="61" t="s">
        <v>164</v>
      </c>
      <c r="N46" s="277">
        <v>0.14649999999999999</v>
      </c>
      <c r="O46" s="59">
        <v>2.5</v>
      </c>
      <c r="P46" s="104">
        <v>2124</v>
      </c>
      <c r="Q46" s="58">
        <v>26</v>
      </c>
      <c r="R46" s="57">
        <f t="shared" si="0"/>
        <v>49.80512423435966</v>
      </c>
      <c r="S46" s="58">
        <v>1943</v>
      </c>
      <c r="T46" s="58">
        <v>26</v>
      </c>
      <c r="U46" s="57">
        <f t="shared" si="1"/>
        <v>46.755744032150744</v>
      </c>
      <c r="V46" s="58">
        <v>2305</v>
      </c>
      <c r="W46" s="58">
        <v>44</v>
      </c>
      <c r="X46" s="57">
        <f t="shared" si="2"/>
        <v>63.727623523869148</v>
      </c>
      <c r="Y46" s="337">
        <v>8.52</v>
      </c>
      <c r="Z46" s="59" t="s">
        <v>21</v>
      </c>
      <c r="AA46" s="59" t="s">
        <v>21</v>
      </c>
      <c r="AB46" s="61" t="s">
        <v>21</v>
      </c>
      <c r="AC46" s="61" t="s">
        <v>21</v>
      </c>
      <c r="AD46" s="367">
        <v>431</v>
      </c>
      <c r="AE46" s="367">
        <v>14</v>
      </c>
      <c r="AF46" s="367">
        <v>364</v>
      </c>
      <c r="AG46" s="367">
        <v>10</v>
      </c>
      <c r="AH46" s="367">
        <v>701</v>
      </c>
      <c r="AI46" s="367">
        <v>22</v>
      </c>
      <c r="AJ46" s="367">
        <v>1687</v>
      </c>
      <c r="AK46" s="367">
        <v>53</v>
      </c>
      <c r="AL46" s="367">
        <v>182.2</v>
      </c>
      <c r="AM46" s="367">
        <v>6.2</v>
      </c>
      <c r="AN46" s="367">
        <v>665</v>
      </c>
      <c r="AO46" s="367">
        <v>19</v>
      </c>
      <c r="AP46" s="367">
        <v>103.9</v>
      </c>
      <c r="AQ46" s="367">
        <v>3.2</v>
      </c>
      <c r="AR46" s="367">
        <v>64.2</v>
      </c>
      <c r="AS46" s="367">
        <v>1.9</v>
      </c>
      <c r="AT46" s="367">
        <v>94.8</v>
      </c>
      <c r="AU46" s="367">
        <v>3.2</v>
      </c>
      <c r="AV46" s="367">
        <v>12.54</v>
      </c>
      <c r="AW46" s="367">
        <v>0.4</v>
      </c>
      <c r="AX46" s="61" t="s">
        <v>21</v>
      </c>
      <c r="AY46" s="61" t="s">
        <v>21</v>
      </c>
      <c r="AZ46" s="61" t="s">
        <v>21</v>
      </c>
      <c r="BA46" s="61" t="s">
        <v>21</v>
      </c>
      <c r="BB46" s="367">
        <v>7.03</v>
      </c>
      <c r="BC46" s="367">
        <v>0.23</v>
      </c>
      <c r="BD46" s="61" t="s">
        <v>21</v>
      </c>
      <c r="BE46" s="61" t="s">
        <v>21</v>
      </c>
      <c r="BF46" s="61" t="s">
        <v>21</v>
      </c>
      <c r="BG46" s="309" t="s">
        <v>21</v>
      </c>
    </row>
    <row r="47" spans="1:59" s="20" customFormat="1" ht="14" x14ac:dyDescent="0.15">
      <c r="A47" s="172" t="s">
        <v>1028</v>
      </c>
      <c r="B47" s="153">
        <v>0</v>
      </c>
      <c r="C47" s="202">
        <v>139.1</v>
      </c>
      <c r="D47" s="130">
        <v>88.4</v>
      </c>
      <c r="E47" s="257">
        <v>1.601</v>
      </c>
      <c r="F47" s="271">
        <v>18.100000000000001</v>
      </c>
      <c r="G47" s="57" t="s">
        <v>21</v>
      </c>
      <c r="H47" s="57" t="s">
        <v>21</v>
      </c>
      <c r="I47" s="68">
        <v>6.35</v>
      </c>
      <c r="J47" s="66">
        <v>2.2000000000000002</v>
      </c>
      <c r="K47" s="67">
        <v>0.35870000000000002</v>
      </c>
      <c r="L47" s="66">
        <v>1.3</v>
      </c>
      <c r="M47" s="68" t="s">
        <v>167</v>
      </c>
      <c r="N47" s="278">
        <v>0.12839999999999999</v>
      </c>
      <c r="O47" s="66">
        <v>1.8</v>
      </c>
      <c r="P47" s="331">
        <v>2025</v>
      </c>
      <c r="Q47" s="40">
        <v>20</v>
      </c>
      <c r="R47" s="57">
        <f t="shared" si="0"/>
        <v>45.169126624277339</v>
      </c>
      <c r="S47" s="40">
        <v>1976</v>
      </c>
      <c r="T47" s="40">
        <v>22</v>
      </c>
      <c r="U47" s="57">
        <f t="shared" si="1"/>
        <v>45.230856724143536</v>
      </c>
      <c r="V47" s="40">
        <v>2075</v>
      </c>
      <c r="W47" s="40">
        <v>32</v>
      </c>
      <c r="X47" s="57">
        <f t="shared" si="2"/>
        <v>52.404675363940569</v>
      </c>
      <c r="Y47" s="338">
        <v>2.42</v>
      </c>
      <c r="Z47" s="59" t="s">
        <v>21</v>
      </c>
      <c r="AA47" s="59" t="s">
        <v>21</v>
      </c>
      <c r="AB47" s="61" t="s">
        <v>21</v>
      </c>
      <c r="AC47" s="61" t="s">
        <v>21</v>
      </c>
      <c r="AD47" s="368">
        <v>5990</v>
      </c>
      <c r="AE47" s="368">
        <v>170</v>
      </c>
      <c r="AF47" s="368">
        <v>790</v>
      </c>
      <c r="AG47" s="368">
        <v>24</v>
      </c>
      <c r="AH47" s="368">
        <v>327</v>
      </c>
      <c r="AI47" s="368">
        <v>12</v>
      </c>
      <c r="AJ47" s="368">
        <v>1342</v>
      </c>
      <c r="AK47" s="368">
        <v>57</v>
      </c>
      <c r="AL47" s="368">
        <v>219.6</v>
      </c>
      <c r="AM47" s="368">
        <v>7</v>
      </c>
      <c r="AN47" s="368">
        <v>1131</v>
      </c>
      <c r="AO47" s="368">
        <v>33</v>
      </c>
      <c r="AP47" s="368">
        <v>399</v>
      </c>
      <c r="AQ47" s="368">
        <v>13</v>
      </c>
      <c r="AR47" s="368">
        <v>105.6</v>
      </c>
      <c r="AS47" s="368">
        <v>4</v>
      </c>
      <c r="AT47" s="368">
        <v>618</v>
      </c>
      <c r="AU47" s="368">
        <v>18</v>
      </c>
      <c r="AV47" s="368">
        <v>126.5</v>
      </c>
      <c r="AW47" s="368">
        <v>3.6</v>
      </c>
      <c r="AX47" s="61" t="s">
        <v>21</v>
      </c>
      <c r="AY47" s="61" t="s">
        <v>21</v>
      </c>
      <c r="AZ47" s="61" t="s">
        <v>21</v>
      </c>
      <c r="BA47" s="61" t="s">
        <v>21</v>
      </c>
      <c r="BB47" s="368">
        <v>77.8</v>
      </c>
      <c r="BC47" s="368">
        <v>2.4</v>
      </c>
      <c r="BD47" s="61" t="s">
        <v>21</v>
      </c>
      <c r="BE47" s="61" t="s">
        <v>21</v>
      </c>
      <c r="BF47" s="61" t="s">
        <v>21</v>
      </c>
      <c r="BG47" s="311" t="s">
        <v>21</v>
      </c>
    </row>
    <row r="48" spans="1:59" s="20" customFormat="1" ht="14" x14ac:dyDescent="0.15">
      <c r="A48" s="167" t="s">
        <v>1029</v>
      </c>
      <c r="B48" s="153">
        <v>0</v>
      </c>
      <c r="C48" s="202">
        <v>8.4</v>
      </c>
      <c r="D48" s="130">
        <v>5.9</v>
      </c>
      <c r="E48" s="257">
        <v>1.474</v>
      </c>
      <c r="F48" s="271">
        <v>2.7</v>
      </c>
      <c r="G48" s="57" t="s">
        <v>21</v>
      </c>
      <c r="H48" s="57" t="s">
        <v>21</v>
      </c>
      <c r="I48" s="68">
        <v>12.52</v>
      </c>
      <c r="J48" s="66">
        <v>4.4000000000000004</v>
      </c>
      <c r="K48" s="67">
        <v>0.39689999999999998</v>
      </c>
      <c r="L48" s="66">
        <v>2.1</v>
      </c>
      <c r="M48" s="68" t="s">
        <v>127</v>
      </c>
      <c r="N48" s="278">
        <v>0.22889999999999999</v>
      </c>
      <c r="O48" s="66">
        <v>3.8</v>
      </c>
      <c r="P48" s="331">
        <v>2644</v>
      </c>
      <c r="Q48" s="40">
        <v>41</v>
      </c>
      <c r="R48" s="57">
        <f t="shared" si="0"/>
        <v>66.912587754472625</v>
      </c>
      <c r="S48" s="40">
        <v>2155</v>
      </c>
      <c r="T48" s="40">
        <v>39</v>
      </c>
      <c r="U48" s="57">
        <f t="shared" si="1"/>
        <v>58.125811822287694</v>
      </c>
      <c r="V48" s="40">
        <v>3044</v>
      </c>
      <c r="W48" s="40">
        <v>61</v>
      </c>
      <c r="X48" s="57">
        <f t="shared" si="2"/>
        <v>86.182216262985492</v>
      </c>
      <c r="Y48" s="338">
        <v>18.489999999999998</v>
      </c>
      <c r="Z48" s="59" t="s">
        <v>21</v>
      </c>
      <c r="AA48" s="59" t="s">
        <v>21</v>
      </c>
      <c r="AB48" s="61" t="s">
        <v>21</v>
      </c>
      <c r="AC48" s="61" t="s">
        <v>21</v>
      </c>
      <c r="AD48" s="367">
        <v>12570</v>
      </c>
      <c r="AE48" s="367">
        <v>920</v>
      </c>
      <c r="AF48" s="367">
        <v>106</v>
      </c>
      <c r="AG48" s="367">
        <v>36</v>
      </c>
      <c r="AH48" s="367">
        <v>8480</v>
      </c>
      <c r="AI48" s="367">
        <v>720</v>
      </c>
      <c r="AJ48" s="367">
        <v>19700</v>
      </c>
      <c r="AK48" s="367">
        <v>1500</v>
      </c>
      <c r="AL48" s="367">
        <v>2070</v>
      </c>
      <c r="AM48" s="367">
        <v>170</v>
      </c>
      <c r="AN48" s="367">
        <v>8600</v>
      </c>
      <c r="AO48" s="367">
        <v>750</v>
      </c>
      <c r="AP48" s="367">
        <v>1430</v>
      </c>
      <c r="AQ48" s="367">
        <v>120</v>
      </c>
      <c r="AR48" s="367">
        <v>568</v>
      </c>
      <c r="AS48" s="367">
        <v>52</v>
      </c>
      <c r="AT48" s="367">
        <v>1840</v>
      </c>
      <c r="AU48" s="367">
        <v>150</v>
      </c>
      <c r="AV48" s="367">
        <v>244</v>
      </c>
      <c r="AW48" s="367">
        <v>20</v>
      </c>
      <c r="AX48" s="61" t="s">
        <v>21</v>
      </c>
      <c r="AY48" s="61" t="s">
        <v>21</v>
      </c>
      <c r="AZ48" s="61" t="s">
        <v>21</v>
      </c>
      <c r="BA48" s="61" t="s">
        <v>21</v>
      </c>
      <c r="BB48" s="367">
        <v>180</v>
      </c>
      <c r="BC48" s="367">
        <v>15</v>
      </c>
      <c r="BD48" s="61" t="s">
        <v>21</v>
      </c>
      <c r="BE48" s="61" t="s">
        <v>21</v>
      </c>
      <c r="BF48" s="61" t="s">
        <v>21</v>
      </c>
      <c r="BG48" s="309" t="s">
        <v>21</v>
      </c>
    </row>
    <row r="49" spans="1:60" s="20" customFormat="1" ht="14" x14ac:dyDescent="0.15">
      <c r="A49" s="167" t="s">
        <v>1030</v>
      </c>
      <c r="B49" s="153">
        <v>0</v>
      </c>
      <c r="C49" s="202">
        <v>11.6</v>
      </c>
      <c r="D49" s="130">
        <v>7.8</v>
      </c>
      <c r="E49" s="257">
        <v>1.514</v>
      </c>
      <c r="F49" s="271">
        <v>3.3</v>
      </c>
      <c r="G49" s="57" t="s">
        <v>21</v>
      </c>
      <c r="H49" s="57" t="s">
        <v>21</v>
      </c>
      <c r="I49" s="68">
        <v>11.59</v>
      </c>
      <c r="J49" s="66">
        <v>4.3</v>
      </c>
      <c r="K49" s="67">
        <v>0.38469999999999999</v>
      </c>
      <c r="L49" s="66">
        <v>1.8</v>
      </c>
      <c r="M49" s="68" t="s">
        <v>111</v>
      </c>
      <c r="N49" s="278">
        <v>0.21870000000000001</v>
      </c>
      <c r="O49" s="66">
        <v>3.9</v>
      </c>
      <c r="P49" s="331">
        <v>2572</v>
      </c>
      <c r="Q49" s="40">
        <v>40</v>
      </c>
      <c r="R49" s="57">
        <f t="shared" si="0"/>
        <v>65.161902980192338</v>
      </c>
      <c r="S49" s="40">
        <v>2098</v>
      </c>
      <c r="T49" s="40">
        <v>33</v>
      </c>
      <c r="U49" s="57">
        <f t="shared" si="1"/>
        <v>53.382034431070537</v>
      </c>
      <c r="V49" s="40">
        <v>2970</v>
      </c>
      <c r="W49" s="40">
        <v>63</v>
      </c>
      <c r="X49" s="57">
        <f t="shared" si="2"/>
        <v>86.58729698980099</v>
      </c>
      <c r="Y49" s="338">
        <v>18.43</v>
      </c>
      <c r="Z49" s="59" t="s">
        <v>21</v>
      </c>
      <c r="AA49" s="59" t="s">
        <v>21</v>
      </c>
      <c r="AB49" s="61" t="s">
        <v>21</v>
      </c>
      <c r="AC49" s="61" t="s">
        <v>21</v>
      </c>
      <c r="AD49" s="367">
        <v>25000</v>
      </c>
      <c r="AE49" s="367">
        <v>24000</v>
      </c>
      <c r="AF49" s="367">
        <v>47</v>
      </c>
      <c r="AG49" s="367">
        <v>50</v>
      </c>
      <c r="AH49" s="367">
        <v>24000</v>
      </c>
      <c r="AI49" s="367">
        <v>24000</v>
      </c>
      <c r="AJ49" s="367">
        <v>50000</v>
      </c>
      <c r="AK49" s="367">
        <v>48000</v>
      </c>
      <c r="AL49" s="367">
        <v>5000</v>
      </c>
      <c r="AM49" s="367">
        <v>5000</v>
      </c>
      <c r="AN49" s="367">
        <v>19000</v>
      </c>
      <c r="AO49" s="367">
        <v>21000</v>
      </c>
      <c r="AP49" s="367">
        <v>2900</v>
      </c>
      <c r="AQ49" s="367">
        <v>2900</v>
      </c>
      <c r="AR49" s="367">
        <v>1100</v>
      </c>
      <c r="AS49" s="367">
        <v>1200</v>
      </c>
      <c r="AT49" s="367">
        <v>4000</v>
      </c>
      <c r="AU49" s="367">
        <v>4000</v>
      </c>
      <c r="AV49" s="367">
        <v>540</v>
      </c>
      <c r="AW49" s="367">
        <v>480</v>
      </c>
      <c r="AX49" s="61" t="s">
        <v>21</v>
      </c>
      <c r="AY49" s="61" t="s">
        <v>21</v>
      </c>
      <c r="AZ49" s="61" t="s">
        <v>21</v>
      </c>
      <c r="BA49" s="61" t="s">
        <v>21</v>
      </c>
      <c r="BB49" s="367">
        <v>330</v>
      </c>
      <c r="BC49" s="367">
        <v>420</v>
      </c>
      <c r="BD49" s="61" t="s">
        <v>21</v>
      </c>
      <c r="BE49" s="61" t="s">
        <v>21</v>
      </c>
      <c r="BF49" s="61" t="s">
        <v>21</v>
      </c>
      <c r="BG49" s="309" t="s">
        <v>21</v>
      </c>
    </row>
    <row r="50" spans="1:60" s="20" customFormat="1" ht="15" thickBot="1" x14ac:dyDescent="0.2">
      <c r="A50" s="172" t="s">
        <v>1031</v>
      </c>
      <c r="B50" s="153">
        <v>1</v>
      </c>
      <c r="C50" s="202">
        <v>353.6</v>
      </c>
      <c r="D50" s="130">
        <v>49.8</v>
      </c>
      <c r="E50" s="257">
        <v>7.1289999999999996</v>
      </c>
      <c r="F50" s="271">
        <v>11.7</v>
      </c>
      <c r="G50" s="57" t="s">
        <v>21</v>
      </c>
      <c r="H50" s="57" t="s">
        <v>21</v>
      </c>
      <c r="I50" s="68">
        <v>5.88</v>
      </c>
      <c r="J50" s="66">
        <v>2</v>
      </c>
      <c r="K50" s="67">
        <v>0.34899999999999998</v>
      </c>
      <c r="L50" s="66">
        <v>1</v>
      </c>
      <c r="M50" s="68" t="s">
        <v>134</v>
      </c>
      <c r="N50" s="278">
        <v>0.1222</v>
      </c>
      <c r="O50" s="66">
        <v>1.8</v>
      </c>
      <c r="P50" s="331">
        <v>1958</v>
      </c>
      <c r="Q50" s="40">
        <v>18</v>
      </c>
      <c r="R50" s="57">
        <f t="shared" si="0"/>
        <v>43.098788846091722</v>
      </c>
      <c r="S50" s="40">
        <v>1930</v>
      </c>
      <c r="T50" s="40">
        <v>17</v>
      </c>
      <c r="U50" s="57">
        <f t="shared" si="1"/>
        <v>42.177719236582718</v>
      </c>
      <c r="V50" s="40">
        <v>1987</v>
      </c>
      <c r="W50" s="40">
        <v>31</v>
      </c>
      <c r="X50" s="57">
        <f t="shared" si="2"/>
        <v>50.401067449013418</v>
      </c>
      <c r="Y50" s="338">
        <v>1.43</v>
      </c>
      <c r="Z50" s="59" t="s">
        <v>21</v>
      </c>
      <c r="AA50" s="59" t="s">
        <v>21</v>
      </c>
      <c r="AB50" s="61" t="s">
        <v>21</v>
      </c>
      <c r="AC50" s="61" t="s">
        <v>21</v>
      </c>
      <c r="AD50" s="367">
        <v>5170</v>
      </c>
      <c r="AE50" s="367">
        <v>180</v>
      </c>
      <c r="AF50" s="367">
        <v>184.4</v>
      </c>
      <c r="AG50" s="367">
        <v>5.4</v>
      </c>
      <c r="AH50" s="367">
        <v>450</v>
      </c>
      <c r="AI50" s="367">
        <v>11</v>
      </c>
      <c r="AJ50" s="367">
        <v>2383</v>
      </c>
      <c r="AK50" s="367">
        <v>56</v>
      </c>
      <c r="AL50" s="367">
        <v>495</v>
      </c>
      <c r="AM50" s="367">
        <v>13</v>
      </c>
      <c r="AN50" s="367">
        <v>2961</v>
      </c>
      <c r="AO50" s="367">
        <v>98</v>
      </c>
      <c r="AP50" s="367">
        <v>1047</v>
      </c>
      <c r="AQ50" s="367">
        <v>42</v>
      </c>
      <c r="AR50" s="367">
        <v>183</v>
      </c>
      <c r="AS50" s="367">
        <v>5.7</v>
      </c>
      <c r="AT50" s="367">
        <v>1222</v>
      </c>
      <c r="AU50" s="367">
        <v>52</v>
      </c>
      <c r="AV50" s="367">
        <v>188.2</v>
      </c>
      <c r="AW50" s="367">
        <v>7.8</v>
      </c>
      <c r="AX50" s="61" t="s">
        <v>21</v>
      </c>
      <c r="AY50" s="61" t="s">
        <v>21</v>
      </c>
      <c r="AZ50" s="61" t="s">
        <v>21</v>
      </c>
      <c r="BA50" s="61" t="s">
        <v>21</v>
      </c>
      <c r="BB50" s="367">
        <v>52</v>
      </c>
      <c r="BC50" s="367">
        <v>1.6</v>
      </c>
      <c r="BD50" s="61" t="s">
        <v>21</v>
      </c>
      <c r="BE50" s="61" t="s">
        <v>21</v>
      </c>
      <c r="BF50" s="61" t="s">
        <v>21</v>
      </c>
      <c r="BG50" s="309" t="s">
        <v>21</v>
      </c>
    </row>
    <row r="51" spans="1:60" s="20" customFormat="1" ht="10" customHeight="1" x14ac:dyDescent="0.2">
      <c r="A51" s="169"/>
      <c r="B51" s="42"/>
      <c r="C51" s="209"/>
      <c r="D51" s="209"/>
      <c r="E51" s="258"/>
      <c r="F51" s="209"/>
      <c r="G51" s="71"/>
      <c r="H51" s="71"/>
      <c r="I51" s="292"/>
      <c r="J51" s="72"/>
      <c r="K51" s="302"/>
      <c r="L51" s="72"/>
      <c r="M51" s="44"/>
      <c r="N51" s="279"/>
      <c r="O51" s="72"/>
      <c r="P51" s="71"/>
      <c r="Q51" s="44"/>
      <c r="R51" s="71"/>
      <c r="S51" s="44"/>
      <c r="T51" s="44"/>
      <c r="U51" s="44"/>
      <c r="V51" s="44"/>
      <c r="W51" s="44"/>
      <c r="X51" s="44"/>
      <c r="Y51" s="231"/>
      <c r="Z51" s="209"/>
      <c r="AA51" s="209"/>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52"/>
    </row>
    <row r="52" spans="1:60" s="20" customFormat="1" ht="15" thickBot="1" x14ac:dyDescent="0.25">
      <c r="A52" s="170" t="s">
        <v>987</v>
      </c>
      <c r="B52" s="154"/>
      <c r="C52" s="207"/>
      <c r="D52" s="207"/>
      <c r="E52" s="255"/>
      <c r="F52" s="207"/>
      <c r="G52" s="49"/>
      <c r="H52" s="49"/>
      <c r="I52" s="91"/>
      <c r="J52" s="51"/>
      <c r="K52" s="90"/>
      <c r="L52" s="51"/>
      <c r="M52" s="50"/>
      <c r="N52" s="280"/>
      <c r="O52" s="51"/>
      <c r="P52" s="49"/>
      <c r="Q52" s="50"/>
      <c r="R52" s="49"/>
      <c r="S52" s="50"/>
      <c r="T52" s="50"/>
      <c r="U52" s="50"/>
      <c r="V52" s="50"/>
      <c r="W52" s="50"/>
      <c r="X52" s="50"/>
      <c r="Y52" s="229"/>
      <c r="Z52" s="207"/>
      <c r="AA52" s="207"/>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52"/>
    </row>
    <row r="53" spans="1:60" s="54" customFormat="1" ht="14" x14ac:dyDescent="0.15">
      <c r="A53" s="171" t="s">
        <v>1179</v>
      </c>
      <c r="B53" s="155">
        <v>0</v>
      </c>
      <c r="C53" s="201">
        <v>0.6</v>
      </c>
      <c r="D53" s="213">
        <v>1.1000000000000001</v>
      </c>
      <c r="E53" s="259">
        <v>0.58699999999999997</v>
      </c>
      <c r="F53" s="272">
        <v>1.9</v>
      </c>
      <c r="G53" s="80" t="s">
        <v>21</v>
      </c>
      <c r="H53" s="80" t="s">
        <v>21</v>
      </c>
      <c r="I53" s="77">
        <v>110</v>
      </c>
      <c r="J53" s="75">
        <v>12</v>
      </c>
      <c r="K53" s="76">
        <v>1.0309999999999999</v>
      </c>
      <c r="L53" s="75">
        <v>7.2</v>
      </c>
      <c r="M53" s="77" t="s">
        <v>359</v>
      </c>
      <c r="N53" s="281">
        <v>0.77500000000000002</v>
      </c>
      <c r="O53" s="75">
        <v>9.1999999999999993</v>
      </c>
      <c r="P53" s="102">
        <v>4780</v>
      </c>
      <c r="Q53" s="74">
        <v>120</v>
      </c>
      <c r="R53" s="73">
        <f t="shared" ref="R53:R95" si="3">SQRT((Q53^2)+((P53*0.02)^2))</f>
        <v>153.42542162236347</v>
      </c>
      <c r="S53" s="74">
        <v>4570</v>
      </c>
      <c r="T53" s="74">
        <v>240</v>
      </c>
      <c r="U53" s="73">
        <f t="shared" ref="U53:U95" si="4">SQRT((T53^2)+((S53*0.02)^2))</f>
        <v>256.81503071276808</v>
      </c>
      <c r="V53" s="74">
        <v>4880</v>
      </c>
      <c r="W53" s="74">
        <v>130</v>
      </c>
      <c r="X53" s="79">
        <f t="shared" ref="X53:X95" si="5">SQRT((W53^2)+((V53*0.02)^2))</f>
        <v>162.56001968503818</v>
      </c>
      <c r="Y53" s="339">
        <v>4.3899999999999997</v>
      </c>
      <c r="Z53" s="82" t="s">
        <v>21</v>
      </c>
      <c r="AA53" s="82" t="s">
        <v>21</v>
      </c>
      <c r="AB53" s="231">
        <v>10.73</v>
      </c>
      <c r="AC53" s="231">
        <v>0.5</v>
      </c>
      <c r="AD53" s="231">
        <v>37.1</v>
      </c>
      <c r="AE53" s="231">
        <v>1.6</v>
      </c>
      <c r="AF53" s="231">
        <v>25.4</v>
      </c>
      <c r="AG53" s="231">
        <v>2.1</v>
      </c>
      <c r="AH53" s="231">
        <v>13.73</v>
      </c>
      <c r="AI53" s="231">
        <v>0.75</v>
      </c>
      <c r="AJ53" s="231">
        <v>24.1</v>
      </c>
      <c r="AK53" s="231">
        <v>1.1000000000000001</v>
      </c>
      <c r="AL53" s="231">
        <v>2.8</v>
      </c>
      <c r="AM53" s="231">
        <v>0.18</v>
      </c>
      <c r="AN53" s="231">
        <v>14.9</v>
      </c>
      <c r="AO53" s="231">
        <v>1.1000000000000001</v>
      </c>
      <c r="AP53" s="231">
        <v>4.3899999999999997</v>
      </c>
      <c r="AQ53" s="231">
        <v>0.23</v>
      </c>
      <c r="AR53" s="231">
        <v>3.11</v>
      </c>
      <c r="AS53" s="231">
        <v>0.2</v>
      </c>
      <c r="AT53" s="84" t="s">
        <v>21</v>
      </c>
      <c r="AU53" s="84" t="s">
        <v>21</v>
      </c>
      <c r="AV53" s="84" t="s">
        <v>21</v>
      </c>
      <c r="AW53" s="84" t="s">
        <v>21</v>
      </c>
      <c r="AX53" s="231">
        <v>7.47</v>
      </c>
      <c r="AY53" s="231">
        <v>0.61</v>
      </c>
      <c r="AZ53" s="231">
        <v>7.68</v>
      </c>
      <c r="BA53" s="231">
        <v>0.49</v>
      </c>
      <c r="BB53" s="231">
        <v>1.47</v>
      </c>
      <c r="BC53" s="231">
        <v>0.12</v>
      </c>
      <c r="BD53" s="231">
        <v>0.58399999999999996</v>
      </c>
      <c r="BE53" s="231">
        <v>8.5999999999999993E-2</v>
      </c>
      <c r="BF53" s="231">
        <v>8.34</v>
      </c>
      <c r="BG53" s="371">
        <v>0.61</v>
      </c>
    </row>
    <row r="54" spans="1:60" s="54" customFormat="1" ht="14" x14ac:dyDescent="0.15">
      <c r="A54" s="167" t="s">
        <v>1180</v>
      </c>
      <c r="B54" s="153">
        <v>1</v>
      </c>
      <c r="C54" s="202">
        <v>6.9</v>
      </c>
      <c r="D54" s="211">
        <v>3.5</v>
      </c>
      <c r="E54" s="260">
        <v>1.988</v>
      </c>
      <c r="F54" s="271">
        <v>2</v>
      </c>
      <c r="G54" s="80" t="s">
        <v>21</v>
      </c>
      <c r="H54" s="80" t="s">
        <v>21</v>
      </c>
      <c r="I54" s="84">
        <v>13.15</v>
      </c>
      <c r="J54" s="82">
        <v>5.8</v>
      </c>
      <c r="K54" s="83">
        <v>0.3851</v>
      </c>
      <c r="L54" s="82">
        <v>2.5</v>
      </c>
      <c r="M54" s="84" t="s">
        <v>121</v>
      </c>
      <c r="N54" s="282">
        <v>0.248</v>
      </c>
      <c r="O54" s="82">
        <v>5.3</v>
      </c>
      <c r="P54" s="104">
        <v>2691</v>
      </c>
      <c r="Q54" s="81">
        <v>55</v>
      </c>
      <c r="R54" s="80">
        <f t="shared" si="3"/>
        <v>76.951883667652993</v>
      </c>
      <c r="S54" s="81">
        <v>2100</v>
      </c>
      <c r="T54" s="81">
        <v>45</v>
      </c>
      <c r="U54" s="80">
        <f t="shared" si="4"/>
        <v>61.554853586049575</v>
      </c>
      <c r="V54" s="81">
        <v>3170</v>
      </c>
      <c r="W54" s="81">
        <v>84</v>
      </c>
      <c r="X54" s="63">
        <f t="shared" si="5"/>
        <v>105.24048650590703</v>
      </c>
      <c r="Y54" s="337">
        <v>21.96</v>
      </c>
      <c r="Z54" s="82" t="s">
        <v>21</v>
      </c>
      <c r="AA54" s="82" t="s">
        <v>21</v>
      </c>
      <c r="AB54" s="363">
        <v>18.7</v>
      </c>
      <c r="AC54" s="363">
        <v>2.1</v>
      </c>
      <c r="AD54" s="363">
        <v>96.8</v>
      </c>
      <c r="AE54" s="363">
        <v>3.2</v>
      </c>
      <c r="AF54" s="363">
        <v>110.4</v>
      </c>
      <c r="AG54" s="363">
        <v>3.8</v>
      </c>
      <c r="AH54" s="363">
        <v>41.4</v>
      </c>
      <c r="AI54" s="363">
        <v>1.3</v>
      </c>
      <c r="AJ54" s="363">
        <v>94.4</v>
      </c>
      <c r="AK54" s="363">
        <v>2.1</v>
      </c>
      <c r="AL54" s="363">
        <v>10.63</v>
      </c>
      <c r="AM54" s="363">
        <v>0.28999999999999998</v>
      </c>
      <c r="AN54" s="363">
        <v>48.5</v>
      </c>
      <c r="AO54" s="363">
        <v>1.3</v>
      </c>
      <c r="AP54" s="363">
        <v>11.7</v>
      </c>
      <c r="AQ54" s="363">
        <v>0.46</v>
      </c>
      <c r="AR54" s="363">
        <v>9.92</v>
      </c>
      <c r="AS54" s="363">
        <v>0.33</v>
      </c>
      <c r="AT54" s="84" t="s">
        <v>21</v>
      </c>
      <c r="AU54" s="84" t="s">
        <v>21</v>
      </c>
      <c r="AV54" s="84" t="s">
        <v>21</v>
      </c>
      <c r="AW54" s="84" t="s">
        <v>21</v>
      </c>
      <c r="AX54" s="363">
        <v>16.86</v>
      </c>
      <c r="AY54" s="363">
        <v>0.6</v>
      </c>
      <c r="AZ54" s="363">
        <v>29.9</v>
      </c>
      <c r="BA54" s="363">
        <v>1</v>
      </c>
      <c r="BB54" s="363">
        <v>5.05</v>
      </c>
      <c r="BC54" s="363">
        <v>0.25</v>
      </c>
      <c r="BD54" s="363">
        <v>3.3</v>
      </c>
      <c r="BE54" s="363">
        <v>0.27</v>
      </c>
      <c r="BF54" s="363">
        <v>5.84</v>
      </c>
      <c r="BG54" s="372">
        <v>0.19</v>
      </c>
    </row>
    <row r="55" spans="1:60" s="54" customFormat="1" ht="14" x14ac:dyDescent="0.15">
      <c r="A55" s="167" t="s">
        <v>1181</v>
      </c>
      <c r="B55" s="153">
        <v>1</v>
      </c>
      <c r="C55" s="202">
        <v>3.6</v>
      </c>
      <c r="D55" s="211">
        <v>2.7</v>
      </c>
      <c r="E55" s="260">
        <v>1.3859999999999999</v>
      </c>
      <c r="F55" s="271">
        <v>1.1000000000000001</v>
      </c>
      <c r="G55" s="80" t="s">
        <v>21</v>
      </c>
      <c r="H55" s="80" t="s">
        <v>21</v>
      </c>
      <c r="I55" s="84">
        <v>12.73</v>
      </c>
      <c r="J55" s="82">
        <v>6.3</v>
      </c>
      <c r="K55" s="83">
        <v>0.38500000000000001</v>
      </c>
      <c r="L55" s="82">
        <v>2.8</v>
      </c>
      <c r="M55" s="84" t="s">
        <v>124</v>
      </c>
      <c r="N55" s="282">
        <v>0.24</v>
      </c>
      <c r="O55" s="82">
        <v>5.7</v>
      </c>
      <c r="P55" s="104">
        <v>2660</v>
      </c>
      <c r="Q55" s="81">
        <v>60</v>
      </c>
      <c r="R55" s="80">
        <f t="shared" si="3"/>
        <v>80.188777269640411</v>
      </c>
      <c r="S55" s="81">
        <v>2101</v>
      </c>
      <c r="T55" s="81">
        <v>50</v>
      </c>
      <c r="U55" s="80">
        <f t="shared" si="4"/>
        <v>65.312176506375906</v>
      </c>
      <c r="V55" s="81">
        <v>3118</v>
      </c>
      <c r="W55" s="81">
        <v>91</v>
      </c>
      <c r="X55" s="63">
        <f t="shared" si="5"/>
        <v>110.31667870272382</v>
      </c>
      <c r="Y55" s="337">
        <v>21.02</v>
      </c>
      <c r="Z55" s="82" t="s">
        <v>21</v>
      </c>
      <c r="AA55" s="82" t="s">
        <v>21</v>
      </c>
      <c r="AB55" s="364">
        <v>7.49</v>
      </c>
      <c r="AC55" s="364">
        <v>0.2</v>
      </c>
      <c r="AD55" s="364">
        <v>329</v>
      </c>
      <c r="AE55" s="364">
        <v>37</v>
      </c>
      <c r="AF55" s="364">
        <v>72.3</v>
      </c>
      <c r="AG55" s="364">
        <v>2.8</v>
      </c>
      <c r="AH55" s="364">
        <v>43.56</v>
      </c>
      <c r="AI55" s="364">
        <v>0.86</v>
      </c>
      <c r="AJ55" s="364">
        <v>132.30000000000001</v>
      </c>
      <c r="AK55" s="364">
        <v>4.5999999999999996</v>
      </c>
      <c r="AL55" s="364">
        <v>20.7</v>
      </c>
      <c r="AM55" s="364">
        <v>1</v>
      </c>
      <c r="AN55" s="364">
        <v>120.3</v>
      </c>
      <c r="AO55" s="364">
        <v>7.7</v>
      </c>
      <c r="AP55" s="364">
        <v>36.799999999999997</v>
      </c>
      <c r="AQ55" s="364">
        <v>2.9</v>
      </c>
      <c r="AR55" s="364">
        <v>15.12</v>
      </c>
      <c r="AS55" s="364">
        <v>0.66</v>
      </c>
      <c r="AT55" s="84" t="s">
        <v>21</v>
      </c>
      <c r="AU55" s="84" t="s">
        <v>21</v>
      </c>
      <c r="AV55" s="84" t="s">
        <v>21</v>
      </c>
      <c r="AW55" s="84" t="s">
        <v>21</v>
      </c>
      <c r="AX55" s="364">
        <v>58.7</v>
      </c>
      <c r="AY55" s="364">
        <v>5.0999999999999996</v>
      </c>
      <c r="AZ55" s="364">
        <v>39.6</v>
      </c>
      <c r="BA55" s="364">
        <v>3.1</v>
      </c>
      <c r="BB55" s="364">
        <v>5.4</v>
      </c>
      <c r="BC55" s="364">
        <v>0.41</v>
      </c>
      <c r="BD55" s="364">
        <v>3.3</v>
      </c>
      <c r="BE55" s="364">
        <v>0.15</v>
      </c>
      <c r="BF55" s="364">
        <v>3.54</v>
      </c>
      <c r="BG55" s="373">
        <v>0.23</v>
      </c>
    </row>
    <row r="56" spans="1:60" s="20" customFormat="1" ht="14" x14ac:dyDescent="0.15">
      <c r="A56" s="167" t="s">
        <v>1182</v>
      </c>
      <c r="B56" s="153">
        <v>1</v>
      </c>
      <c r="C56" s="202">
        <v>7.2</v>
      </c>
      <c r="D56" s="211">
        <v>9.3000000000000007</v>
      </c>
      <c r="E56" s="260">
        <v>0.76900000000000002</v>
      </c>
      <c r="F56" s="271">
        <v>2.4</v>
      </c>
      <c r="G56" s="80" t="s">
        <v>21</v>
      </c>
      <c r="H56" s="80" t="s">
        <v>21</v>
      </c>
      <c r="I56" s="88">
        <v>9.7200000000000006</v>
      </c>
      <c r="J56" s="86">
        <v>4.5</v>
      </c>
      <c r="K56" s="87">
        <v>0.36020000000000002</v>
      </c>
      <c r="L56" s="86">
        <v>1.8</v>
      </c>
      <c r="M56" s="88" t="s">
        <v>240</v>
      </c>
      <c r="N56" s="283">
        <v>0.1958</v>
      </c>
      <c r="O56" s="86">
        <v>4.0999999999999996</v>
      </c>
      <c r="P56" s="331">
        <v>2408</v>
      </c>
      <c r="Q56" s="85">
        <v>41</v>
      </c>
      <c r="R56" s="80">
        <f t="shared" si="3"/>
        <v>63.248601565568237</v>
      </c>
      <c r="S56" s="85">
        <v>1983</v>
      </c>
      <c r="T56" s="85">
        <v>30</v>
      </c>
      <c r="U56" s="80">
        <f t="shared" si="4"/>
        <v>49.72841843453299</v>
      </c>
      <c r="V56" s="85">
        <v>2791</v>
      </c>
      <c r="W56" s="85">
        <v>67</v>
      </c>
      <c r="X56" s="63">
        <f t="shared" si="5"/>
        <v>87.205919523848834</v>
      </c>
      <c r="Y56" s="338">
        <v>17.649999999999999</v>
      </c>
      <c r="Z56" s="82" t="s">
        <v>21</v>
      </c>
      <c r="AA56" s="82" t="s">
        <v>21</v>
      </c>
      <c r="AB56" s="364">
        <v>7.56</v>
      </c>
      <c r="AC56" s="364">
        <v>0.24</v>
      </c>
      <c r="AD56" s="364">
        <v>270.10000000000002</v>
      </c>
      <c r="AE56" s="364">
        <v>8.6</v>
      </c>
      <c r="AF56" s="364">
        <v>59.9</v>
      </c>
      <c r="AG56" s="364">
        <v>1.4</v>
      </c>
      <c r="AH56" s="364">
        <v>85.4</v>
      </c>
      <c r="AI56" s="364">
        <v>1.7</v>
      </c>
      <c r="AJ56" s="364">
        <v>223.4</v>
      </c>
      <c r="AK56" s="364">
        <v>5.4</v>
      </c>
      <c r="AL56" s="364">
        <v>30.24</v>
      </c>
      <c r="AM56" s="364">
        <v>0.68</v>
      </c>
      <c r="AN56" s="364">
        <v>159.9</v>
      </c>
      <c r="AO56" s="364">
        <v>4</v>
      </c>
      <c r="AP56" s="364">
        <v>43.9</v>
      </c>
      <c r="AQ56" s="364">
        <v>1.2</v>
      </c>
      <c r="AR56" s="364">
        <v>19.16</v>
      </c>
      <c r="AS56" s="364">
        <v>0.57999999999999996</v>
      </c>
      <c r="AT56" s="84" t="s">
        <v>21</v>
      </c>
      <c r="AU56" s="84" t="s">
        <v>21</v>
      </c>
      <c r="AV56" s="84" t="s">
        <v>21</v>
      </c>
      <c r="AW56" s="84" t="s">
        <v>21</v>
      </c>
      <c r="AX56" s="364">
        <v>57.1</v>
      </c>
      <c r="AY56" s="364">
        <v>1</v>
      </c>
      <c r="AZ56" s="364">
        <v>37.53</v>
      </c>
      <c r="BA56" s="364">
        <v>0.81</v>
      </c>
      <c r="BB56" s="364">
        <v>5.28</v>
      </c>
      <c r="BC56" s="364">
        <v>0.14000000000000001</v>
      </c>
      <c r="BD56" s="364">
        <v>4.24</v>
      </c>
      <c r="BE56" s="364">
        <v>0.15</v>
      </c>
      <c r="BF56" s="364">
        <v>3.38</v>
      </c>
      <c r="BG56" s="373">
        <v>0.11</v>
      </c>
    </row>
    <row r="57" spans="1:60" s="20" customFormat="1" ht="14" x14ac:dyDescent="0.15">
      <c r="A57" s="167" t="s">
        <v>1183</v>
      </c>
      <c r="B57" s="153">
        <v>1</v>
      </c>
      <c r="C57" s="202">
        <v>7.6</v>
      </c>
      <c r="D57" s="211">
        <v>10.9</v>
      </c>
      <c r="E57" s="260">
        <v>0.70099999999999996</v>
      </c>
      <c r="F57" s="271">
        <v>2.9</v>
      </c>
      <c r="G57" s="80" t="s">
        <v>21</v>
      </c>
      <c r="H57" s="80" t="s">
        <v>21</v>
      </c>
      <c r="I57" s="88">
        <v>10.36</v>
      </c>
      <c r="J57" s="86">
        <v>3.9</v>
      </c>
      <c r="K57" s="87">
        <v>0.37480000000000002</v>
      </c>
      <c r="L57" s="86">
        <v>2.1</v>
      </c>
      <c r="M57" s="88" t="s">
        <v>133</v>
      </c>
      <c r="N57" s="283">
        <v>0.2006</v>
      </c>
      <c r="O57" s="86">
        <v>3.2</v>
      </c>
      <c r="P57" s="331">
        <v>2467</v>
      </c>
      <c r="Q57" s="85">
        <v>36</v>
      </c>
      <c r="R57" s="80">
        <f t="shared" si="3"/>
        <v>61.077292015936663</v>
      </c>
      <c r="S57" s="85">
        <v>2052</v>
      </c>
      <c r="T57" s="85">
        <v>38</v>
      </c>
      <c r="U57" s="80">
        <f t="shared" si="4"/>
        <v>55.93104325864126</v>
      </c>
      <c r="V57" s="85">
        <v>2830</v>
      </c>
      <c r="W57" s="85">
        <v>53</v>
      </c>
      <c r="X57" s="63">
        <f t="shared" si="5"/>
        <v>77.540698990917022</v>
      </c>
      <c r="Y57" s="338">
        <v>16.82</v>
      </c>
      <c r="Z57" s="82" t="s">
        <v>21</v>
      </c>
      <c r="AA57" s="82" t="s">
        <v>21</v>
      </c>
      <c r="AB57" s="363">
        <v>9.2200000000000006</v>
      </c>
      <c r="AC57" s="363">
        <v>0.24</v>
      </c>
      <c r="AD57" s="363">
        <v>260.60000000000002</v>
      </c>
      <c r="AE57" s="363">
        <v>5.8</v>
      </c>
      <c r="AF57" s="363">
        <v>78.5</v>
      </c>
      <c r="AG57" s="363">
        <v>1.9</v>
      </c>
      <c r="AH57" s="363">
        <v>99.5</v>
      </c>
      <c r="AI57" s="363">
        <v>1.4</v>
      </c>
      <c r="AJ57" s="363">
        <v>244</v>
      </c>
      <c r="AK57" s="363">
        <v>5.8</v>
      </c>
      <c r="AL57" s="363">
        <v>32.17</v>
      </c>
      <c r="AM57" s="363">
        <v>0.62</v>
      </c>
      <c r="AN57" s="363">
        <v>164.3</v>
      </c>
      <c r="AO57" s="363">
        <v>3.1</v>
      </c>
      <c r="AP57" s="363">
        <v>43.8</v>
      </c>
      <c r="AQ57" s="363">
        <v>1.2</v>
      </c>
      <c r="AR57" s="363">
        <v>20.23</v>
      </c>
      <c r="AS57" s="363">
        <v>0.38</v>
      </c>
      <c r="AT57" s="84" t="s">
        <v>21</v>
      </c>
      <c r="AU57" s="84" t="s">
        <v>21</v>
      </c>
      <c r="AV57" s="84" t="s">
        <v>21</v>
      </c>
      <c r="AW57" s="84" t="s">
        <v>21</v>
      </c>
      <c r="AX57" s="363">
        <v>56.6</v>
      </c>
      <c r="AY57" s="363">
        <v>1.3</v>
      </c>
      <c r="AZ57" s="363">
        <v>40.119999999999997</v>
      </c>
      <c r="BA57" s="363">
        <v>0.96</v>
      </c>
      <c r="BB57" s="363">
        <v>5.77</v>
      </c>
      <c r="BC57" s="363">
        <v>0.19</v>
      </c>
      <c r="BD57" s="363">
        <v>4.66</v>
      </c>
      <c r="BE57" s="363">
        <v>0.17</v>
      </c>
      <c r="BF57" s="363">
        <v>3.11</v>
      </c>
      <c r="BG57" s="372">
        <v>0.11</v>
      </c>
    </row>
    <row r="58" spans="1:60" s="20" customFormat="1" ht="14" x14ac:dyDescent="0.15">
      <c r="A58" s="167" t="s">
        <v>1184</v>
      </c>
      <c r="B58" s="153">
        <v>1</v>
      </c>
      <c r="C58" s="202">
        <v>11.6</v>
      </c>
      <c r="D58" s="211">
        <v>15.6</v>
      </c>
      <c r="E58" s="260">
        <v>0.749</v>
      </c>
      <c r="F58" s="271">
        <v>3.6</v>
      </c>
      <c r="G58" s="80" t="s">
        <v>21</v>
      </c>
      <c r="H58" s="80" t="s">
        <v>21</v>
      </c>
      <c r="I58" s="88">
        <v>8.48</v>
      </c>
      <c r="J58" s="86">
        <v>3.5</v>
      </c>
      <c r="K58" s="87">
        <v>0.35120000000000001</v>
      </c>
      <c r="L58" s="86">
        <v>1.9</v>
      </c>
      <c r="M58" s="88" t="s">
        <v>133</v>
      </c>
      <c r="N58" s="283">
        <v>0.17510000000000001</v>
      </c>
      <c r="O58" s="86">
        <v>2.9</v>
      </c>
      <c r="P58" s="331">
        <v>2283</v>
      </c>
      <c r="Q58" s="85">
        <v>32</v>
      </c>
      <c r="R58" s="80">
        <f t="shared" si="3"/>
        <v>55.756933201172394</v>
      </c>
      <c r="S58" s="85">
        <v>1941</v>
      </c>
      <c r="T58" s="85">
        <v>32</v>
      </c>
      <c r="U58" s="80">
        <f t="shared" si="4"/>
        <v>50.308969379227001</v>
      </c>
      <c r="V58" s="85">
        <v>2606</v>
      </c>
      <c r="W58" s="85">
        <v>49</v>
      </c>
      <c r="X58" s="63">
        <f t="shared" si="5"/>
        <v>71.53666472516035</v>
      </c>
      <c r="Y58" s="338">
        <v>14.98</v>
      </c>
      <c r="Z58" s="82" t="s">
        <v>21</v>
      </c>
      <c r="AA58" s="82" t="s">
        <v>21</v>
      </c>
      <c r="AB58" s="363">
        <v>8.59</v>
      </c>
      <c r="AC58" s="363">
        <v>0.18</v>
      </c>
      <c r="AD58" s="363">
        <v>363</v>
      </c>
      <c r="AE58" s="363">
        <v>15</v>
      </c>
      <c r="AF58" s="363">
        <v>109.2</v>
      </c>
      <c r="AG58" s="363">
        <v>2.6</v>
      </c>
      <c r="AH58" s="363">
        <v>108.9</v>
      </c>
      <c r="AI58" s="363">
        <v>1.8</v>
      </c>
      <c r="AJ58" s="363">
        <v>277</v>
      </c>
      <c r="AK58" s="363">
        <v>9.9</v>
      </c>
      <c r="AL58" s="363">
        <v>35.07</v>
      </c>
      <c r="AM58" s="363">
        <v>0.66</v>
      </c>
      <c r="AN58" s="363">
        <v>179.4</v>
      </c>
      <c r="AO58" s="363">
        <v>3.2</v>
      </c>
      <c r="AP58" s="363">
        <v>48</v>
      </c>
      <c r="AQ58" s="363">
        <v>1.2</v>
      </c>
      <c r="AR58" s="363">
        <v>22</v>
      </c>
      <c r="AS58" s="363">
        <v>0.44</v>
      </c>
      <c r="AT58" s="84" t="s">
        <v>21</v>
      </c>
      <c r="AU58" s="84" t="s">
        <v>21</v>
      </c>
      <c r="AV58" s="84" t="s">
        <v>21</v>
      </c>
      <c r="AW58" s="84" t="s">
        <v>21</v>
      </c>
      <c r="AX58" s="363">
        <v>65.2</v>
      </c>
      <c r="AY58" s="363">
        <v>1.8</v>
      </c>
      <c r="AZ58" s="363">
        <v>45.8</v>
      </c>
      <c r="BA58" s="363">
        <v>1.1000000000000001</v>
      </c>
      <c r="BB58" s="363">
        <v>6.67</v>
      </c>
      <c r="BC58" s="363">
        <v>0.16</v>
      </c>
      <c r="BD58" s="363">
        <v>6.94</v>
      </c>
      <c r="BE58" s="363">
        <v>0.24</v>
      </c>
      <c r="BF58" s="363">
        <v>3.1520000000000001</v>
      </c>
      <c r="BG58" s="372">
        <v>8.7999999999999995E-2</v>
      </c>
    </row>
    <row r="59" spans="1:60" s="20" customFormat="1" ht="14" x14ac:dyDescent="0.15">
      <c r="A59" s="167" t="s">
        <v>1185</v>
      </c>
      <c r="B59" s="153">
        <v>1</v>
      </c>
      <c r="C59" s="202">
        <v>7.6</v>
      </c>
      <c r="D59" s="211">
        <v>6.2</v>
      </c>
      <c r="E59" s="260">
        <v>1.2250000000000001</v>
      </c>
      <c r="F59" s="271">
        <v>2.4</v>
      </c>
      <c r="G59" s="80" t="s">
        <v>21</v>
      </c>
      <c r="H59" s="80" t="s">
        <v>21</v>
      </c>
      <c r="I59" s="88">
        <v>11.76</v>
      </c>
      <c r="J59" s="86">
        <v>4.8</v>
      </c>
      <c r="K59" s="87">
        <v>0.38369999999999999</v>
      </c>
      <c r="L59" s="86">
        <v>2.2999999999999998</v>
      </c>
      <c r="M59" s="88" t="s">
        <v>129</v>
      </c>
      <c r="N59" s="283">
        <v>0.22239999999999999</v>
      </c>
      <c r="O59" s="86">
        <v>4.2</v>
      </c>
      <c r="P59" s="331">
        <v>2585</v>
      </c>
      <c r="Q59" s="85">
        <v>45</v>
      </c>
      <c r="R59" s="80">
        <f t="shared" si="3"/>
        <v>68.54115551987725</v>
      </c>
      <c r="S59" s="85">
        <v>2093</v>
      </c>
      <c r="T59" s="85">
        <v>41</v>
      </c>
      <c r="U59" s="80">
        <f t="shared" si="4"/>
        <v>58.594023586027951</v>
      </c>
      <c r="V59" s="85">
        <v>2997</v>
      </c>
      <c r="W59" s="85">
        <v>68</v>
      </c>
      <c r="X59" s="63">
        <f t="shared" si="5"/>
        <v>90.646586256736654</v>
      </c>
      <c r="Y59" s="338">
        <v>19.03</v>
      </c>
      <c r="Z59" s="82" t="s">
        <v>21</v>
      </c>
      <c r="AA59" s="82" t="s">
        <v>21</v>
      </c>
      <c r="AB59" s="363">
        <v>9.56</v>
      </c>
      <c r="AC59" s="363">
        <v>0.18</v>
      </c>
      <c r="AD59" s="363">
        <v>146.9</v>
      </c>
      <c r="AE59" s="363">
        <v>3.1</v>
      </c>
      <c r="AF59" s="363">
        <v>76.599999999999994</v>
      </c>
      <c r="AG59" s="363">
        <v>1.6</v>
      </c>
      <c r="AH59" s="363">
        <v>101.2</v>
      </c>
      <c r="AI59" s="363">
        <v>2</v>
      </c>
      <c r="AJ59" s="363">
        <v>230</v>
      </c>
      <c r="AK59" s="363">
        <v>5.3</v>
      </c>
      <c r="AL59" s="363">
        <v>28.03</v>
      </c>
      <c r="AM59" s="363">
        <v>0.6</v>
      </c>
      <c r="AN59" s="363">
        <v>131.5</v>
      </c>
      <c r="AO59" s="363">
        <v>2.4</v>
      </c>
      <c r="AP59" s="363">
        <v>28.22</v>
      </c>
      <c r="AQ59" s="363">
        <v>0.91</v>
      </c>
      <c r="AR59" s="363">
        <v>19.73</v>
      </c>
      <c r="AS59" s="363">
        <v>0.43</v>
      </c>
      <c r="AT59" s="84" t="s">
        <v>21</v>
      </c>
      <c r="AU59" s="84" t="s">
        <v>21</v>
      </c>
      <c r="AV59" s="84" t="s">
        <v>21</v>
      </c>
      <c r="AW59" s="84" t="s">
        <v>21</v>
      </c>
      <c r="AX59" s="363">
        <v>30.88</v>
      </c>
      <c r="AY59" s="363">
        <v>0.91</v>
      </c>
      <c r="AZ59" s="363">
        <v>25.74</v>
      </c>
      <c r="BA59" s="363">
        <v>0.76</v>
      </c>
      <c r="BB59" s="363">
        <v>4.18</v>
      </c>
      <c r="BC59" s="363">
        <v>0.11</v>
      </c>
      <c r="BD59" s="363">
        <v>2.99</v>
      </c>
      <c r="BE59" s="363">
        <v>0.16</v>
      </c>
      <c r="BF59" s="363">
        <v>2.7189999999999999</v>
      </c>
      <c r="BG59" s="372">
        <v>9.8000000000000004E-2</v>
      </c>
    </row>
    <row r="60" spans="1:60" s="54" customFormat="1" ht="14" x14ac:dyDescent="0.15">
      <c r="A60" s="167" t="s">
        <v>1186</v>
      </c>
      <c r="B60" s="153">
        <v>1</v>
      </c>
      <c r="C60" s="202">
        <v>8.1999999999999993</v>
      </c>
      <c r="D60" s="211">
        <v>12.4</v>
      </c>
      <c r="E60" s="260">
        <v>0.66800000000000004</v>
      </c>
      <c r="F60" s="271">
        <v>3.5</v>
      </c>
      <c r="G60" s="80" t="s">
        <v>21</v>
      </c>
      <c r="H60" s="80" t="s">
        <v>21</v>
      </c>
      <c r="I60" s="84">
        <v>11</v>
      </c>
      <c r="J60" s="82">
        <v>3.7</v>
      </c>
      <c r="K60" s="83">
        <v>0.3836</v>
      </c>
      <c r="L60" s="82">
        <v>1.9</v>
      </c>
      <c r="M60" s="84" t="s">
        <v>170</v>
      </c>
      <c r="N60" s="282">
        <v>0.20810000000000001</v>
      </c>
      <c r="O60" s="82">
        <v>3.2</v>
      </c>
      <c r="P60" s="104">
        <v>2523</v>
      </c>
      <c r="Q60" s="81">
        <v>35</v>
      </c>
      <c r="R60" s="80">
        <f t="shared" si="3"/>
        <v>61.410191336617736</v>
      </c>
      <c r="S60" s="81">
        <v>2093</v>
      </c>
      <c r="T60" s="81">
        <v>33</v>
      </c>
      <c r="U60" s="80">
        <f t="shared" si="4"/>
        <v>53.303467054217023</v>
      </c>
      <c r="V60" s="81">
        <v>2890</v>
      </c>
      <c r="W60" s="81">
        <v>52</v>
      </c>
      <c r="X60" s="63">
        <f t="shared" si="5"/>
        <v>77.748569118666097</v>
      </c>
      <c r="Y60" s="337">
        <v>17.04</v>
      </c>
      <c r="Z60" s="82" t="s">
        <v>21</v>
      </c>
      <c r="AA60" s="82" t="s">
        <v>21</v>
      </c>
      <c r="AB60" s="363">
        <v>10.45</v>
      </c>
      <c r="AC60" s="363">
        <v>0.3</v>
      </c>
      <c r="AD60" s="363">
        <v>224.2</v>
      </c>
      <c r="AE60" s="363">
        <v>4.4000000000000004</v>
      </c>
      <c r="AF60" s="363">
        <v>75.599999999999994</v>
      </c>
      <c r="AG60" s="363">
        <v>2.2000000000000002</v>
      </c>
      <c r="AH60" s="363">
        <v>111.7</v>
      </c>
      <c r="AI60" s="363">
        <v>2.2999999999999998</v>
      </c>
      <c r="AJ60" s="363">
        <v>260</v>
      </c>
      <c r="AK60" s="363">
        <v>5.2</v>
      </c>
      <c r="AL60" s="363">
        <v>32.950000000000003</v>
      </c>
      <c r="AM60" s="363">
        <v>0.51</v>
      </c>
      <c r="AN60" s="363">
        <v>162.80000000000001</v>
      </c>
      <c r="AO60" s="363">
        <v>3</v>
      </c>
      <c r="AP60" s="363">
        <v>40.700000000000003</v>
      </c>
      <c r="AQ60" s="363">
        <v>0.88</v>
      </c>
      <c r="AR60" s="363">
        <v>18.88</v>
      </c>
      <c r="AS60" s="363">
        <v>0.44</v>
      </c>
      <c r="AT60" s="84" t="s">
        <v>21</v>
      </c>
      <c r="AU60" s="84" t="s">
        <v>21</v>
      </c>
      <c r="AV60" s="84" t="s">
        <v>21</v>
      </c>
      <c r="AW60" s="84" t="s">
        <v>21</v>
      </c>
      <c r="AX60" s="363">
        <v>50.26</v>
      </c>
      <c r="AY60" s="363">
        <v>0.79</v>
      </c>
      <c r="AZ60" s="363">
        <v>31.82</v>
      </c>
      <c r="BA60" s="363">
        <v>0.63</v>
      </c>
      <c r="BB60" s="363">
        <v>4.62</v>
      </c>
      <c r="BC60" s="363">
        <v>0.12</v>
      </c>
      <c r="BD60" s="363">
        <v>4.26</v>
      </c>
      <c r="BE60" s="363">
        <v>0.17</v>
      </c>
      <c r="BF60" s="363">
        <v>4.5599999999999996</v>
      </c>
      <c r="BG60" s="372">
        <v>0.13</v>
      </c>
    </row>
    <row r="61" spans="1:60" s="20" customFormat="1" ht="14" x14ac:dyDescent="0.15">
      <c r="A61" s="167" t="s">
        <v>1187</v>
      </c>
      <c r="B61" s="153">
        <v>1</v>
      </c>
      <c r="C61" s="202">
        <v>11.4</v>
      </c>
      <c r="D61" s="211">
        <v>16.7</v>
      </c>
      <c r="E61" s="260">
        <v>0.68300000000000005</v>
      </c>
      <c r="F61" s="271">
        <v>3.9</v>
      </c>
      <c r="G61" s="80" t="s">
        <v>21</v>
      </c>
      <c r="H61" s="80" t="s">
        <v>21</v>
      </c>
      <c r="I61" s="88">
        <v>8.77</v>
      </c>
      <c r="J61" s="86">
        <v>4.5999999999999996</v>
      </c>
      <c r="K61" s="87">
        <v>0.3614</v>
      </c>
      <c r="L61" s="86">
        <v>2</v>
      </c>
      <c r="M61" s="88" t="s">
        <v>124</v>
      </c>
      <c r="N61" s="283">
        <v>0.17610000000000001</v>
      </c>
      <c r="O61" s="86">
        <v>4.2</v>
      </c>
      <c r="P61" s="331">
        <v>2314</v>
      </c>
      <c r="Q61" s="85">
        <v>42</v>
      </c>
      <c r="R61" s="80">
        <f t="shared" si="3"/>
        <v>62.496707113255177</v>
      </c>
      <c r="S61" s="85">
        <v>1989</v>
      </c>
      <c r="T61" s="85">
        <v>35</v>
      </c>
      <c r="U61" s="80">
        <f t="shared" si="4"/>
        <v>52.985360242240496</v>
      </c>
      <c r="V61" s="85">
        <v>2616</v>
      </c>
      <c r="W61" s="85">
        <v>69</v>
      </c>
      <c r="X61" s="63">
        <f t="shared" si="5"/>
        <v>86.593200656864511</v>
      </c>
      <c r="Y61" s="338">
        <v>14.04</v>
      </c>
      <c r="Z61" s="82" t="s">
        <v>21</v>
      </c>
      <c r="AA61" s="82" t="s">
        <v>21</v>
      </c>
      <c r="AB61" s="364">
        <v>9.65</v>
      </c>
      <c r="AC61" s="364">
        <v>0.28000000000000003</v>
      </c>
      <c r="AD61" s="364">
        <v>311</v>
      </c>
      <c r="AE61" s="364">
        <v>12</v>
      </c>
      <c r="AF61" s="364">
        <v>91.6</v>
      </c>
      <c r="AG61" s="364">
        <v>1.9</v>
      </c>
      <c r="AH61" s="364">
        <v>124.6</v>
      </c>
      <c r="AI61" s="364">
        <v>3.3</v>
      </c>
      <c r="AJ61" s="364">
        <v>322</v>
      </c>
      <c r="AK61" s="364">
        <v>16</v>
      </c>
      <c r="AL61" s="364">
        <v>37.69</v>
      </c>
      <c r="AM61" s="364">
        <v>0.94</v>
      </c>
      <c r="AN61" s="364">
        <v>193.3</v>
      </c>
      <c r="AO61" s="364">
        <v>4.2</v>
      </c>
      <c r="AP61" s="364">
        <v>47.9</v>
      </c>
      <c r="AQ61" s="364">
        <v>1</v>
      </c>
      <c r="AR61" s="364">
        <v>23.91</v>
      </c>
      <c r="AS61" s="364">
        <v>0.64</v>
      </c>
      <c r="AT61" s="84" t="s">
        <v>21</v>
      </c>
      <c r="AU61" s="84" t="s">
        <v>21</v>
      </c>
      <c r="AV61" s="84" t="s">
        <v>21</v>
      </c>
      <c r="AW61" s="84" t="s">
        <v>21</v>
      </c>
      <c r="AX61" s="364">
        <v>61.4</v>
      </c>
      <c r="AY61" s="364">
        <v>1.4</v>
      </c>
      <c r="AZ61" s="364">
        <v>45.6</v>
      </c>
      <c r="BA61" s="364">
        <v>1.2</v>
      </c>
      <c r="BB61" s="364">
        <v>6.66</v>
      </c>
      <c r="BC61" s="364">
        <v>0.13</v>
      </c>
      <c r="BD61" s="364">
        <v>5.1100000000000003</v>
      </c>
      <c r="BE61" s="364">
        <v>0.21</v>
      </c>
      <c r="BF61" s="364">
        <v>7.42</v>
      </c>
      <c r="BG61" s="373">
        <v>0.32</v>
      </c>
    </row>
    <row r="62" spans="1:60" s="54" customFormat="1" ht="14" x14ac:dyDescent="0.15">
      <c r="A62" s="167" t="s">
        <v>1188</v>
      </c>
      <c r="B62" s="153">
        <v>1</v>
      </c>
      <c r="C62" s="202">
        <v>6.1</v>
      </c>
      <c r="D62" s="211">
        <v>7.4</v>
      </c>
      <c r="E62" s="260">
        <v>0.82499999999999996</v>
      </c>
      <c r="F62" s="271">
        <v>2.4</v>
      </c>
      <c r="G62" s="80" t="s">
        <v>21</v>
      </c>
      <c r="H62" s="80" t="s">
        <v>21</v>
      </c>
      <c r="I62" s="84">
        <v>13.13</v>
      </c>
      <c r="J62" s="82">
        <v>6.4</v>
      </c>
      <c r="K62" s="83">
        <v>0.38900000000000001</v>
      </c>
      <c r="L62" s="82">
        <v>3.4</v>
      </c>
      <c r="M62" s="84" t="s">
        <v>169</v>
      </c>
      <c r="N62" s="282">
        <v>0.245</v>
      </c>
      <c r="O62" s="82">
        <v>5.5</v>
      </c>
      <c r="P62" s="104">
        <v>2689</v>
      </c>
      <c r="Q62" s="81">
        <v>61</v>
      </c>
      <c r="R62" s="80">
        <f t="shared" si="3"/>
        <v>81.32212737010758</v>
      </c>
      <c r="S62" s="81">
        <v>2119</v>
      </c>
      <c r="T62" s="81">
        <v>61</v>
      </c>
      <c r="U62" s="80">
        <f t="shared" si="4"/>
        <v>74.276943932824807</v>
      </c>
      <c r="V62" s="81">
        <v>3151</v>
      </c>
      <c r="W62" s="81">
        <v>87</v>
      </c>
      <c r="X62" s="63">
        <f t="shared" si="5"/>
        <v>107.42681415736018</v>
      </c>
      <c r="Y62" s="337">
        <v>21.2</v>
      </c>
      <c r="Z62" s="82" t="s">
        <v>21</v>
      </c>
      <c r="AA62" s="82" t="s">
        <v>21</v>
      </c>
      <c r="AB62" s="363">
        <v>12.9</v>
      </c>
      <c r="AC62" s="363">
        <v>0.94</v>
      </c>
      <c r="AD62" s="363">
        <v>215</v>
      </c>
      <c r="AE62" s="363">
        <v>4.8</v>
      </c>
      <c r="AF62" s="363">
        <v>51.7</v>
      </c>
      <c r="AG62" s="363">
        <v>1.3</v>
      </c>
      <c r="AH62" s="363">
        <v>75.8</v>
      </c>
      <c r="AI62" s="363">
        <v>1.8</v>
      </c>
      <c r="AJ62" s="363">
        <v>196.3</v>
      </c>
      <c r="AK62" s="363">
        <v>3.8</v>
      </c>
      <c r="AL62" s="363">
        <v>26.68</v>
      </c>
      <c r="AM62" s="363">
        <v>0.6</v>
      </c>
      <c r="AN62" s="363">
        <v>137.19999999999999</v>
      </c>
      <c r="AO62" s="363">
        <v>2.8</v>
      </c>
      <c r="AP62" s="363">
        <v>36.42</v>
      </c>
      <c r="AQ62" s="363">
        <v>0.92</v>
      </c>
      <c r="AR62" s="363">
        <v>16.72</v>
      </c>
      <c r="AS62" s="363">
        <v>0.39</v>
      </c>
      <c r="AT62" s="84" t="s">
        <v>21</v>
      </c>
      <c r="AU62" s="84" t="s">
        <v>21</v>
      </c>
      <c r="AV62" s="84" t="s">
        <v>21</v>
      </c>
      <c r="AW62" s="84" t="s">
        <v>21</v>
      </c>
      <c r="AX62" s="363">
        <v>47.1</v>
      </c>
      <c r="AY62" s="363">
        <v>1.1000000000000001</v>
      </c>
      <c r="AZ62" s="363">
        <v>30.08</v>
      </c>
      <c r="BA62" s="363">
        <v>0.81</v>
      </c>
      <c r="BB62" s="363">
        <v>4.22</v>
      </c>
      <c r="BC62" s="363">
        <v>0.11</v>
      </c>
      <c r="BD62" s="363">
        <v>3.07</v>
      </c>
      <c r="BE62" s="363">
        <v>0.16</v>
      </c>
      <c r="BF62" s="363">
        <v>3.28</v>
      </c>
      <c r="BG62" s="372">
        <v>0.11</v>
      </c>
    </row>
    <row r="63" spans="1:60" s="54" customFormat="1" ht="14" x14ac:dyDescent="0.15">
      <c r="A63" s="167" t="s">
        <v>1189</v>
      </c>
      <c r="B63" s="153">
        <v>0</v>
      </c>
      <c r="C63" s="202">
        <v>2.2000000000000002</v>
      </c>
      <c r="D63" s="211">
        <v>1.8</v>
      </c>
      <c r="E63" s="260">
        <v>1.2649999999999999</v>
      </c>
      <c r="F63" s="271">
        <v>1</v>
      </c>
      <c r="G63" s="80" t="s">
        <v>21</v>
      </c>
      <c r="H63" s="80" t="s">
        <v>21</v>
      </c>
      <c r="I63" s="84">
        <v>15.2</v>
      </c>
      <c r="J63" s="82">
        <v>17</v>
      </c>
      <c r="K63" s="83">
        <v>0.39700000000000002</v>
      </c>
      <c r="L63" s="82">
        <v>5.5</v>
      </c>
      <c r="M63" s="84" t="s">
        <v>112</v>
      </c>
      <c r="N63" s="282">
        <v>0.27700000000000002</v>
      </c>
      <c r="O63" s="82">
        <v>16</v>
      </c>
      <c r="P63" s="104">
        <v>2830</v>
      </c>
      <c r="Q63" s="81">
        <v>160</v>
      </c>
      <c r="R63" s="80">
        <f t="shared" si="3"/>
        <v>169.7161159112475</v>
      </c>
      <c r="S63" s="81">
        <v>2160</v>
      </c>
      <c r="T63" s="81">
        <v>100</v>
      </c>
      <c r="U63" s="80">
        <f t="shared" si="4"/>
        <v>108.93227253665462</v>
      </c>
      <c r="V63" s="81">
        <v>3350</v>
      </c>
      <c r="W63" s="81">
        <v>250</v>
      </c>
      <c r="X63" s="63">
        <f t="shared" si="5"/>
        <v>258.82233288493478</v>
      </c>
      <c r="Y63" s="337">
        <v>23.67</v>
      </c>
      <c r="Z63" s="82" t="s">
        <v>21</v>
      </c>
      <c r="AA63" s="82" t="s">
        <v>21</v>
      </c>
      <c r="AB63" s="364">
        <v>19</v>
      </c>
      <c r="AC63" s="364">
        <v>1</v>
      </c>
      <c r="AD63" s="364">
        <v>163</v>
      </c>
      <c r="AE63" s="364">
        <v>12</v>
      </c>
      <c r="AF63" s="364">
        <v>136.5</v>
      </c>
      <c r="AG63" s="364">
        <v>7.1</v>
      </c>
      <c r="AH63" s="364">
        <v>27.3</v>
      </c>
      <c r="AI63" s="364">
        <v>4</v>
      </c>
      <c r="AJ63" s="364">
        <v>72.599999999999994</v>
      </c>
      <c r="AK63" s="364">
        <v>5.6</v>
      </c>
      <c r="AL63" s="364">
        <v>11.76</v>
      </c>
      <c r="AM63" s="364">
        <v>0.64</v>
      </c>
      <c r="AN63" s="364">
        <v>67.5</v>
      </c>
      <c r="AO63" s="364">
        <v>3.5</v>
      </c>
      <c r="AP63" s="364">
        <v>20</v>
      </c>
      <c r="AQ63" s="364">
        <v>1.8</v>
      </c>
      <c r="AR63" s="364">
        <v>8.65</v>
      </c>
      <c r="AS63" s="364">
        <v>0.41</v>
      </c>
      <c r="AT63" s="84" t="s">
        <v>21</v>
      </c>
      <c r="AU63" s="84" t="s">
        <v>21</v>
      </c>
      <c r="AV63" s="84" t="s">
        <v>21</v>
      </c>
      <c r="AW63" s="84" t="s">
        <v>21</v>
      </c>
      <c r="AX63" s="364">
        <v>32.4</v>
      </c>
      <c r="AY63" s="364">
        <v>2.2999999999999998</v>
      </c>
      <c r="AZ63" s="364">
        <v>21.9</v>
      </c>
      <c r="BA63" s="364">
        <v>1.4</v>
      </c>
      <c r="BB63" s="364">
        <v>2.8</v>
      </c>
      <c r="BC63" s="364">
        <v>0.19</v>
      </c>
      <c r="BD63" s="364">
        <v>6.61</v>
      </c>
      <c r="BE63" s="364">
        <v>0.35</v>
      </c>
      <c r="BF63" s="364">
        <v>6.83</v>
      </c>
      <c r="BG63" s="373">
        <v>0.5</v>
      </c>
    </row>
    <row r="64" spans="1:60" s="54" customFormat="1" ht="14" x14ac:dyDescent="0.15">
      <c r="A64" s="167" t="s">
        <v>1190</v>
      </c>
      <c r="B64" s="153">
        <v>1</v>
      </c>
      <c r="C64" s="202">
        <v>16.899999999999999</v>
      </c>
      <c r="D64" s="211">
        <v>27.8</v>
      </c>
      <c r="E64" s="260">
        <v>0.61099999999999999</v>
      </c>
      <c r="F64" s="271">
        <v>5.9</v>
      </c>
      <c r="G64" s="80" t="s">
        <v>21</v>
      </c>
      <c r="H64" s="80" t="s">
        <v>21</v>
      </c>
      <c r="I64" s="84">
        <v>7.62</v>
      </c>
      <c r="J64" s="82">
        <v>2.8</v>
      </c>
      <c r="K64" s="83">
        <v>0.3453</v>
      </c>
      <c r="L64" s="82">
        <v>1.5</v>
      </c>
      <c r="M64" s="84" t="s">
        <v>165</v>
      </c>
      <c r="N64" s="282">
        <v>0.16009999999999999</v>
      </c>
      <c r="O64" s="82">
        <v>2.4</v>
      </c>
      <c r="P64" s="104">
        <v>2187</v>
      </c>
      <c r="Q64" s="81">
        <v>25</v>
      </c>
      <c r="R64" s="80">
        <f t="shared" si="3"/>
        <v>50.380428739739799</v>
      </c>
      <c r="S64" s="81">
        <v>1912</v>
      </c>
      <c r="T64" s="81">
        <v>25</v>
      </c>
      <c r="U64" s="80">
        <f t="shared" si="4"/>
        <v>45.686952185498214</v>
      </c>
      <c r="V64" s="81">
        <v>2456</v>
      </c>
      <c r="W64" s="81">
        <v>40</v>
      </c>
      <c r="X64" s="63">
        <f t="shared" si="5"/>
        <v>63.346463200402908</v>
      </c>
      <c r="Y64" s="337">
        <v>12.57</v>
      </c>
      <c r="Z64" s="82" t="s">
        <v>21</v>
      </c>
      <c r="AA64" s="82" t="s">
        <v>21</v>
      </c>
      <c r="AB64" s="364">
        <v>10.4</v>
      </c>
      <c r="AC64" s="364">
        <v>0.2</v>
      </c>
      <c r="AD64" s="364">
        <v>493</v>
      </c>
      <c r="AE64" s="364">
        <v>12</v>
      </c>
      <c r="AF64" s="364">
        <v>102.6</v>
      </c>
      <c r="AG64" s="364">
        <v>2</v>
      </c>
      <c r="AH64" s="364">
        <v>163</v>
      </c>
      <c r="AI64" s="364">
        <v>3</v>
      </c>
      <c r="AJ64" s="364">
        <v>440.1</v>
      </c>
      <c r="AK64" s="364">
        <v>9.3000000000000007</v>
      </c>
      <c r="AL64" s="364">
        <v>49.55</v>
      </c>
      <c r="AM64" s="364">
        <v>0.85</v>
      </c>
      <c r="AN64" s="364">
        <v>250.4</v>
      </c>
      <c r="AO64" s="364">
        <v>4.9000000000000004</v>
      </c>
      <c r="AP64" s="364">
        <v>65</v>
      </c>
      <c r="AQ64" s="364">
        <v>1.5</v>
      </c>
      <c r="AR64" s="364">
        <v>30</v>
      </c>
      <c r="AS64" s="364">
        <v>0.6</v>
      </c>
      <c r="AT64" s="84" t="s">
        <v>21</v>
      </c>
      <c r="AU64" s="84" t="s">
        <v>21</v>
      </c>
      <c r="AV64" s="84" t="s">
        <v>21</v>
      </c>
      <c r="AW64" s="84" t="s">
        <v>21</v>
      </c>
      <c r="AX64" s="364">
        <v>84.4</v>
      </c>
      <c r="AY64" s="364">
        <v>2</v>
      </c>
      <c r="AZ64" s="364">
        <v>63.3</v>
      </c>
      <c r="BA64" s="364">
        <v>1.5</v>
      </c>
      <c r="BB64" s="364">
        <v>9.26</v>
      </c>
      <c r="BC64" s="364">
        <v>0.25</v>
      </c>
      <c r="BD64" s="364">
        <v>5.81</v>
      </c>
      <c r="BE64" s="364">
        <v>0.18</v>
      </c>
      <c r="BF64" s="364">
        <v>13.92</v>
      </c>
      <c r="BG64" s="373">
        <v>0.43</v>
      </c>
    </row>
    <row r="65" spans="1:59" s="54" customFormat="1" ht="14" x14ac:dyDescent="0.15">
      <c r="A65" s="167" t="s">
        <v>1191</v>
      </c>
      <c r="B65" s="153">
        <v>0</v>
      </c>
      <c r="C65" s="202">
        <v>21.5</v>
      </c>
      <c r="D65" s="211">
        <v>10.199999999999999</v>
      </c>
      <c r="E65" s="260">
        <v>2.0939999999999999</v>
      </c>
      <c r="F65" s="271">
        <v>3.3</v>
      </c>
      <c r="G65" s="80" t="s">
        <v>21</v>
      </c>
      <c r="H65" s="80" t="s">
        <v>21</v>
      </c>
      <c r="I65" s="84">
        <v>8.4700000000000006</v>
      </c>
      <c r="J65" s="82">
        <v>4.3</v>
      </c>
      <c r="K65" s="83">
        <v>0.3669</v>
      </c>
      <c r="L65" s="82">
        <v>2</v>
      </c>
      <c r="M65" s="84" t="s">
        <v>132</v>
      </c>
      <c r="N65" s="282">
        <v>0.16750000000000001</v>
      </c>
      <c r="O65" s="82">
        <v>3.8</v>
      </c>
      <c r="P65" s="104">
        <v>2283</v>
      </c>
      <c r="Q65" s="81">
        <v>39</v>
      </c>
      <c r="R65" s="80">
        <f t="shared" si="3"/>
        <v>60.04861030864911</v>
      </c>
      <c r="S65" s="81">
        <v>2015</v>
      </c>
      <c r="T65" s="81">
        <v>34</v>
      </c>
      <c r="U65" s="80">
        <f t="shared" si="4"/>
        <v>52.726558772595808</v>
      </c>
      <c r="V65" s="81">
        <v>2532</v>
      </c>
      <c r="W65" s="81">
        <v>64</v>
      </c>
      <c r="X65" s="63">
        <f t="shared" si="5"/>
        <v>81.611332546405592</v>
      </c>
      <c r="Y65" s="337">
        <v>11.74</v>
      </c>
      <c r="Z65" s="82" t="s">
        <v>21</v>
      </c>
      <c r="AA65" s="82" t="s">
        <v>21</v>
      </c>
      <c r="AB65" s="364">
        <v>13.24</v>
      </c>
      <c r="AC65" s="364">
        <v>0.26</v>
      </c>
      <c r="AD65" s="364">
        <v>129.9</v>
      </c>
      <c r="AE65" s="364">
        <v>3</v>
      </c>
      <c r="AF65" s="364">
        <v>131.5</v>
      </c>
      <c r="AG65" s="364">
        <v>5.5</v>
      </c>
      <c r="AH65" s="364">
        <v>161.1</v>
      </c>
      <c r="AI65" s="364">
        <v>6.2</v>
      </c>
      <c r="AJ65" s="364">
        <v>334</v>
      </c>
      <c r="AK65" s="364">
        <v>23</v>
      </c>
      <c r="AL65" s="364">
        <v>32.6</v>
      </c>
      <c r="AM65" s="364">
        <v>1.3</v>
      </c>
      <c r="AN65" s="364">
        <v>135.1</v>
      </c>
      <c r="AO65" s="364">
        <v>5.5</v>
      </c>
      <c r="AP65" s="364">
        <v>23.6</v>
      </c>
      <c r="AQ65" s="364">
        <v>1.1000000000000001</v>
      </c>
      <c r="AR65" s="364">
        <v>22.89</v>
      </c>
      <c r="AS65" s="364">
        <v>0.97</v>
      </c>
      <c r="AT65" s="84" t="s">
        <v>21</v>
      </c>
      <c r="AU65" s="84" t="s">
        <v>21</v>
      </c>
      <c r="AV65" s="84" t="s">
        <v>21</v>
      </c>
      <c r="AW65" s="84" t="s">
        <v>21</v>
      </c>
      <c r="AX65" s="364">
        <v>25.06</v>
      </c>
      <c r="AY65" s="364">
        <v>0.76</v>
      </c>
      <c r="AZ65" s="364">
        <v>28.56</v>
      </c>
      <c r="BA65" s="364">
        <v>0.94</v>
      </c>
      <c r="BB65" s="364">
        <v>5.0999999999999996</v>
      </c>
      <c r="BC65" s="364">
        <v>0.2</v>
      </c>
      <c r="BD65" s="364">
        <v>2.65</v>
      </c>
      <c r="BE65" s="364">
        <v>0.25</v>
      </c>
      <c r="BF65" s="364">
        <v>7.08</v>
      </c>
      <c r="BG65" s="373">
        <v>0.19</v>
      </c>
    </row>
    <row r="66" spans="1:59" s="54" customFormat="1" ht="14" x14ac:dyDescent="0.15">
      <c r="A66" s="167" t="s">
        <v>1192</v>
      </c>
      <c r="B66" s="153">
        <v>1</v>
      </c>
      <c r="C66" s="202">
        <v>1.8</v>
      </c>
      <c r="D66" s="211">
        <v>2.8</v>
      </c>
      <c r="E66" s="260">
        <v>0.65200000000000002</v>
      </c>
      <c r="F66" s="271">
        <v>1.1000000000000001</v>
      </c>
      <c r="G66" s="80" t="s">
        <v>21</v>
      </c>
      <c r="H66" s="80" t="s">
        <v>21</v>
      </c>
      <c r="I66" s="84">
        <v>17.100000000000001</v>
      </c>
      <c r="J66" s="82">
        <v>9.1999999999999993</v>
      </c>
      <c r="K66" s="83">
        <v>0.41199999999999998</v>
      </c>
      <c r="L66" s="82">
        <v>4</v>
      </c>
      <c r="M66" s="84" t="s">
        <v>124</v>
      </c>
      <c r="N66" s="282">
        <v>0.30199999999999999</v>
      </c>
      <c r="O66" s="82">
        <v>8.1999999999999993</v>
      </c>
      <c r="P66" s="104">
        <v>2942</v>
      </c>
      <c r="Q66" s="81">
        <v>88</v>
      </c>
      <c r="R66" s="80">
        <f t="shared" si="3"/>
        <v>105.8590836914811</v>
      </c>
      <c r="S66" s="81">
        <v>2224</v>
      </c>
      <c r="T66" s="81">
        <v>76</v>
      </c>
      <c r="U66" s="80">
        <f t="shared" si="4"/>
        <v>88.059470813763127</v>
      </c>
      <c r="V66" s="81">
        <v>3480</v>
      </c>
      <c r="W66" s="81">
        <v>130</v>
      </c>
      <c r="X66" s="63">
        <f t="shared" si="5"/>
        <v>147.45901125397526</v>
      </c>
      <c r="Y66" s="337">
        <v>24.41</v>
      </c>
      <c r="Z66" s="82" t="s">
        <v>21</v>
      </c>
      <c r="AA66" s="82" t="s">
        <v>21</v>
      </c>
      <c r="AB66" s="364">
        <v>5.0599999999999996</v>
      </c>
      <c r="AC66" s="364">
        <v>0.18</v>
      </c>
      <c r="AD66" s="364">
        <v>505</v>
      </c>
      <c r="AE66" s="364">
        <v>22</v>
      </c>
      <c r="AF66" s="364">
        <v>198</v>
      </c>
      <c r="AG66" s="364">
        <v>12</v>
      </c>
      <c r="AH66" s="364">
        <v>35.5</v>
      </c>
      <c r="AI66" s="364">
        <v>1.9</v>
      </c>
      <c r="AJ66" s="364">
        <v>134.6</v>
      </c>
      <c r="AK66" s="364">
        <v>2</v>
      </c>
      <c r="AL66" s="364">
        <v>25.49</v>
      </c>
      <c r="AM66" s="364">
        <v>0.64</v>
      </c>
      <c r="AN66" s="364">
        <v>167.8</v>
      </c>
      <c r="AO66" s="364">
        <v>4.8</v>
      </c>
      <c r="AP66" s="364">
        <v>59.5</v>
      </c>
      <c r="AQ66" s="364">
        <v>2.2000000000000002</v>
      </c>
      <c r="AR66" s="364">
        <v>15.07</v>
      </c>
      <c r="AS66" s="364">
        <v>0.45</v>
      </c>
      <c r="AT66" s="84" t="s">
        <v>21</v>
      </c>
      <c r="AU66" s="84" t="s">
        <v>21</v>
      </c>
      <c r="AV66" s="84" t="s">
        <v>21</v>
      </c>
      <c r="AW66" s="84" t="s">
        <v>21</v>
      </c>
      <c r="AX66" s="364">
        <v>98.5</v>
      </c>
      <c r="AY66" s="364">
        <v>4.7</v>
      </c>
      <c r="AZ66" s="364">
        <v>48.9</v>
      </c>
      <c r="BA66" s="364">
        <v>2.2999999999999998</v>
      </c>
      <c r="BB66" s="364">
        <v>5.71</v>
      </c>
      <c r="BC66" s="364">
        <v>0.18</v>
      </c>
      <c r="BD66" s="364">
        <v>17.489999999999998</v>
      </c>
      <c r="BE66" s="364">
        <v>0.92</v>
      </c>
      <c r="BF66" s="364">
        <v>6.19</v>
      </c>
      <c r="BG66" s="373">
        <v>0.51</v>
      </c>
    </row>
    <row r="67" spans="1:59" s="20" customFormat="1" ht="14" x14ac:dyDescent="0.15">
      <c r="A67" s="167" t="s">
        <v>1193</v>
      </c>
      <c r="B67" s="153">
        <v>1</v>
      </c>
      <c r="C67" s="202">
        <v>4.4000000000000004</v>
      </c>
      <c r="D67" s="211">
        <v>7.4</v>
      </c>
      <c r="E67" s="260">
        <v>0.60299999999999998</v>
      </c>
      <c r="F67" s="271">
        <v>1.8</v>
      </c>
      <c r="G67" s="80" t="s">
        <v>21</v>
      </c>
      <c r="H67" s="80" t="s">
        <v>21</v>
      </c>
      <c r="I67" s="88">
        <v>10.23</v>
      </c>
      <c r="J67" s="86">
        <v>5.5</v>
      </c>
      <c r="K67" s="87">
        <v>0.36859999999999998</v>
      </c>
      <c r="L67" s="86">
        <v>2.1</v>
      </c>
      <c r="M67" s="88" t="s">
        <v>240</v>
      </c>
      <c r="N67" s="283">
        <v>0.20100000000000001</v>
      </c>
      <c r="O67" s="86">
        <v>5.0999999999999996</v>
      </c>
      <c r="P67" s="331">
        <v>2455</v>
      </c>
      <c r="Q67" s="85">
        <v>51</v>
      </c>
      <c r="R67" s="80">
        <f t="shared" si="3"/>
        <v>70.794138175416748</v>
      </c>
      <c r="S67" s="85">
        <v>2023</v>
      </c>
      <c r="T67" s="85">
        <v>37</v>
      </c>
      <c r="U67" s="80">
        <f t="shared" si="4"/>
        <v>54.82710643468247</v>
      </c>
      <c r="V67" s="85">
        <v>2836</v>
      </c>
      <c r="W67" s="85">
        <v>83</v>
      </c>
      <c r="X67" s="63">
        <f t="shared" si="5"/>
        <v>100.5293907272893</v>
      </c>
      <c r="Y67" s="338">
        <v>17.600000000000001</v>
      </c>
      <c r="Z67" s="82" t="s">
        <v>21</v>
      </c>
      <c r="AA67" s="82" t="s">
        <v>21</v>
      </c>
      <c r="AB67" s="364">
        <v>6.6</v>
      </c>
      <c r="AC67" s="364">
        <v>0.17</v>
      </c>
      <c r="AD67" s="364">
        <v>633</v>
      </c>
      <c r="AE67" s="364">
        <v>15</v>
      </c>
      <c r="AF67" s="364">
        <v>205</v>
      </c>
      <c r="AG67" s="364">
        <v>15</v>
      </c>
      <c r="AH67" s="364">
        <v>54</v>
      </c>
      <c r="AI67" s="364">
        <v>1.3</v>
      </c>
      <c r="AJ67" s="364">
        <v>180.8</v>
      </c>
      <c r="AK67" s="364">
        <v>3.6</v>
      </c>
      <c r="AL67" s="364">
        <v>31.14</v>
      </c>
      <c r="AM67" s="364">
        <v>0.65</v>
      </c>
      <c r="AN67" s="364">
        <v>193.2</v>
      </c>
      <c r="AO67" s="364">
        <v>4.2</v>
      </c>
      <c r="AP67" s="364">
        <v>63.5</v>
      </c>
      <c r="AQ67" s="364">
        <v>1.7</v>
      </c>
      <c r="AR67" s="364">
        <v>21.94</v>
      </c>
      <c r="AS67" s="364">
        <v>0.48</v>
      </c>
      <c r="AT67" s="84" t="s">
        <v>21</v>
      </c>
      <c r="AU67" s="84" t="s">
        <v>21</v>
      </c>
      <c r="AV67" s="84" t="s">
        <v>21</v>
      </c>
      <c r="AW67" s="84" t="s">
        <v>21</v>
      </c>
      <c r="AX67" s="364">
        <v>112.8</v>
      </c>
      <c r="AY67" s="364">
        <v>2.5</v>
      </c>
      <c r="AZ67" s="364">
        <v>67.900000000000006</v>
      </c>
      <c r="BA67" s="364">
        <v>2.2999999999999998</v>
      </c>
      <c r="BB67" s="364">
        <v>8.34</v>
      </c>
      <c r="BC67" s="364">
        <v>0.28000000000000003</v>
      </c>
      <c r="BD67" s="364">
        <v>11.98</v>
      </c>
      <c r="BE67" s="364">
        <v>0.82</v>
      </c>
      <c r="BF67" s="364">
        <v>7.71</v>
      </c>
      <c r="BG67" s="373">
        <v>0.35</v>
      </c>
    </row>
    <row r="68" spans="1:59" s="20" customFormat="1" ht="14" x14ac:dyDescent="0.15">
      <c r="A68" s="167" t="s">
        <v>1194</v>
      </c>
      <c r="B68" s="153">
        <v>1</v>
      </c>
      <c r="C68" s="202">
        <v>2.6</v>
      </c>
      <c r="D68" s="211">
        <v>2.9</v>
      </c>
      <c r="E68" s="260">
        <v>0.90700000000000003</v>
      </c>
      <c r="F68" s="271">
        <v>2.2999999999999998</v>
      </c>
      <c r="G68" s="80" t="s">
        <v>21</v>
      </c>
      <c r="H68" s="80" t="s">
        <v>21</v>
      </c>
      <c r="I68" s="88">
        <v>30</v>
      </c>
      <c r="J68" s="86">
        <v>6.6</v>
      </c>
      <c r="K68" s="87">
        <v>0.51900000000000002</v>
      </c>
      <c r="L68" s="86">
        <v>4</v>
      </c>
      <c r="M68" s="88" t="s">
        <v>166</v>
      </c>
      <c r="N68" s="283">
        <v>0.41899999999999998</v>
      </c>
      <c r="O68" s="86">
        <v>5.3</v>
      </c>
      <c r="P68" s="331">
        <v>3487</v>
      </c>
      <c r="Q68" s="85">
        <v>65</v>
      </c>
      <c r="R68" s="80">
        <f t="shared" si="3"/>
        <v>95.334503722419399</v>
      </c>
      <c r="S68" s="85">
        <v>2697</v>
      </c>
      <c r="T68" s="85">
        <v>87</v>
      </c>
      <c r="U68" s="80">
        <f t="shared" si="4"/>
        <v>102.36465991737579</v>
      </c>
      <c r="V68" s="85">
        <v>3979</v>
      </c>
      <c r="W68" s="85">
        <v>79</v>
      </c>
      <c r="X68" s="63">
        <f t="shared" si="5"/>
        <v>112.13374336032842</v>
      </c>
      <c r="Y68" s="338">
        <v>22.66</v>
      </c>
      <c r="Z68" s="82" t="s">
        <v>21</v>
      </c>
      <c r="AA68" s="82" t="s">
        <v>21</v>
      </c>
      <c r="AB68" s="363">
        <v>139.30000000000001</v>
      </c>
      <c r="AC68" s="363">
        <v>5.2</v>
      </c>
      <c r="AD68" s="363">
        <v>1907</v>
      </c>
      <c r="AE68" s="363">
        <v>36</v>
      </c>
      <c r="AF68" s="363">
        <v>224</v>
      </c>
      <c r="AG68" s="363">
        <v>22</v>
      </c>
      <c r="AH68" s="363">
        <v>38.549999999999997</v>
      </c>
      <c r="AI68" s="363">
        <v>0.94</v>
      </c>
      <c r="AJ68" s="363">
        <v>384</v>
      </c>
      <c r="AK68" s="363">
        <v>8.4</v>
      </c>
      <c r="AL68" s="363">
        <v>78.599999999999994</v>
      </c>
      <c r="AM68" s="363">
        <v>1.3</v>
      </c>
      <c r="AN68" s="363">
        <v>506.7</v>
      </c>
      <c r="AO68" s="363">
        <v>8.1</v>
      </c>
      <c r="AP68" s="363">
        <v>155.80000000000001</v>
      </c>
      <c r="AQ68" s="363">
        <v>3.3</v>
      </c>
      <c r="AR68" s="363">
        <v>80.8</v>
      </c>
      <c r="AS68" s="363">
        <v>1.6</v>
      </c>
      <c r="AT68" s="84" t="s">
        <v>21</v>
      </c>
      <c r="AU68" s="84" t="s">
        <v>21</v>
      </c>
      <c r="AV68" s="84" t="s">
        <v>21</v>
      </c>
      <c r="AW68" s="84" t="s">
        <v>21</v>
      </c>
      <c r="AX68" s="363">
        <v>243</v>
      </c>
      <c r="AY68" s="363">
        <v>4.7</v>
      </c>
      <c r="AZ68" s="363">
        <v>192.5</v>
      </c>
      <c r="BA68" s="363">
        <v>3.4</v>
      </c>
      <c r="BB68" s="363">
        <v>27.21</v>
      </c>
      <c r="BC68" s="363">
        <v>0.46</v>
      </c>
      <c r="BD68" s="363">
        <v>9.01</v>
      </c>
      <c r="BE68" s="363">
        <v>0.73</v>
      </c>
      <c r="BF68" s="363">
        <v>2.2000000000000002</v>
      </c>
      <c r="BG68" s="372">
        <v>0.14000000000000001</v>
      </c>
    </row>
    <row r="69" spans="1:59" s="54" customFormat="1" ht="14" x14ac:dyDescent="0.15">
      <c r="A69" s="167" t="s">
        <v>1195</v>
      </c>
      <c r="B69" s="153">
        <v>1</v>
      </c>
      <c r="C69" s="202">
        <v>8.1999999999999993</v>
      </c>
      <c r="D69" s="211">
        <v>10.9</v>
      </c>
      <c r="E69" s="260">
        <v>0.75800000000000001</v>
      </c>
      <c r="F69" s="271">
        <v>3.2</v>
      </c>
      <c r="G69" s="80" t="s">
        <v>21</v>
      </c>
      <c r="H69" s="80" t="s">
        <v>21</v>
      </c>
      <c r="I69" s="84">
        <v>11.57</v>
      </c>
      <c r="J69" s="82">
        <v>5.0999999999999996</v>
      </c>
      <c r="K69" s="83">
        <v>0.37569999999999998</v>
      </c>
      <c r="L69" s="82">
        <v>2.5</v>
      </c>
      <c r="M69" s="84" t="s">
        <v>127</v>
      </c>
      <c r="N69" s="282">
        <v>0.2233</v>
      </c>
      <c r="O69" s="82">
        <v>4.5</v>
      </c>
      <c r="P69" s="104">
        <v>2570</v>
      </c>
      <c r="Q69" s="81">
        <v>48</v>
      </c>
      <c r="R69" s="80">
        <f t="shared" si="3"/>
        <v>70.327519506946928</v>
      </c>
      <c r="S69" s="81">
        <v>2056</v>
      </c>
      <c r="T69" s="81">
        <v>44</v>
      </c>
      <c r="U69" s="80">
        <f t="shared" si="4"/>
        <v>60.223370878754366</v>
      </c>
      <c r="V69" s="81">
        <v>3004</v>
      </c>
      <c r="W69" s="81">
        <v>72</v>
      </c>
      <c r="X69" s="63">
        <f t="shared" si="5"/>
        <v>93.774231001912256</v>
      </c>
      <c r="Y69" s="337">
        <v>20</v>
      </c>
      <c r="Z69" s="82" t="s">
        <v>21</v>
      </c>
      <c r="AA69" s="82" t="s">
        <v>21</v>
      </c>
      <c r="AB69" s="363">
        <v>8.83</v>
      </c>
      <c r="AC69" s="363">
        <v>0.19</v>
      </c>
      <c r="AD69" s="363">
        <v>260.60000000000002</v>
      </c>
      <c r="AE69" s="363">
        <v>7</v>
      </c>
      <c r="AF69" s="363">
        <v>68.2</v>
      </c>
      <c r="AG69" s="363">
        <v>1.4</v>
      </c>
      <c r="AH69" s="363">
        <v>92.8</v>
      </c>
      <c r="AI69" s="363">
        <v>1.6</v>
      </c>
      <c r="AJ69" s="363">
        <v>230.5</v>
      </c>
      <c r="AK69" s="363">
        <v>3.9</v>
      </c>
      <c r="AL69" s="363">
        <v>30.42</v>
      </c>
      <c r="AM69" s="363">
        <v>0.55000000000000004</v>
      </c>
      <c r="AN69" s="363">
        <v>158.5</v>
      </c>
      <c r="AO69" s="363">
        <v>2.8</v>
      </c>
      <c r="AP69" s="363">
        <v>42</v>
      </c>
      <c r="AQ69" s="363">
        <v>1</v>
      </c>
      <c r="AR69" s="363">
        <v>19.84</v>
      </c>
      <c r="AS69" s="363">
        <v>0.49</v>
      </c>
      <c r="AT69" s="84" t="s">
        <v>21</v>
      </c>
      <c r="AU69" s="84" t="s">
        <v>21</v>
      </c>
      <c r="AV69" s="84" t="s">
        <v>21</v>
      </c>
      <c r="AW69" s="84" t="s">
        <v>21</v>
      </c>
      <c r="AX69" s="363">
        <v>55.7</v>
      </c>
      <c r="AY69" s="363">
        <v>1.3</v>
      </c>
      <c r="AZ69" s="363">
        <v>40.4</v>
      </c>
      <c r="BA69" s="363">
        <v>1.1000000000000001</v>
      </c>
      <c r="BB69" s="363">
        <v>5.77</v>
      </c>
      <c r="BC69" s="363">
        <v>0.22</v>
      </c>
      <c r="BD69" s="363">
        <v>3.89</v>
      </c>
      <c r="BE69" s="363">
        <v>0.19</v>
      </c>
      <c r="BF69" s="363">
        <v>4.8</v>
      </c>
      <c r="BG69" s="372">
        <v>0.17</v>
      </c>
    </row>
    <row r="70" spans="1:59" s="54" customFormat="1" ht="14" x14ac:dyDescent="0.15">
      <c r="A70" s="167" t="s">
        <v>1196</v>
      </c>
      <c r="B70" s="153">
        <v>1</v>
      </c>
      <c r="C70" s="202">
        <v>6.7</v>
      </c>
      <c r="D70" s="211">
        <v>7.9</v>
      </c>
      <c r="E70" s="260">
        <v>0.86699999999999999</v>
      </c>
      <c r="F70" s="271">
        <v>2.5</v>
      </c>
      <c r="G70" s="80" t="s">
        <v>21</v>
      </c>
      <c r="H70" s="80" t="s">
        <v>21</v>
      </c>
      <c r="I70" s="84">
        <v>11.62</v>
      </c>
      <c r="J70" s="82">
        <v>6.8</v>
      </c>
      <c r="K70" s="83">
        <v>0.39100000000000001</v>
      </c>
      <c r="L70" s="82">
        <v>2.9</v>
      </c>
      <c r="M70" s="84" t="s">
        <v>121</v>
      </c>
      <c r="N70" s="282">
        <v>0.216</v>
      </c>
      <c r="O70" s="82">
        <v>6.1</v>
      </c>
      <c r="P70" s="104">
        <v>2574</v>
      </c>
      <c r="Q70" s="81">
        <v>63</v>
      </c>
      <c r="R70" s="80">
        <f t="shared" si="3"/>
        <v>81.358407064052088</v>
      </c>
      <c r="S70" s="81">
        <v>2125</v>
      </c>
      <c r="T70" s="81">
        <v>53</v>
      </c>
      <c r="U70" s="80">
        <f t="shared" si="4"/>
        <v>67.935631299046605</v>
      </c>
      <c r="V70" s="81">
        <v>2949</v>
      </c>
      <c r="W70" s="81">
        <v>99</v>
      </c>
      <c r="X70" s="63">
        <f t="shared" si="5"/>
        <v>115.23732207926389</v>
      </c>
      <c r="Y70" s="337">
        <v>17.440000000000001</v>
      </c>
      <c r="Z70" s="82" t="s">
        <v>21</v>
      </c>
      <c r="AA70" s="82" t="s">
        <v>21</v>
      </c>
      <c r="AB70" s="364">
        <v>8.5500000000000007</v>
      </c>
      <c r="AC70" s="364">
        <v>0.45</v>
      </c>
      <c r="AD70" s="364">
        <v>254.1</v>
      </c>
      <c r="AE70" s="364">
        <v>7.8</v>
      </c>
      <c r="AF70" s="364">
        <v>71.2</v>
      </c>
      <c r="AG70" s="364">
        <v>6.2</v>
      </c>
      <c r="AH70" s="364">
        <v>82</v>
      </c>
      <c r="AI70" s="364">
        <v>3.6</v>
      </c>
      <c r="AJ70" s="364">
        <v>219</v>
      </c>
      <c r="AK70" s="364">
        <v>12</v>
      </c>
      <c r="AL70" s="364">
        <v>29.1</v>
      </c>
      <c r="AM70" s="364">
        <v>1.1000000000000001</v>
      </c>
      <c r="AN70" s="364">
        <v>157.30000000000001</v>
      </c>
      <c r="AO70" s="364">
        <v>5.3</v>
      </c>
      <c r="AP70" s="364">
        <v>43.2</v>
      </c>
      <c r="AQ70" s="364">
        <v>1.4</v>
      </c>
      <c r="AR70" s="364">
        <v>18.84</v>
      </c>
      <c r="AS70" s="364">
        <v>0.59</v>
      </c>
      <c r="AT70" s="84" t="s">
        <v>21</v>
      </c>
      <c r="AU70" s="84" t="s">
        <v>21</v>
      </c>
      <c r="AV70" s="84" t="s">
        <v>21</v>
      </c>
      <c r="AW70" s="84" t="s">
        <v>21</v>
      </c>
      <c r="AX70" s="364">
        <v>54.9</v>
      </c>
      <c r="AY70" s="364">
        <v>1.4</v>
      </c>
      <c r="AZ70" s="364">
        <v>34.1</v>
      </c>
      <c r="BA70" s="364">
        <v>1.2</v>
      </c>
      <c r="BB70" s="364">
        <v>4.63</v>
      </c>
      <c r="BC70" s="364">
        <v>0.18</v>
      </c>
      <c r="BD70" s="364">
        <v>4.55</v>
      </c>
      <c r="BE70" s="364">
        <v>0.44</v>
      </c>
      <c r="BF70" s="364">
        <v>5.2</v>
      </c>
      <c r="BG70" s="373">
        <v>0.56999999999999995</v>
      </c>
    </row>
    <row r="71" spans="1:59" s="20" customFormat="1" ht="14" x14ac:dyDescent="0.15">
      <c r="A71" s="167" t="s">
        <v>1197</v>
      </c>
      <c r="B71" s="153">
        <v>1</v>
      </c>
      <c r="C71" s="202">
        <v>7.7</v>
      </c>
      <c r="D71" s="211">
        <v>6.3</v>
      </c>
      <c r="E71" s="260">
        <v>1.222</v>
      </c>
      <c r="F71" s="271">
        <v>2.2000000000000002</v>
      </c>
      <c r="G71" s="80" t="s">
        <v>21</v>
      </c>
      <c r="H71" s="80" t="s">
        <v>21</v>
      </c>
      <c r="I71" s="88">
        <v>10.54</v>
      </c>
      <c r="J71" s="86">
        <v>5.6</v>
      </c>
      <c r="K71" s="87">
        <v>0.38219999999999998</v>
      </c>
      <c r="L71" s="86">
        <v>2.5</v>
      </c>
      <c r="M71" s="88" t="s">
        <v>124</v>
      </c>
      <c r="N71" s="283">
        <v>0.2</v>
      </c>
      <c r="O71" s="86">
        <v>5.0999999999999996</v>
      </c>
      <c r="P71" s="331">
        <v>2484</v>
      </c>
      <c r="Q71" s="85">
        <v>52</v>
      </c>
      <c r="R71" s="80">
        <f t="shared" si="3"/>
        <v>71.917330317525</v>
      </c>
      <c r="S71" s="85">
        <v>2087</v>
      </c>
      <c r="T71" s="85">
        <v>44</v>
      </c>
      <c r="U71" s="80">
        <f t="shared" si="4"/>
        <v>60.648393218617095</v>
      </c>
      <c r="V71" s="85">
        <v>2827</v>
      </c>
      <c r="W71" s="85">
        <v>83</v>
      </c>
      <c r="X71" s="63">
        <f t="shared" si="5"/>
        <v>100.42794232682456</v>
      </c>
      <c r="Y71" s="338">
        <v>15.98</v>
      </c>
      <c r="Z71" s="82" t="s">
        <v>21</v>
      </c>
      <c r="AA71" s="82" t="s">
        <v>21</v>
      </c>
      <c r="AB71" s="364">
        <v>9.41</v>
      </c>
      <c r="AC71" s="364">
        <v>0.47</v>
      </c>
      <c r="AD71" s="364">
        <v>119.1</v>
      </c>
      <c r="AE71" s="364">
        <v>5</v>
      </c>
      <c r="AF71" s="364">
        <v>96.8</v>
      </c>
      <c r="AG71" s="364">
        <v>9.9</v>
      </c>
      <c r="AH71" s="364">
        <v>93.8</v>
      </c>
      <c r="AI71" s="364">
        <v>4.9000000000000004</v>
      </c>
      <c r="AJ71" s="364">
        <v>210</v>
      </c>
      <c r="AK71" s="364">
        <v>12</v>
      </c>
      <c r="AL71" s="364">
        <v>24</v>
      </c>
      <c r="AM71" s="364">
        <v>1.4</v>
      </c>
      <c r="AN71" s="364">
        <v>107</v>
      </c>
      <c r="AO71" s="364">
        <v>5.7</v>
      </c>
      <c r="AP71" s="364">
        <v>23.4</v>
      </c>
      <c r="AQ71" s="364">
        <v>1.2</v>
      </c>
      <c r="AR71" s="364">
        <v>16.899999999999999</v>
      </c>
      <c r="AS71" s="364">
        <v>1.1000000000000001</v>
      </c>
      <c r="AT71" s="84" t="s">
        <v>21</v>
      </c>
      <c r="AU71" s="84" t="s">
        <v>21</v>
      </c>
      <c r="AV71" s="84" t="s">
        <v>21</v>
      </c>
      <c r="AW71" s="84" t="s">
        <v>21</v>
      </c>
      <c r="AX71" s="364">
        <v>24.9</v>
      </c>
      <c r="AY71" s="364">
        <v>1.4</v>
      </c>
      <c r="AZ71" s="364">
        <v>21.5</v>
      </c>
      <c r="BA71" s="364">
        <v>1</v>
      </c>
      <c r="BB71" s="364">
        <v>3.25</v>
      </c>
      <c r="BC71" s="364">
        <v>0.16</v>
      </c>
      <c r="BD71" s="364">
        <v>3.64</v>
      </c>
      <c r="BE71" s="364">
        <v>0.39</v>
      </c>
      <c r="BF71" s="364">
        <v>3.49</v>
      </c>
      <c r="BG71" s="373">
        <v>0.16</v>
      </c>
    </row>
    <row r="72" spans="1:59" s="20" customFormat="1" ht="14" x14ac:dyDescent="0.15">
      <c r="A72" s="167" t="s">
        <v>1198</v>
      </c>
      <c r="B72" s="153">
        <v>1</v>
      </c>
      <c r="C72" s="202">
        <v>8.8000000000000007</v>
      </c>
      <c r="D72" s="211">
        <v>12.4</v>
      </c>
      <c r="E72" s="260">
        <v>0.70099999999999996</v>
      </c>
      <c r="F72" s="271">
        <v>3.3</v>
      </c>
      <c r="G72" s="80" t="s">
        <v>21</v>
      </c>
      <c r="H72" s="80" t="s">
        <v>21</v>
      </c>
      <c r="I72" s="88">
        <v>10.29</v>
      </c>
      <c r="J72" s="86">
        <v>4.4000000000000004</v>
      </c>
      <c r="K72" s="87">
        <v>0.36599999999999999</v>
      </c>
      <c r="L72" s="86">
        <v>2.2999999999999998</v>
      </c>
      <c r="M72" s="88" t="s">
        <v>169</v>
      </c>
      <c r="N72" s="283">
        <v>0.20399999999999999</v>
      </c>
      <c r="O72" s="86">
        <v>3.7</v>
      </c>
      <c r="P72" s="331">
        <v>2461</v>
      </c>
      <c r="Q72" s="85">
        <v>41</v>
      </c>
      <c r="R72" s="80">
        <f t="shared" si="3"/>
        <v>64.059413047576385</v>
      </c>
      <c r="S72" s="85">
        <v>2011</v>
      </c>
      <c r="T72" s="85">
        <v>40</v>
      </c>
      <c r="U72" s="80">
        <f t="shared" si="4"/>
        <v>56.724319299573793</v>
      </c>
      <c r="V72" s="85">
        <v>2858</v>
      </c>
      <c r="W72" s="85">
        <v>61</v>
      </c>
      <c r="X72" s="63">
        <f t="shared" si="5"/>
        <v>83.595846786787206</v>
      </c>
      <c r="Y72" s="338">
        <v>18.29</v>
      </c>
      <c r="Z72" s="82" t="s">
        <v>21</v>
      </c>
      <c r="AA72" s="82" t="s">
        <v>21</v>
      </c>
      <c r="AB72" s="363">
        <v>9.15</v>
      </c>
      <c r="AC72" s="363">
        <v>0.27</v>
      </c>
      <c r="AD72" s="363">
        <v>305</v>
      </c>
      <c r="AE72" s="363">
        <v>13</v>
      </c>
      <c r="AF72" s="363">
        <v>97.8</v>
      </c>
      <c r="AG72" s="363">
        <v>2.4</v>
      </c>
      <c r="AH72" s="363">
        <v>105.1</v>
      </c>
      <c r="AI72" s="363">
        <v>2.9</v>
      </c>
      <c r="AJ72" s="363">
        <v>285</v>
      </c>
      <c r="AK72" s="363">
        <v>18</v>
      </c>
      <c r="AL72" s="363">
        <v>34.6</v>
      </c>
      <c r="AM72" s="363">
        <v>0.9</v>
      </c>
      <c r="AN72" s="363">
        <v>181.2</v>
      </c>
      <c r="AO72" s="363">
        <v>4.0999999999999996</v>
      </c>
      <c r="AP72" s="363">
        <v>47.7</v>
      </c>
      <c r="AQ72" s="363">
        <v>1.2</v>
      </c>
      <c r="AR72" s="363">
        <v>21.35</v>
      </c>
      <c r="AS72" s="363">
        <v>0.62</v>
      </c>
      <c r="AT72" s="84" t="s">
        <v>21</v>
      </c>
      <c r="AU72" s="84" t="s">
        <v>21</v>
      </c>
      <c r="AV72" s="84" t="s">
        <v>21</v>
      </c>
      <c r="AW72" s="84" t="s">
        <v>21</v>
      </c>
      <c r="AX72" s="363">
        <v>61.7</v>
      </c>
      <c r="AY72" s="363">
        <v>1</v>
      </c>
      <c r="AZ72" s="363">
        <v>41.71</v>
      </c>
      <c r="BA72" s="363">
        <v>0.96</v>
      </c>
      <c r="BB72" s="363">
        <v>5.94</v>
      </c>
      <c r="BC72" s="363">
        <v>0.13</v>
      </c>
      <c r="BD72" s="363">
        <v>5.98</v>
      </c>
      <c r="BE72" s="363">
        <v>0.23</v>
      </c>
      <c r="BF72" s="363">
        <v>5.7</v>
      </c>
      <c r="BG72" s="372">
        <v>0.64</v>
      </c>
    </row>
    <row r="73" spans="1:59" s="52" customFormat="1" ht="14" x14ac:dyDescent="0.15">
      <c r="A73" s="173" t="s">
        <v>1199</v>
      </c>
      <c r="B73" s="159">
        <v>0</v>
      </c>
      <c r="C73" s="202">
        <v>11.9</v>
      </c>
      <c r="D73" s="211">
        <v>16.899999999999999</v>
      </c>
      <c r="E73" s="260">
        <v>0.70699999999999996</v>
      </c>
      <c r="F73" s="271">
        <v>3.9</v>
      </c>
      <c r="G73" s="80" t="s">
        <v>21</v>
      </c>
      <c r="H73" s="80" t="s">
        <v>21</v>
      </c>
      <c r="I73" s="88">
        <v>9.02</v>
      </c>
      <c r="J73" s="86">
        <v>4.0999999999999996</v>
      </c>
      <c r="K73" s="87">
        <v>0.37540000000000001</v>
      </c>
      <c r="L73" s="86">
        <v>2</v>
      </c>
      <c r="M73" s="88" t="s">
        <v>127</v>
      </c>
      <c r="N73" s="283">
        <v>0.17430000000000001</v>
      </c>
      <c r="O73" s="106">
        <v>3.5</v>
      </c>
      <c r="P73" s="331">
        <v>2340</v>
      </c>
      <c r="Q73" s="85">
        <v>37</v>
      </c>
      <c r="R73" s="80">
        <f t="shared" si="3"/>
        <v>59.659366406290303</v>
      </c>
      <c r="S73" s="85">
        <v>2055</v>
      </c>
      <c r="T73" s="85">
        <v>35</v>
      </c>
      <c r="U73" s="80">
        <f t="shared" si="4"/>
        <v>53.98342338162707</v>
      </c>
      <c r="V73" s="85">
        <v>2599</v>
      </c>
      <c r="W73" s="85">
        <v>59</v>
      </c>
      <c r="X73" s="63">
        <f t="shared" si="5"/>
        <v>78.63154837595404</v>
      </c>
      <c r="Y73" s="338">
        <v>12.18</v>
      </c>
      <c r="Z73" s="82" t="s">
        <v>21</v>
      </c>
      <c r="AA73" s="82" t="s">
        <v>21</v>
      </c>
      <c r="AB73" s="363">
        <v>9.86</v>
      </c>
      <c r="AC73" s="363">
        <v>0.47</v>
      </c>
      <c r="AD73" s="363">
        <v>375</v>
      </c>
      <c r="AE73" s="363">
        <v>27</v>
      </c>
      <c r="AF73" s="363">
        <v>96.4</v>
      </c>
      <c r="AG73" s="363">
        <v>5.4</v>
      </c>
      <c r="AH73" s="363">
        <v>120.9</v>
      </c>
      <c r="AI73" s="363">
        <v>6.6</v>
      </c>
      <c r="AJ73" s="363">
        <v>326</v>
      </c>
      <c r="AK73" s="363">
        <v>27</v>
      </c>
      <c r="AL73" s="363">
        <v>38.6</v>
      </c>
      <c r="AM73" s="363">
        <v>2.1</v>
      </c>
      <c r="AN73" s="363">
        <v>196.6</v>
      </c>
      <c r="AO73" s="363">
        <v>9.8000000000000007</v>
      </c>
      <c r="AP73" s="363">
        <v>52.1</v>
      </c>
      <c r="AQ73" s="363">
        <v>2.6</v>
      </c>
      <c r="AR73" s="363">
        <v>24.4</v>
      </c>
      <c r="AS73" s="363">
        <v>1.3</v>
      </c>
      <c r="AT73" s="84" t="s">
        <v>21</v>
      </c>
      <c r="AU73" s="84" t="s">
        <v>21</v>
      </c>
      <c r="AV73" s="84" t="s">
        <v>21</v>
      </c>
      <c r="AW73" s="84" t="s">
        <v>21</v>
      </c>
      <c r="AX73" s="363">
        <v>68.3</v>
      </c>
      <c r="AY73" s="363">
        <v>2.7</v>
      </c>
      <c r="AZ73" s="363">
        <v>48.2</v>
      </c>
      <c r="BA73" s="363">
        <v>2.1</v>
      </c>
      <c r="BB73" s="363">
        <v>7.12</v>
      </c>
      <c r="BC73" s="363">
        <v>0.3</v>
      </c>
      <c r="BD73" s="363">
        <v>5.29</v>
      </c>
      <c r="BE73" s="363">
        <v>0.35</v>
      </c>
      <c r="BF73" s="363">
        <v>7</v>
      </c>
      <c r="BG73" s="372">
        <v>0.8</v>
      </c>
    </row>
    <row r="74" spans="1:59" s="20" customFormat="1" ht="14" x14ac:dyDescent="0.15">
      <c r="A74" s="167" t="s">
        <v>1200</v>
      </c>
      <c r="B74" s="159">
        <v>1</v>
      </c>
      <c r="C74" s="202">
        <v>5.5</v>
      </c>
      <c r="D74" s="211">
        <v>7.6</v>
      </c>
      <c r="E74" s="260">
        <v>0.72899999999999998</v>
      </c>
      <c r="F74" s="271">
        <v>2.2999999999999998</v>
      </c>
      <c r="G74" s="80" t="s">
        <v>21</v>
      </c>
      <c r="H74" s="80" t="s">
        <v>21</v>
      </c>
      <c r="I74" s="88">
        <v>11.86</v>
      </c>
      <c r="J74" s="86">
        <v>5.4</v>
      </c>
      <c r="K74" s="87">
        <v>0.37530000000000002</v>
      </c>
      <c r="L74" s="86">
        <v>2.2000000000000002</v>
      </c>
      <c r="M74" s="88" t="s">
        <v>130</v>
      </c>
      <c r="N74" s="283">
        <v>0.22900000000000001</v>
      </c>
      <c r="O74" s="106">
        <v>4.9000000000000004</v>
      </c>
      <c r="P74" s="331">
        <v>2593</v>
      </c>
      <c r="Q74" s="85">
        <v>50</v>
      </c>
      <c r="R74" s="80">
        <f t="shared" si="3"/>
        <v>72.037903911760239</v>
      </c>
      <c r="S74" s="85">
        <v>2054</v>
      </c>
      <c r="T74" s="85">
        <v>38</v>
      </c>
      <c r="U74" s="80">
        <f t="shared" si="4"/>
        <v>55.960400284486887</v>
      </c>
      <c r="V74" s="85">
        <v>3046</v>
      </c>
      <c r="W74" s="85">
        <v>79</v>
      </c>
      <c r="X74" s="63">
        <f t="shared" si="5"/>
        <v>99.760946266562655</v>
      </c>
      <c r="Y74" s="338">
        <v>20.79</v>
      </c>
      <c r="Z74" s="82" t="s">
        <v>21</v>
      </c>
      <c r="AA74" s="82" t="s">
        <v>21</v>
      </c>
      <c r="AB74" s="363">
        <v>8.34</v>
      </c>
      <c r="AC74" s="363">
        <v>0.18</v>
      </c>
      <c r="AD74" s="363">
        <v>216.2</v>
      </c>
      <c r="AE74" s="363">
        <v>4.3</v>
      </c>
      <c r="AF74" s="363">
        <v>59.9</v>
      </c>
      <c r="AG74" s="363">
        <v>1.3</v>
      </c>
      <c r="AH74" s="363">
        <v>81.5</v>
      </c>
      <c r="AI74" s="363">
        <v>1.4</v>
      </c>
      <c r="AJ74" s="363">
        <v>207.8</v>
      </c>
      <c r="AK74" s="363">
        <v>4</v>
      </c>
      <c r="AL74" s="363">
        <v>26.87</v>
      </c>
      <c r="AM74" s="363">
        <v>0.46</v>
      </c>
      <c r="AN74" s="363">
        <v>140.1</v>
      </c>
      <c r="AO74" s="363">
        <v>2.4</v>
      </c>
      <c r="AP74" s="363">
        <v>36.6</v>
      </c>
      <c r="AQ74" s="363">
        <v>0.82</v>
      </c>
      <c r="AR74" s="363">
        <v>17.170000000000002</v>
      </c>
      <c r="AS74" s="363">
        <v>0.38</v>
      </c>
      <c r="AT74" s="84" t="s">
        <v>21</v>
      </c>
      <c r="AU74" s="84" t="s">
        <v>21</v>
      </c>
      <c r="AV74" s="84" t="s">
        <v>21</v>
      </c>
      <c r="AW74" s="84" t="s">
        <v>21</v>
      </c>
      <c r="AX74" s="363">
        <v>47.2</v>
      </c>
      <c r="AY74" s="363">
        <v>1</v>
      </c>
      <c r="AZ74" s="363">
        <v>31.27</v>
      </c>
      <c r="BA74" s="363">
        <v>0.75</v>
      </c>
      <c r="BB74" s="363">
        <v>4.58</v>
      </c>
      <c r="BC74" s="363">
        <v>0.13</v>
      </c>
      <c r="BD74" s="363">
        <v>3.52</v>
      </c>
      <c r="BE74" s="363">
        <v>0.13</v>
      </c>
      <c r="BF74" s="363">
        <v>2.7040000000000002</v>
      </c>
      <c r="BG74" s="372">
        <v>8.2000000000000003E-2</v>
      </c>
    </row>
    <row r="75" spans="1:59" s="20" customFormat="1" ht="14" x14ac:dyDescent="0.15">
      <c r="A75" s="167" t="s">
        <v>1201</v>
      </c>
      <c r="B75" s="159">
        <v>1</v>
      </c>
      <c r="C75" s="202">
        <v>7.8</v>
      </c>
      <c r="D75" s="211">
        <v>11.1</v>
      </c>
      <c r="E75" s="260">
        <v>0.70399999999999996</v>
      </c>
      <c r="F75" s="271">
        <v>3</v>
      </c>
      <c r="G75" s="80" t="s">
        <v>21</v>
      </c>
      <c r="H75" s="80" t="s">
        <v>21</v>
      </c>
      <c r="I75" s="88">
        <v>10.09</v>
      </c>
      <c r="J75" s="86">
        <v>4</v>
      </c>
      <c r="K75" s="87">
        <v>0.3725</v>
      </c>
      <c r="L75" s="86">
        <v>2.1</v>
      </c>
      <c r="M75" s="88" t="s">
        <v>165</v>
      </c>
      <c r="N75" s="283">
        <v>0.1966</v>
      </c>
      <c r="O75" s="106">
        <v>3.3</v>
      </c>
      <c r="P75" s="331">
        <v>2443</v>
      </c>
      <c r="Q75" s="85">
        <v>37</v>
      </c>
      <c r="R75" s="80">
        <f t="shared" si="3"/>
        <v>61.288658004560681</v>
      </c>
      <c r="S75" s="85">
        <v>2041</v>
      </c>
      <c r="T75" s="85">
        <v>38</v>
      </c>
      <c r="U75" s="80">
        <f t="shared" si="4"/>
        <v>55.769816209128749</v>
      </c>
      <c r="V75" s="85">
        <v>2797</v>
      </c>
      <c r="W75" s="85">
        <v>54</v>
      </c>
      <c r="X75" s="63">
        <f t="shared" si="5"/>
        <v>77.751421851950724</v>
      </c>
      <c r="Y75" s="338">
        <v>16.46</v>
      </c>
      <c r="Z75" s="82" t="s">
        <v>21</v>
      </c>
      <c r="AA75" s="82" t="s">
        <v>21</v>
      </c>
      <c r="AB75" s="363">
        <v>9.58</v>
      </c>
      <c r="AC75" s="363">
        <v>0.31</v>
      </c>
      <c r="AD75" s="363">
        <v>214</v>
      </c>
      <c r="AE75" s="363">
        <v>3.2</v>
      </c>
      <c r="AF75" s="363">
        <v>74.599999999999994</v>
      </c>
      <c r="AG75" s="363">
        <v>1.1000000000000001</v>
      </c>
      <c r="AH75" s="363">
        <v>96.3</v>
      </c>
      <c r="AI75" s="363">
        <v>1.9</v>
      </c>
      <c r="AJ75" s="363">
        <v>231.5</v>
      </c>
      <c r="AK75" s="363">
        <v>5.4</v>
      </c>
      <c r="AL75" s="363">
        <v>29.54</v>
      </c>
      <c r="AM75" s="363">
        <v>0.68</v>
      </c>
      <c r="AN75" s="363">
        <v>149.30000000000001</v>
      </c>
      <c r="AO75" s="363">
        <v>3.2</v>
      </c>
      <c r="AP75" s="363">
        <v>36.700000000000003</v>
      </c>
      <c r="AQ75" s="363">
        <v>1</v>
      </c>
      <c r="AR75" s="363">
        <v>19.309999999999999</v>
      </c>
      <c r="AS75" s="363">
        <v>0.41</v>
      </c>
      <c r="AT75" s="84" t="s">
        <v>21</v>
      </c>
      <c r="AU75" s="84" t="s">
        <v>21</v>
      </c>
      <c r="AV75" s="84" t="s">
        <v>21</v>
      </c>
      <c r="AW75" s="84" t="s">
        <v>21</v>
      </c>
      <c r="AX75" s="363">
        <v>45.61</v>
      </c>
      <c r="AY75" s="363">
        <v>0.74</v>
      </c>
      <c r="AZ75" s="363">
        <v>35.36</v>
      </c>
      <c r="BA75" s="363">
        <v>0.85</v>
      </c>
      <c r="BB75" s="363">
        <v>5.37</v>
      </c>
      <c r="BC75" s="363">
        <v>0.1</v>
      </c>
      <c r="BD75" s="363">
        <v>3.97</v>
      </c>
      <c r="BE75" s="363">
        <v>0.18</v>
      </c>
      <c r="BF75" s="363">
        <v>5.37</v>
      </c>
      <c r="BG75" s="372">
        <v>0.28000000000000003</v>
      </c>
    </row>
    <row r="76" spans="1:59" s="20" customFormat="1" ht="14" x14ac:dyDescent="0.15">
      <c r="A76" s="167" t="s">
        <v>1202</v>
      </c>
      <c r="B76" s="159">
        <v>1</v>
      </c>
      <c r="C76" s="202">
        <v>8.8000000000000007</v>
      </c>
      <c r="D76" s="211">
        <v>12.5</v>
      </c>
      <c r="E76" s="260">
        <v>0.70399999999999996</v>
      </c>
      <c r="F76" s="271">
        <v>3.5</v>
      </c>
      <c r="G76" s="80" t="s">
        <v>21</v>
      </c>
      <c r="H76" s="80" t="s">
        <v>21</v>
      </c>
      <c r="I76" s="88">
        <v>11.91</v>
      </c>
      <c r="J76" s="86">
        <v>4.7</v>
      </c>
      <c r="K76" s="87">
        <v>0.38269999999999998</v>
      </c>
      <c r="L76" s="86">
        <v>1.9</v>
      </c>
      <c r="M76" s="88" t="s">
        <v>130</v>
      </c>
      <c r="N76" s="283">
        <v>0.22589999999999999</v>
      </c>
      <c r="O76" s="106">
        <v>4.3</v>
      </c>
      <c r="P76" s="331">
        <v>2597</v>
      </c>
      <c r="Q76" s="85">
        <v>44</v>
      </c>
      <c r="R76" s="80">
        <f t="shared" si="3"/>
        <v>68.071753319567136</v>
      </c>
      <c r="S76" s="85">
        <v>2089</v>
      </c>
      <c r="T76" s="85">
        <v>35</v>
      </c>
      <c r="U76" s="80">
        <f t="shared" si="4"/>
        <v>54.50292102263878</v>
      </c>
      <c r="V76" s="85">
        <v>3022</v>
      </c>
      <c r="W76" s="85">
        <v>69</v>
      </c>
      <c r="X76" s="63">
        <f t="shared" si="5"/>
        <v>91.727823477939339</v>
      </c>
      <c r="Y76" s="338">
        <v>19.559999999999999</v>
      </c>
      <c r="Z76" s="82" t="s">
        <v>21</v>
      </c>
      <c r="AA76" s="82" t="s">
        <v>21</v>
      </c>
      <c r="AB76" s="363">
        <v>30.8</v>
      </c>
      <c r="AC76" s="363">
        <v>5.4</v>
      </c>
      <c r="AD76" s="363">
        <v>257.8</v>
      </c>
      <c r="AE76" s="363">
        <v>4.8</v>
      </c>
      <c r="AF76" s="363">
        <v>82.9</v>
      </c>
      <c r="AG76" s="363">
        <v>2.2999999999999998</v>
      </c>
      <c r="AH76" s="363">
        <v>109.6</v>
      </c>
      <c r="AI76" s="363">
        <v>2.5</v>
      </c>
      <c r="AJ76" s="363">
        <v>289</v>
      </c>
      <c r="AK76" s="363">
        <v>13</v>
      </c>
      <c r="AL76" s="363">
        <v>34.94</v>
      </c>
      <c r="AM76" s="363">
        <v>0.94</v>
      </c>
      <c r="AN76" s="363">
        <v>177.4</v>
      </c>
      <c r="AO76" s="363">
        <v>3.6</v>
      </c>
      <c r="AP76" s="363">
        <v>46.14</v>
      </c>
      <c r="AQ76" s="363">
        <v>0.96</v>
      </c>
      <c r="AR76" s="363">
        <v>21.21</v>
      </c>
      <c r="AS76" s="363">
        <v>0.62</v>
      </c>
      <c r="AT76" s="84" t="s">
        <v>21</v>
      </c>
      <c r="AU76" s="84" t="s">
        <v>21</v>
      </c>
      <c r="AV76" s="84" t="s">
        <v>21</v>
      </c>
      <c r="AW76" s="84" t="s">
        <v>21</v>
      </c>
      <c r="AX76" s="363">
        <v>55.9</v>
      </c>
      <c r="AY76" s="363">
        <v>1.2</v>
      </c>
      <c r="AZ76" s="363">
        <v>39.67</v>
      </c>
      <c r="BA76" s="363">
        <v>0.84</v>
      </c>
      <c r="BB76" s="363">
        <v>5.74</v>
      </c>
      <c r="BC76" s="363">
        <v>0.12</v>
      </c>
      <c r="BD76" s="363">
        <v>4.55</v>
      </c>
      <c r="BE76" s="363">
        <v>0.2</v>
      </c>
      <c r="BF76" s="363">
        <v>3.77</v>
      </c>
      <c r="BG76" s="372">
        <v>0.14000000000000001</v>
      </c>
    </row>
    <row r="77" spans="1:59" s="20" customFormat="1" ht="14" x14ac:dyDescent="0.15">
      <c r="A77" s="167" t="s">
        <v>1203</v>
      </c>
      <c r="B77" s="159">
        <v>1</v>
      </c>
      <c r="C77" s="202">
        <v>12.8</v>
      </c>
      <c r="D77" s="211">
        <v>10.5</v>
      </c>
      <c r="E77" s="260">
        <v>1.218</v>
      </c>
      <c r="F77" s="271">
        <v>2.7</v>
      </c>
      <c r="G77" s="80" t="s">
        <v>21</v>
      </c>
      <c r="H77" s="80" t="s">
        <v>21</v>
      </c>
      <c r="I77" s="88">
        <v>7.61</v>
      </c>
      <c r="J77" s="86">
        <v>4</v>
      </c>
      <c r="K77" s="87">
        <v>0.34939999999999999</v>
      </c>
      <c r="L77" s="86">
        <v>1.8</v>
      </c>
      <c r="M77" s="88" t="s">
        <v>122</v>
      </c>
      <c r="N77" s="283">
        <v>0.15809999999999999</v>
      </c>
      <c r="O77" s="106">
        <v>3.6</v>
      </c>
      <c r="P77" s="331">
        <v>2186</v>
      </c>
      <c r="Q77" s="85">
        <v>36</v>
      </c>
      <c r="R77" s="80">
        <f t="shared" si="3"/>
        <v>56.634251120677845</v>
      </c>
      <c r="S77" s="85">
        <v>1932</v>
      </c>
      <c r="T77" s="85">
        <v>31</v>
      </c>
      <c r="U77" s="80">
        <f t="shared" si="4"/>
        <v>49.538364930627253</v>
      </c>
      <c r="V77" s="85">
        <v>2434</v>
      </c>
      <c r="W77" s="85">
        <v>61</v>
      </c>
      <c r="X77" s="63">
        <f t="shared" si="5"/>
        <v>78.043208545010501</v>
      </c>
      <c r="Y77" s="338">
        <v>11.62</v>
      </c>
      <c r="Z77" s="82" t="s">
        <v>21</v>
      </c>
      <c r="AA77" s="82" t="s">
        <v>21</v>
      </c>
      <c r="AB77" s="363">
        <v>7.12</v>
      </c>
      <c r="AC77" s="363">
        <v>0.24</v>
      </c>
      <c r="AD77" s="363">
        <v>268</v>
      </c>
      <c r="AE77" s="363">
        <v>13</v>
      </c>
      <c r="AF77" s="363">
        <v>106.8</v>
      </c>
      <c r="AG77" s="363">
        <v>4.8</v>
      </c>
      <c r="AH77" s="363">
        <v>75.7</v>
      </c>
      <c r="AI77" s="363">
        <v>2.9</v>
      </c>
      <c r="AJ77" s="363">
        <v>204.3</v>
      </c>
      <c r="AK77" s="363">
        <v>8</v>
      </c>
      <c r="AL77" s="363">
        <v>27</v>
      </c>
      <c r="AM77" s="363">
        <v>1.1000000000000001</v>
      </c>
      <c r="AN77" s="363">
        <v>146.19999999999999</v>
      </c>
      <c r="AO77" s="363">
        <v>4.9000000000000004</v>
      </c>
      <c r="AP77" s="363">
        <v>40.9</v>
      </c>
      <c r="AQ77" s="363">
        <v>1.7</v>
      </c>
      <c r="AR77" s="363">
        <v>17.920000000000002</v>
      </c>
      <c r="AS77" s="363">
        <v>0.68</v>
      </c>
      <c r="AT77" s="84" t="s">
        <v>21</v>
      </c>
      <c r="AU77" s="84" t="s">
        <v>21</v>
      </c>
      <c r="AV77" s="84" t="s">
        <v>21</v>
      </c>
      <c r="AW77" s="84" t="s">
        <v>21</v>
      </c>
      <c r="AX77" s="363">
        <v>55.7</v>
      </c>
      <c r="AY77" s="363">
        <v>2.1</v>
      </c>
      <c r="AZ77" s="363">
        <v>36.700000000000003</v>
      </c>
      <c r="BA77" s="363">
        <v>1.4</v>
      </c>
      <c r="BB77" s="363">
        <v>5.16</v>
      </c>
      <c r="BC77" s="363">
        <v>0.22</v>
      </c>
      <c r="BD77" s="363">
        <v>3.8</v>
      </c>
      <c r="BE77" s="363">
        <v>0.22</v>
      </c>
      <c r="BF77" s="363">
        <v>3.59</v>
      </c>
      <c r="BG77" s="372">
        <v>0.19</v>
      </c>
    </row>
    <row r="78" spans="1:59" s="20" customFormat="1" ht="14" x14ac:dyDescent="0.15">
      <c r="A78" s="167" t="s">
        <v>1204</v>
      </c>
      <c r="B78" s="159">
        <v>0</v>
      </c>
      <c r="C78" s="202">
        <v>3.3</v>
      </c>
      <c r="D78" s="211">
        <v>4.3</v>
      </c>
      <c r="E78" s="260">
        <v>0.79600000000000004</v>
      </c>
      <c r="F78" s="271">
        <v>1.3</v>
      </c>
      <c r="G78" s="80" t="s">
        <v>21</v>
      </c>
      <c r="H78" s="80" t="s">
        <v>21</v>
      </c>
      <c r="I78" s="88">
        <v>12.25</v>
      </c>
      <c r="J78" s="86">
        <v>5.4</v>
      </c>
      <c r="K78" s="87">
        <v>0.40100000000000002</v>
      </c>
      <c r="L78" s="86">
        <v>2.6</v>
      </c>
      <c r="M78" s="88" t="s">
        <v>129</v>
      </c>
      <c r="N78" s="283">
        <v>0.222</v>
      </c>
      <c r="O78" s="106">
        <v>4.8</v>
      </c>
      <c r="P78" s="331">
        <v>2623</v>
      </c>
      <c r="Q78" s="85">
        <v>51</v>
      </c>
      <c r="R78" s="80">
        <f t="shared" si="3"/>
        <v>73.164551525995165</v>
      </c>
      <c r="S78" s="85">
        <v>2174</v>
      </c>
      <c r="T78" s="85">
        <v>48</v>
      </c>
      <c r="U78" s="80">
        <f t="shared" si="4"/>
        <v>64.765039952122322</v>
      </c>
      <c r="V78" s="85">
        <v>2991</v>
      </c>
      <c r="W78" s="85">
        <v>77</v>
      </c>
      <c r="X78" s="63">
        <f t="shared" si="5"/>
        <v>97.506063401205978</v>
      </c>
      <c r="Y78" s="338">
        <v>17.12</v>
      </c>
      <c r="Z78" s="82" t="s">
        <v>21</v>
      </c>
      <c r="AA78" s="82" t="s">
        <v>21</v>
      </c>
      <c r="AB78" s="363">
        <v>6.01</v>
      </c>
      <c r="AC78" s="363">
        <v>0.2</v>
      </c>
      <c r="AD78" s="363">
        <v>208.9</v>
      </c>
      <c r="AE78" s="363">
        <v>3.4</v>
      </c>
      <c r="AF78" s="363">
        <v>35.4</v>
      </c>
      <c r="AG78" s="363">
        <v>1.1000000000000001</v>
      </c>
      <c r="AH78" s="363">
        <v>45.6</v>
      </c>
      <c r="AI78" s="363">
        <v>1.8</v>
      </c>
      <c r="AJ78" s="363">
        <v>143</v>
      </c>
      <c r="AK78" s="363">
        <v>5.4</v>
      </c>
      <c r="AL78" s="363">
        <v>21.06</v>
      </c>
      <c r="AM78" s="363">
        <v>0.57999999999999996</v>
      </c>
      <c r="AN78" s="363">
        <v>120</v>
      </c>
      <c r="AO78" s="363">
        <v>2.9</v>
      </c>
      <c r="AP78" s="363">
        <v>35.049999999999997</v>
      </c>
      <c r="AQ78" s="363">
        <v>0.76</v>
      </c>
      <c r="AR78" s="363">
        <v>14.74</v>
      </c>
      <c r="AS78" s="363">
        <v>0.35</v>
      </c>
      <c r="AT78" s="84" t="s">
        <v>21</v>
      </c>
      <c r="AU78" s="84" t="s">
        <v>21</v>
      </c>
      <c r="AV78" s="84" t="s">
        <v>21</v>
      </c>
      <c r="AW78" s="84" t="s">
        <v>21</v>
      </c>
      <c r="AX78" s="363">
        <v>46.1</v>
      </c>
      <c r="AY78" s="363">
        <v>0.88</v>
      </c>
      <c r="AZ78" s="363">
        <v>27.97</v>
      </c>
      <c r="BA78" s="363">
        <v>0.64</v>
      </c>
      <c r="BB78" s="363">
        <v>4.0129999999999999</v>
      </c>
      <c r="BC78" s="363">
        <v>8.4000000000000005E-2</v>
      </c>
      <c r="BD78" s="363">
        <v>2.34</v>
      </c>
      <c r="BE78" s="363">
        <v>0.13</v>
      </c>
      <c r="BF78" s="363">
        <v>2.6190000000000002</v>
      </c>
      <c r="BG78" s="372">
        <v>8.4000000000000005E-2</v>
      </c>
    </row>
    <row r="79" spans="1:59" s="20" customFormat="1" ht="14" x14ac:dyDescent="0.15">
      <c r="A79" s="167" t="s">
        <v>1205</v>
      </c>
      <c r="B79" s="159">
        <v>1</v>
      </c>
      <c r="C79" s="202">
        <v>9.8000000000000007</v>
      </c>
      <c r="D79" s="211">
        <v>15.4</v>
      </c>
      <c r="E79" s="260">
        <v>0.63500000000000001</v>
      </c>
      <c r="F79" s="271">
        <v>4.8</v>
      </c>
      <c r="G79" s="80" t="s">
        <v>21</v>
      </c>
      <c r="H79" s="80" t="s">
        <v>21</v>
      </c>
      <c r="I79" s="88">
        <v>13.4</v>
      </c>
      <c r="J79" s="86">
        <v>5.2</v>
      </c>
      <c r="K79" s="87">
        <v>0.39500000000000002</v>
      </c>
      <c r="L79" s="86">
        <v>2.5</v>
      </c>
      <c r="M79" s="88" t="s">
        <v>129</v>
      </c>
      <c r="N79" s="283">
        <v>0.246</v>
      </c>
      <c r="O79" s="106">
        <v>4.5</v>
      </c>
      <c r="P79" s="331">
        <v>2708</v>
      </c>
      <c r="Q79" s="85">
        <v>49</v>
      </c>
      <c r="R79" s="80">
        <f t="shared" si="3"/>
        <v>73.036330685488309</v>
      </c>
      <c r="S79" s="85">
        <v>2146</v>
      </c>
      <c r="T79" s="85">
        <v>45</v>
      </c>
      <c r="U79" s="80">
        <f t="shared" si="4"/>
        <v>62.186223554739193</v>
      </c>
      <c r="V79" s="85">
        <v>3160</v>
      </c>
      <c r="W79" s="85">
        <v>72</v>
      </c>
      <c r="X79" s="63">
        <f t="shared" si="5"/>
        <v>95.80313147282817</v>
      </c>
      <c r="Y79" s="338">
        <v>20.75</v>
      </c>
      <c r="Z79" s="82" t="s">
        <v>21</v>
      </c>
      <c r="AA79" s="82" t="s">
        <v>21</v>
      </c>
      <c r="AB79" s="363">
        <v>108.3</v>
      </c>
      <c r="AC79" s="363">
        <v>7.5</v>
      </c>
      <c r="AD79" s="363">
        <v>265.89999999999998</v>
      </c>
      <c r="AE79" s="363">
        <v>7.4</v>
      </c>
      <c r="AF79" s="363">
        <v>79</v>
      </c>
      <c r="AG79" s="363">
        <v>2.4</v>
      </c>
      <c r="AH79" s="363">
        <v>110.2</v>
      </c>
      <c r="AI79" s="363">
        <v>3.3</v>
      </c>
      <c r="AJ79" s="363">
        <v>285</v>
      </c>
      <c r="AK79" s="363">
        <v>18</v>
      </c>
      <c r="AL79" s="363">
        <v>33.9</v>
      </c>
      <c r="AM79" s="363">
        <v>1.1000000000000001</v>
      </c>
      <c r="AN79" s="363">
        <v>176.1</v>
      </c>
      <c r="AO79" s="363">
        <v>6.4</v>
      </c>
      <c r="AP79" s="363">
        <v>43.9</v>
      </c>
      <c r="AQ79" s="363">
        <v>1.3</v>
      </c>
      <c r="AR79" s="363">
        <v>20.92</v>
      </c>
      <c r="AS79" s="363">
        <v>0.76</v>
      </c>
      <c r="AT79" s="84" t="s">
        <v>21</v>
      </c>
      <c r="AU79" s="84" t="s">
        <v>21</v>
      </c>
      <c r="AV79" s="84" t="s">
        <v>21</v>
      </c>
      <c r="AW79" s="84" t="s">
        <v>21</v>
      </c>
      <c r="AX79" s="363">
        <v>55</v>
      </c>
      <c r="AY79" s="363">
        <v>1.6</v>
      </c>
      <c r="AZ79" s="363">
        <v>41.1</v>
      </c>
      <c r="BA79" s="363">
        <v>1.2</v>
      </c>
      <c r="BB79" s="363">
        <v>6.16</v>
      </c>
      <c r="BC79" s="363">
        <v>0.26</v>
      </c>
      <c r="BD79" s="363">
        <v>4.37</v>
      </c>
      <c r="BE79" s="363">
        <v>0.25</v>
      </c>
      <c r="BF79" s="363">
        <v>7.73</v>
      </c>
      <c r="BG79" s="372">
        <v>0.38</v>
      </c>
    </row>
    <row r="80" spans="1:59" s="20" customFormat="1" ht="14" x14ac:dyDescent="0.15">
      <c r="A80" s="167" t="s">
        <v>1206</v>
      </c>
      <c r="B80" s="159">
        <v>1</v>
      </c>
      <c r="C80" s="202">
        <v>5</v>
      </c>
      <c r="D80" s="211">
        <v>6.8</v>
      </c>
      <c r="E80" s="260">
        <v>0.74099999999999999</v>
      </c>
      <c r="F80" s="271">
        <v>2.5</v>
      </c>
      <c r="G80" s="80" t="s">
        <v>21</v>
      </c>
      <c r="H80" s="80" t="s">
        <v>21</v>
      </c>
      <c r="I80" s="88">
        <v>14.49</v>
      </c>
      <c r="J80" s="86">
        <v>5.0999999999999996</v>
      </c>
      <c r="K80" s="87">
        <v>0.4052</v>
      </c>
      <c r="L80" s="86">
        <v>2.2000000000000002</v>
      </c>
      <c r="M80" s="88" t="s">
        <v>124</v>
      </c>
      <c r="N80" s="283">
        <v>0.26</v>
      </c>
      <c r="O80" s="106">
        <v>4.5999999999999996</v>
      </c>
      <c r="P80" s="331">
        <v>2783</v>
      </c>
      <c r="Q80" s="85">
        <v>49</v>
      </c>
      <c r="R80" s="80">
        <f t="shared" si="3"/>
        <v>74.155482602434731</v>
      </c>
      <c r="S80" s="85">
        <v>2193</v>
      </c>
      <c r="T80" s="85">
        <v>42</v>
      </c>
      <c r="U80" s="80">
        <f t="shared" si="4"/>
        <v>60.726432465607594</v>
      </c>
      <c r="V80" s="85">
        <v>3243</v>
      </c>
      <c r="W80" s="85">
        <v>72</v>
      </c>
      <c r="X80" s="63">
        <f t="shared" si="5"/>
        <v>96.90624128506893</v>
      </c>
      <c r="Y80" s="338">
        <v>21.2</v>
      </c>
      <c r="Z80" s="82" t="s">
        <v>21</v>
      </c>
      <c r="AA80" s="82" t="s">
        <v>21</v>
      </c>
      <c r="AB80" s="363">
        <v>8.7200000000000006</v>
      </c>
      <c r="AC80" s="363">
        <v>0.21</v>
      </c>
      <c r="AD80" s="363">
        <v>202.4</v>
      </c>
      <c r="AE80" s="363">
        <v>4.2</v>
      </c>
      <c r="AF80" s="363">
        <v>52.6</v>
      </c>
      <c r="AG80" s="363">
        <v>1.6</v>
      </c>
      <c r="AH80" s="363">
        <v>73.3</v>
      </c>
      <c r="AI80" s="363">
        <v>1.7</v>
      </c>
      <c r="AJ80" s="363">
        <v>189.8</v>
      </c>
      <c r="AK80" s="363">
        <v>3.9</v>
      </c>
      <c r="AL80" s="363">
        <v>24.65</v>
      </c>
      <c r="AM80" s="363">
        <v>0.42</v>
      </c>
      <c r="AN80" s="363">
        <v>129.6</v>
      </c>
      <c r="AO80" s="363">
        <v>2.9</v>
      </c>
      <c r="AP80" s="363">
        <v>34.82</v>
      </c>
      <c r="AQ80" s="363">
        <v>0.73</v>
      </c>
      <c r="AR80" s="363">
        <v>15.47</v>
      </c>
      <c r="AS80" s="363">
        <v>0.33</v>
      </c>
      <c r="AT80" s="84" t="s">
        <v>21</v>
      </c>
      <c r="AU80" s="84" t="s">
        <v>21</v>
      </c>
      <c r="AV80" s="84" t="s">
        <v>21</v>
      </c>
      <c r="AW80" s="84" t="s">
        <v>21</v>
      </c>
      <c r="AX80" s="363">
        <v>44</v>
      </c>
      <c r="AY80" s="363">
        <v>1.2</v>
      </c>
      <c r="AZ80" s="363">
        <v>29.97</v>
      </c>
      <c r="BA80" s="363">
        <v>0.92</v>
      </c>
      <c r="BB80" s="363">
        <v>4.33</v>
      </c>
      <c r="BC80" s="363">
        <v>0.15</v>
      </c>
      <c r="BD80" s="363">
        <v>3</v>
      </c>
      <c r="BE80" s="363">
        <v>0.14000000000000001</v>
      </c>
      <c r="BF80" s="363">
        <v>2.81</v>
      </c>
      <c r="BG80" s="372">
        <v>0.1</v>
      </c>
    </row>
    <row r="81" spans="1:59" s="20" customFormat="1" ht="14" x14ac:dyDescent="0.15">
      <c r="A81" s="167" t="s">
        <v>1207</v>
      </c>
      <c r="B81" s="159">
        <v>1</v>
      </c>
      <c r="C81" s="202">
        <v>6.2</v>
      </c>
      <c r="D81" s="211">
        <v>8.5</v>
      </c>
      <c r="E81" s="260">
        <v>0.73899999999999999</v>
      </c>
      <c r="F81" s="271">
        <v>2.5</v>
      </c>
      <c r="G81" s="80" t="s">
        <v>21</v>
      </c>
      <c r="H81" s="80" t="s">
        <v>21</v>
      </c>
      <c r="I81" s="88">
        <v>11.42</v>
      </c>
      <c r="J81" s="86">
        <v>5.3</v>
      </c>
      <c r="K81" s="87">
        <v>0.38290000000000002</v>
      </c>
      <c r="L81" s="86">
        <v>2.5</v>
      </c>
      <c r="M81" s="88" t="s">
        <v>289</v>
      </c>
      <c r="N81" s="283">
        <v>0.216</v>
      </c>
      <c r="O81" s="106">
        <v>4.5999999999999996</v>
      </c>
      <c r="P81" s="331">
        <v>2558</v>
      </c>
      <c r="Q81" s="85">
        <v>49</v>
      </c>
      <c r="R81" s="80">
        <f t="shared" si="3"/>
        <v>70.840282325806697</v>
      </c>
      <c r="S81" s="85">
        <v>2090</v>
      </c>
      <c r="T81" s="85">
        <v>44</v>
      </c>
      <c r="U81" s="80">
        <f t="shared" si="4"/>
        <v>60.689702586188382</v>
      </c>
      <c r="V81" s="85">
        <v>2953</v>
      </c>
      <c r="W81" s="85">
        <v>75</v>
      </c>
      <c r="X81" s="63">
        <f t="shared" si="5"/>
        <v>95.462472207669123</v>
      </c>
      <c r="Y81" s="338">
        <v>18.3</v>
      </c>
      <c r="Z81" s="82" t="s">
        <v>21</v>
      </c>
      <c r="AA81" s="82" t="s">
        <v>21</v>
      </c>
      <c r="AB81" s="363">
        <v>8.76</v>
      </c>
      <c r="AC81" s="363">
        <v>0.16</v>
      </c>
      <c r="AD81" s="363">
        <v>231.4</v>
      </c>
      <c r="AE81" s="363">
        <v>4</v>
      </c>
      <c r="AF81" s="363">
        <v>65.400000000000006</v>
      </c>
      <c r="AG81" s="363">
        <v>1.5</v>
      </c>
      <c r="AH81" s="363">
        <v>88.2</v>
      </c>
      <c r="AI81" s="363">
        <v>1.3</v>
      </c>
      <c r="AJ81" s="363">
        <v>223.9</v>
      </c>
      <c r="AK81" s="363">
        <v>3.3</v>
      </c>
      <c r="AL81" s="363">
        <v>28.74</v>
      </c>
      <c r="AM81" s="363">
        <v>0.55000000000000004</v>
      </c>
      <c r="AN81" s="363">
        <v>150.5</v>
      </c>
      <c r="AO81" s="363">
        <v>2.7</v>
      </c>
      <c r="AP81" s="363">
        <v>38.92</v>
      </c>
      <c r="AQ81" s="363">
        <v>0.78</v>
      </c>
      <c r="AR81" s="363">
        <v>18.03</v>
      </c>
      <c r="AS81" s="363">
        <v>0.36</v>
      </c>
      <c r="AT81" s="84" t="s">
        <v>21</v>
      </c>
      <c r="AU81" s="84" t="s">
        <v>21</v>
      </c>
      <c r="AV81" s="84" t="s">
        <v>21</v>
      </c>
      <c r="AW81" s="84" t="s">
        <v>21</v>
      </c>
      <c r="AX81" s="363">
        <v>49.5</v>
      </c>
      <c r="AY81" s="363">
        <v>1.1000000000000001</v>
      </c>
      <c r="AZ81" s="363">
        <v>34.340000000000003</v>
      </c>
      <c r="BA81" s="363">
        <v>0.43</v>
      </c>
      <c r="BB81" s="363">
        <v>4.99</v>
      </c>
      <c r="BC81" s="363">
        <v>0.12</v>
      </c>
      <c r="BD81" s="363">
        <v>3.91</v>
      </c>
      <c r="BE81" s="363">
        <v>0.17</v>
      </c>
      <c r="BF81" s="363">
        <v>2.89</v>
      </c>
      <c r="BG81" s="372">
        <v>8.5000000000000006E-2</v>
      </c>
    </row>
    <row r="82" spans="1:59" s="20" customFormat="1" ht="14" x14ac:dyDescent="0.15">
      <c r="A82" s="167" t="s">
        <v>1208</v>
      </c>
      <c r="B82" s="159">
        <v>1</v>
      </c>
      <c r="C82" s="202">
        <v>9.6</v>
      </c>
      <c r="D82" s="211">
        <v>12</v>
      </c>
      <c r="E82" s="260">
        <v>0.79600000000000004</v>
      </c>
      <c r="F82" s="271">
        <v>3.8</v>
      </c>
      <c r="G82" s="80" t="s">
        <v>21</v>
      </c>
      <c r="H82" s="80" t="s">
        <v>21</v>
      </c>
      <c r="I82" s="88">
        <v>12.17</v>
      </c>
      <c r="J82" s="86">
        <v>3.3</v>
      </c>
      <c r="K82" s="87">
        <v>0.38429999999999997</v>
      </c>
      <c r="L82" s="86">
        <v>2.1</v>
      </c>
      <c r="M82" s="88" t="s">
        <v>327</v>
      </c>
      <c r="N82" s="283">
        <v>0.2298</v>
      </c>
      <c r="O82" s="106">
        <v>2.6</v>
      </c>
      <c r="P82" s="331">
        <v>2618</v>
      </c>
      <c r="Q82" s="85">
        <v>31</v>
      </c>
      <c r="R82" s="80">
        <f t="shared" si="3"/>
        <v>60.848743618911307</v>
      </c>
      <c r="S82" s="85">
        <v>2096</v>
      </c>
      <c r="T82" s="85">
        <v>37</v>
      </c>
      <c r="U82" s="80">
        <f t="shared" si="4"/>
        <v>55.913204165027068</v>
      </c>
      <c r="V82" s="85">
        <v>3050</v>
      </c>
      <c r="W82" s="85">
        <v>41</v>
      </c>
      <c r="X82" s="63">
        <f t="shared" si="5"/>
        <v>73.498299300051841</v>
      </c>
      <c r="Y82" s="338">
        <v>19.940000000000001</v>
      </c>
      <c r="Z82" s="82" t="s">
        <v>21</v>
      </c>
      <c r="AA82" s="82" t="s">
        <v>21</v>
      </c>
      <c r="AB82" s="363">
        <v>42.2</v>
      </c>
      <c r="AC82" s="363">
        <v>6.1</v>
      </c>
      <c r="AD82" s="363">
        <v>240.7</v>
      </c>
      <c r="AE82" s="363">
        <v>5.5</v>
      </c>
      <c r="AF82" s="363">
        <v>84.9</v>
      </c>
      <c r="AG82" s="363">
        <v>1.9</v>
      </c>
      <c r="AH82" s="363">
        <v>100.4</v>
      </c>
      <c r="AI82" s="363">
        <v>2.1</v>
      </c>
      <c r="AJ82" s="363">
        <v>255.2</v>
      </c>
      <c r="AK82" s="363">
        <v>9.6</v>
      </c>
      <c r="AL82" s="363">
        <v>31.76</v>
      </c>
      <c r="AM82" s="363">
        <v>0.54</v>
      </c>
      <c r="AN82" s="363">
        <v>163.19999999999999</v>
      </c>
      <c r="AO82" s="363">
        <v>3</v>
      </c>
      <c r="AP82" s="363">
        <v>41.9</v>
      </c>
      <c r="AQ82" s="363">
        <v>1.2</v>
      </c>
      <c r="AR82" s="363">
        <v>19.829999999999998</v>
      </c>
      <c r="AS82" s="363">
        <v>0.42</v>
      </c>
      <c r="AT82" s="84" t="s">
        <v>21</v>
      </c>
      <c r="AU82" s="84" t="s">
        <v>21</v>
      </c>
      <c r="AV82" s="84" t="s">
        <v>21</v>
      </c>
      <c r="AW82" s="84" t="s">
        <v>21</v>
      </c>
      <c r="AX82" s="363">
        <v>52.1</v>
      </c>
      <c r="AY82" s="363">
        <v>1.2</v>
      </c>
      <c r="AZ82" s="363">
        <v>36.94</v>
      </c>
      <c r="BA82" s="363">
        <v>0.82</v>
      </c>
      <c r="BB82" s="363">
        <v>5.4</v>
      </c>
      <c r="BC82" s="363">
        <v>0.14000000000000001</v>
      </c>
      <c r="BD82" s="363">
        <v>4.32</v>
      </c>
      <c r="BE82" s="363">
        <v>0.17</v>
      </c>
      <c r="BF82" s="363">
        <v>6.11</v>
      </c>
      <c r="BG82" s="372">
        <v>0.2</v>
      </c>
    </row>
    <row r="83" spans="1:59" s="20" customFormat="1" ht="14" x14ac:dyDescent="0.15">
      <c r="A83" s="167" t="s">
        <v>1209</v>
      </c>
      <c r="B83" s="159">
        <v>0</v>
      </c>
      <c r="C83" s="202">
        <v>10.199999999999999</v>
      </c>
      <c r="D83" s="211">
        <v>14.1</v>
      </c>
      <c r="E83" s="260">
        <v>0.74</v>
      </c>
      <c r="F83" s="271">
        <v>3.5</v>
      </c>
      <c r="G83" s="80" t="s">
        <v>21</v>
      </c>
      <c r="H83" s="80" t="s">
        <v>21</v>
      </c>
      <c r="I83" s="88">
        <v>9.3000000000000007</v>
      </c>
      <c r="J83" s="86">
        <v>4</v>
      </c>
      <c r="K83" s="87">
        <v>0.35289999999999999</v>
      </c>
      <c r="L83" s="86">
        <v>1.7</v>
      </c>
      <c r="M83" s="88" t="s">
        <v>121</v>
      </c>
      <c r="N83" s="283">
        <v>0.19109999999999999</v>
      </c>
      <c r="O83" s="106">
        <v>3.6</v>
      </c>
      <c r="P83" s="331">
        <v>2368</v>
      </c>
      <c r="Q83" s="85">
        <v>37</v>
      </c>
      <c r="R83" s="80">
        <f t="shared" si="3"/>
        <v>60.09966389257098</v>
      </c>
      <c r="S83" s="85">
        <v>1949</v>
      </c>
      <c r="T83" s="85">
        <v>29</v>
      </c>
      <c r="U83" s="80">
        <f t="shared" si="4"/>
        <v>48.584363739787726</v>
      </c>
      <c r="V83" s="85">
        <v>2751</v>
      </c>
      <c r="W83" s="85">
        <v>60</v>
      </c>
      <c r="X83" s="63">
        <f t="shared" si="5"/>
        <v>81.407618808069799</v>
      </c>
      <c r="Y83" s="338">
        <v>17.690000000000001</v>
      </c>
      <c r="Z83" s="82" t="s">
        <v>21</v>
      </c>
      <c r="AA83" s="82" t="s">
        <v>21</v>
      </c>
      <c r="AB83" s="363">
        <v>11.1</v>
      </c>
      <c r="AC83" s="363">
        <v>1.4</v>
      </c>
      <c r="AD83" s="363">
        <v>317</v>
      </c>
      <c r="AE83" s="363">
        <v>27</v>
      </c>
      <c r="AF83" s="363">
        <v>69.400000000000006</v>
      </c>
      <c r="AG83" s="363">
        <v>3.7</v>
      </c>
      <c r="AH83" s="363">
        <v>107.6</v>
      </c>
      <c r="AI83" s="363">
        <v>3.6</v>
      </c>
      <c r="AJ83" s="363">
        <v>293.60000000000002</v>
      </c>
      <c r="AK83" s="363">
        <v>9.6999999999999993</v>
      </c>
      <c r="AL83" s="363">
        <v>36.5</v>
      </c>
      <c r="AM83" s="363">
        <v>1.2</v>
      </c>
      <c r="AN83" s="363">
        <v>188.1</v>
      </c>
      <c r="AO83" s="363">
        <v>6.5</v>
      </c>
      <c r="AP83" s="363">
        <v>49.9</v>
      </c>
      <c r="AQ83" s="363">
        <v>2</v>
      </c>
      <c r="AR83" s="363">
        <v>22.15</v>
      </c>
      <c r="AS83" s="363">
        <v>0.76</v>
      </c>
      <c r="AT83" s="84" t="s">
        <v>21</v>
      </c>
      <c r="AU83" s="84" t="s">
        <v>21</v>
      </c>
      <c r="AV83" s="84" t="s">
        <v>21</v>
      </c>
      <c r="AW83" s="84" t="s">
        <v>21</v>
      </c>
      <c r="AX83" s="363">
        <v>62</v>
      </c>
      <c r="AY83" s="363">
        <v>3</v>
      </c>
      <c r="AZ83" s="363">
        <v>40.299999999999997</v>
      </c>
      <c r="BA83" s="363">
        <v>1.9</v>
      </c>
      <c r="BB83" s="363">
        <v>5.66</v>
      </c>
      <c r="BC83" s="363">
        <v>0.33</v>
      </c>
      <c r="BD83" s="363">
        <v>4.1399999999999997</v>
      </c>
      <c r="BE83" s="363">
        <v>0.26</v>
      </c>
      <c r="BF83" s="363">
        <v>9.59</v>
      </c>
      <c r="BG83" s="372">
        <v>0.78</v>
      </c>
    </row>
    <row r="84" spans="1:59" s="20" customFormat="1" ht="14" x14ac:dyDescent="0.15">
      <c r="A84" s="167" t="s">
        <v>1210</v>
      </c>
      <c r="B84" s="159">
        <v>1</v>
      </c>
      <c r="C84" s="202">
        <v>7.4</v>
      </c>
      <c r="D84" s="211">
        <v>10.5</v>
      </c>
      <c r="E84" s="260">
        <v>0.72099999999999997</v>
      </c>
      <c r="F84" s="271">
        <v>3</v>
      </c>
      <c r="G84" s="80" t="s">
        <v>21</v>
      </c>
      <c r="H84" s="80" t="s">
        <v>21</v>
      </c>
      <c r="I84" s="88">
        <v>11.34</v>
      </c>
      <c r="J84" s="86">
        <v>4.4000000000000004</v>
      </c>
      <c r="K84" s="87">
        <v>0.38390000000000002</v>
      </c>
      <c r="L84" s="86">
        <v>2.4</v>
      </c>
      <c r="M84" s="88" t="s">
        <v>168</v>
      </c>
      <c r="N84" s="283">
        <v>0.21429999999999999</v>
      </c>
      <c r="O84" s="106">
        <v>3.6</v>
      </c>
      <c r="P84" s="331">
        <v>2551</v>
      </c>
      <c r="Q84" s="85">
        <v>41</v>
      </c>
      <c r="R84" s="80">
        <f t="shared" si="3"/>
        <v>65.452581308914006</v>
      </c>
      <c r="S84" s="85">
        <v>2094</v>
      </c>
      <c r="T84" s="85">
        <v>43</v>
      </c>
      <c r="U84" s="80">
        <f t="shared" si="4"/>
        <v>60.024448352317243</v>
      </c>
      <c r="V84" s="85">
        <v>2938</v>
      </c>
      <c r="W84" s="85">
        <v>59</v>
      </c>
      <c r="X84" s="63">
        <f t="shared" si="5"/>
        <v>83.269067486071918</v>
      </c>
      <c r="Y84" s="338">
        <v>17.91</v>
      </c>
      <c r="Z84" s="82" t="s">
        <v>21</v>
      </c>
      <c r="AA84" s="82" t="s">
        <v>21</v>
      </c>
      <c r="AB84" s="363">
        <v>9.07</v>
      </c>
      <c r="AC84" s="363">
        <v>0.26</v>
      </c>
      <c r="AD84" s="363">
        <v>233.2</v>
      </c>
      <c r="AE84" s="363">
        <v>3.9</v>
      </c>
      <c r="AF84" s="363">
        <v>71.400000000000006</v>
      </c>
      <c r="AG84" s="363">
        <v>1.4</v>
      </c>
      <c r="AH84" s="363">
        <v>92.7</v>
      </c>
      <c r="AI84" s="363">
        <v>1.7</v>
      </c>
      <c r="AJ84" s="363">
        <v>227.3</v>
      </c>
      <c r="AK84" s="363">
        <v>4.4000000000000004</v>
      </c>
      <c r="AL84" s="363">
        <v>29.68</v>
      </c>
      <c r="AM84" s="363">
        <v>0.59</v>
      </c>
      <c r="AN84" s="363">
        <v>149.80000000000001</v>
      </c>
      <c r="AO84" s="363">
        <v>2.8</v>
      </c>
      <c r="AP84" s="363">
        <v>39.130000000000003</v>
      </c>
      <c r="AQ84" s="363">
        <v>0.83</v>
      </c>
      <c r="AR84" s="363">
        <v>17.82</v>
      </c>
      <c r="AS84" s="363">
        <v>0.41</v>
      </c>
      <c r="AT84" s="84" t="s">
        <v>21</v>
      </c>
      <c r="AU84" s="84" t="s">
        <v>21</v>
      </c>
      <c r="AV84" s="84" t="s">
        <v>21</v>
      </c>
      <c r="AW84" s="84" t="s">
        <v>21</v>
      </c>
      <c r="AX84" s="363">
        <v>50.5</v>
      </c>
      <c r="AY84" s="363">
        <v>1.1000000000000001</v>
      </c>
      <c r="AZ84" s="363">
        <v>33.89</v>
      </c>
      <c r="BA84" s="363">
        <v>0.76</v>
      </c>
      <c r="BB84" s="363">
        <v>4.68</v>
      </c>
      <c r="BC84" s="363">
        <v>0.12</v>
      </c>
      <c r="BD84" s="363">
        <v>3.9</v>
      </c>
      <c r="BE84" s="363">
        <v>0.17</v>
      </c>
      <c r="BF84" s="363">
        <v>4.7</v>
      </c>
      <c r="BG84" s="372">
        <v>0.12</v>
      </c>
    </row>
    <row r="85" spans="1:59" s="20" customFormat="1" ht="14" x14ac:dyDescent="0.15">
      <c r="A85" s="167" t="s">
        <v>1211</v>
      </c>
      <c r="B85" s="159">
        <v>1</v>
      </c>
      <c r="C85" s="202">
        <v>3</v>
      </c>
      <c r="D85" s="211">
        <v>6.9</v>
      </c>
      <c r="E85" s="260">
        <v>0.438</v>
      </c>
      <c r="F85" s="271">
        <v>2.2000000000000002</v>
      </c>
      <c r="G85" s="80" t="s">
        <v>21</v>
      </c>
      <c r="H85" s="80" t="s">
        <v>21</v>
      </c>
      <c r="I85" s="88">
        <v>18</v>
      </c>
      <c r="J85" s="86">
        <v>6.2</v>
      </c>
      <c r="K85" s="87">
        <v>0.437</v>
      </c>
      <c r="L85" s="86">
        <v>3.2</v>
      </c>
      <c r="M85" s="88" t="s">
        <v>164</v>
      </c>
      <c r="N85" s="283">
        <v>0.29799999999999999</v>
      </c>
      <c r="O85" s="106">
        <v>5.2</v>
      </c>
      <c r="P85" s="331">
        <v>2987</v>
      </c>
      <c r="Q85" s="85">
        <v>59</v>
      </c>
      <c r="R85" s="80">
        <f t="shared" si="3"/>
        <v>83.963489684505134</v>
      </c>
      <c r="S85" s="85">
        <v>2339</v>
      </c>
      <c r="T85" s="85">
        <v>63</v>
      </c>
      <c r="U85" s="80">
        <f t="shared" si="4"/>
        <v>78.46890084613139</v>
      </c>
      <c r="V85" s="85">
        <v>3458</v>
      </c>
      <c r="W85" s="85">
        <v>81</v>
      </c>
      <c r="X85" s="63">
        <f t="shared" si="5"/>
        <v>106.50871138080677</v>
      </c>
      <c r="Y85" s="338">
        <v>21.69</v>
      </c>
      <c r="Z85" s="82" t="s">
        <v>21</v>
      </c>
      <c r="AA85" s="82" t="s">
        <v>21</v>
      </c>
      <c r="AB85" s="363">
        <v>7.93</v>
      </c>
      <c r="AC85" s="363">
        <v>0.26</v>
      </c>
      <c r="AD85" s="363">
        <v>174.8</v>
      </c>
      <c r="AE85" s="363">
        <v>4.3</v>
      </c>
      <c r="AF85" s="363">
        <v>112.6</v>
      </c>
      <c r="AG85" s="363">
        <v>3.7</v>
      </c>
      <c r="AH85" s="363">
        <v>49.5</v>
      </c>
      <c r="AI85" s="363">
        <v>1.7</v>
      </c>
      <c r="AJ85" s="363">
        <v>131.6</v>
      </c>
      <c r="AK85" s="363">
        <v>4.7</v>
      </c>
      <c r="AL85" s="363">
        <v>18.170000000000002</v>
      </c>
      <c r="AM85" s="363">
        <v>0.64</v>
      </c>
      <c r="AN85" s="363">
        <v>98</v>
      </c>
      <c r="AO85" s="363">
        <v>3.4</v>
      </c>
      <c r="AP85" s="363">
        <v>27.31</v>
      </c>
      <c r="AQ85" s="363">
        <v>0.82</v>
      </c>
      <c r="AR85" s="363">
        <v>12.64</v>
      </c>
      <c r="AS85" s="363">
        <v>0.26</v>
      </c>
      <c r="AT85" s="84" t="s">
        <v>21</v>
      </c>
      <c r="AU85" s="84" t="s">
        <v>21</v>
      </c>
      <c r="AV85" s="84" t="s">
        <v>21</v>
      </c>
      <c r="AW85" s="84" t="s">
        <v>21</v>
      </c>
      <c r="AX85" s="363">
        <v>37.700000000000003</v>
      </c>
      <c r="AY85" s="363">
        <v>1.1000000000000001</v>
      </c>
      <c r="AZ85" s="363">
        <v>26.31</v>
      </c>
      <c r="BA85" s="363">
        <v>0.71</v>
      </c>
      <c r="BB85" s="363">
        <v>3.77</v>
      </c>
      <c r="BC85" s="363">
        <v>0.12</v>
      </c>
      <c r="BD85" s="363">
        <v>6.13</v>
      </c>
      <c r="BE85" s="363">
        <v>0.26</v>
      </c>
      <c r="BF85" s="363">
        <v>1.93</v>
      </c>
      <c r="BG85" s="372">
        <v>0.11</v>
      </c>
    </row>
    <row r="86" spans="1:59" s="20" customFormat="1" ht="14" x14ac:dyDescent="0.15">
      <c r="A86" s="167" t="s">
        <v>1212</v>
      </c>
      <c r="B86" s="159">
        <v>1</v>
      </c>
      <c r="C86" s="202">
        <v>13.5</v>
      </c>
      <c r="D86" s="211">
        <v>1.5</v>
      </c>
      <c r="E86" s="260">
        <v>8.9809999999999999</v>
      </c>
      <c r="F86" s="271">
        <v>1</v>
      </c>
      <c r="G86" s="80" t="s">
        <v>21</v>
      </c>
      <c r="H86" s="80" t="s">
        <v>21</v>
      </c>
      <c r="I86" s="88">
        <v>7.53</v>
      </c>
      <c r="J86" s="86">
        <v>6.4</v>
      </c>
      <c r="K86" s="87">
        <v>0.3422</v>
      </c>
      <c r="L86" s="86">
        <v>2.2000000000000002</v>
      </c>
      <c r="M86" s="88" t="s">
        <v>114</v>
      </c>
      <c r="N86" s="283">
        <v>0.1598</v>
      </c>
      <c r="O86" s="106">
        <v>6</v>
      </c>
      <c r="P86" s="331">
        <v>2177</v>
      </c>
      <c r="Q86" s="85">
        <v>57</v>
      </c>
      <c r="R86" s="80">
        <f t="shared" si="3"/>
        <v>71.726784397462012</v>
      </c>
      <c r="S86" s="85">
        <v>1897</v>
      </c>
      <c r="T86" s="85">
        <v>35</v>
      </c>
      <c r="U86" s="80">
        <f t="shared" si="4"/>
        <v>51.618248711090537</v>
      </c>
      <c r="V86" s="85">
        <v>2450</v>
      </c>
      <c r="W86" s="85">
        <v>100</v>
      </c>
      <c r="X86" s="63">
        <f t="shared" si="5"/>
        <v>111.35977729862789</v>
      </c>
      <c r="Y86" s="338">
        <v>12.86</v>
      </c>
      <c r="Z86" s="82" t="s">
        <v>21</v>
      </c>
      <c r="AA86" s="82" t="s">
        <v>21</v>
      </c>
      <c r="AB86" s="363">
        <v>5.86</v>
      </c>
      <c r="AC86" s="363">
        <v>0.36</v>
      </c>
      <c r="AD86" s="363">
        <v>213</v>
      </c>
      <c r="AE86" s="363">
        <v>15</v>
      </c>
      <c r="AF86" s="363">
        <v>62.1</v>
      </c>
      <c r="AG86" s="363">
        <v>7.3</v>
      </c>
      <c r="AH86" s="363">
        <v>33.1</v>
      </c>
      <c r="AI86" s="363">
        <v>2.6</v>
      </c>
      <c r="AJ86" s="363">
        <v>133</v>
      </c>
      <c r="AK86" s="363">
        <v>11</v>
      </c>
      <c r="AL86" s="363">
        <v>22.1</v>
      </c>
      <c r="AM86" s="363">
        <v>1.6</v>
      </c>
      <c r="AN86" s="363">
        <v>134.6</v>
      </c>
      <c r="AO86" s="363">
        <v>9.1999999999999993</v>
      </c>
      <c r="AP86" s="363">
        <v>36.6</v>
      </c>
      <c r="AQ86" s="363">
        <v>2.2999999999999998</v>
      </c>
      <c r="AR86" s="363">
        <v>18.5</v>
      </c>
      <c r="AS86" s="363">
        <v>1.4</v>
      </c>
      <c r="AT86" s="84" t="s">
        <v>21</v>
      </c>
      <c r="AU86" s="84" t="s">
        <v>21</v>
      </c>
      <c r="AV86" s="84" t="s">
        <v>21</v>
      </c>
      <c r="AW86" s="84" t="s">
        <v>21</v>
      </c>
      <c r="AX86" s="363">
        <v>46.6</v>
      </c>
      <c r="AY86" s="363">
        <v>2.9</v>
      </c>
      <c r="AZ86" s="363">
        <v>32.299999999999997</v>
      </c>
      <c r="BA86" s="363">
        <v>2.4</v>
      </c>
      <c r="BB86" s="363">
        <v>5.3</v>
      </c>
      <c r="BC86" s="363">
        <v>0.47</v>
      </c>
      <c r="BD86" s="363">
        <v>1.91</v>
      </c>
      <c r="BE86" s="363">
        <v>0.3</v>
      </c>
      <c r="BF86" s="363">
        <v>8.39</v>
      </c>
      <c r="BG86" s="372">
        <v>0.36</v>
      </c>
    </row>
    <row r="87" spans="1:59" s="20" customFormat="1" ht="14" x14ac:dyDescent="0.15">
      <c r="A87" s="167" t="s">
        <v>1213</v>
      </c>
      <c r="B87" s="159">
        <v>1</v>
      </c>
      <c r="C87" s="202">
        <v>9.6</v>
      </c>
      <c r="D87" s="211">
        <v>13.8</v>
      </c>
      <c r="E87" s="260">
        <v>0.7</v>
      </c>
      <c r="F87" s="271">
        <v>3.7</v>
      </c>
      <c r="G87" s="80" t="s">
        <v>21</v>
      </c>
      <c r="H87" s="80" t="s">
        <v>21</v>
      </c>
      <c r="I87" s="88">
        <v>9.7100000000000009</v>
      </c>
      <c r="J87" s="86">
        <v>3.6</v>
      </c>
      <c r="K87" s="87">
        <v>0.36620000000000003</v>
      </c>
      <c r="L87" s="86">
        <v>2.1</v>
      </c>
      <c r="M87" s="88" t="s">
        <v>171</v>
      </c>
      <c r="N87" s="283">
        <v>0.1925</v>
      </c>
      <c r="O87" s="106">
        <v>2.9</v>
      </c>
      <c r="P87" s="331">
        <v>2408</v>
      </c>
      <c r="Q87" s="85">
        <v>33</v>
      </c>
      <c r="R87" s="80">
        <f t="shared" si="3"/>
        <v>58.381380593473466</v>
      </c>
      <c r="S87" s="85">
        <v>2011</v>
      </c>
      <c r="T87" s="85">
        <v>36</v>
      </c>
      <c r="U87" s="80">
        <f t="shared" si="4"/>
        <v>53.978221534244717</v>
      </c>
      <c r="V87" s="85">
        <v>2763</v>
      </c>
      <c r="W87" s="85">
        <v>48</v>
      </c>
      <c r="X87" s="63">
        <f t="shared" si="5"/>
        <v>73.196090059510695</v>
      </c>
      <c r="Y87" s="338">
        <v>16.489999999999998</v>
      </c>
      <c r="Z87" s="82" t="s">
        <v>21</v>
      </c>
      <c r="AA87" s="82" t="s">
        <v>21</v>
      </c>
      <c r="AB87" s="363">
        <v>9.9</v>
      </c>
      <c r="AC87" s="363">
        <v>0.24</v>
      </c>
      <c r="AD87" s="363">
        <v>387</v>
      </c>
      <c r="AE87" s="363">
        <v>11</v>
      </c>
      <c r="AF87" s="363">
        <v>99.3</v>
      </c>
      <c r="AG87" s="363">
        <v>3.4</v>
      </c>
      <c r="AH87" s="363">
        <v>111.3</v>
      </c>
      <c r="AI87" s="363">
        <v>2.1</v>
      </c>
      <c r="AJ87" s="363">
        <v>270.2</v>
      </c>
      <c r="AK87" s="363">
        <v>7.2</v>
      </c>
      <c r="AL87" s="363">
        <v>34.31</v>
      </c>
      <c r="AM87" s="363">
        <v>0.56999999999999995</v>
      </c>
      <c r="AN87" s="363">
        <v>178.6</v>
      </c>
      <c r="AO87" s="363">
        <v>3.3</v>
      </c>
      <c r="AP87" s="363">
        <v>47.8</v>
      </c>
      <c r="AQ87" s="363">
        <v>1.1000000000000001</v>
      </c>
      <c r="AR87" s="363">
        <v>22.24</v>
      </c>
      <c r="AS87" s="363">
        <v>0.47</v>
      </c>
      <c r="AT87" s="84" t="s">
        <v>21</v>
      </c>
      <c r="AU87" s="84" t="s">
        <v>21</v>
      </c>
      <c r="AV87" s="84" t="s">
        <v>21</v>
      </c>
      <c r="AW87" s="84" t="s">
        <v>21</v>
      </c>
      <c r="AX87" s="363">
        <v>66.5</v>
      </c>
      <c r="AY87" s="363">
        <v>1.8</v>
      </c>
      <c r="AZ87" s="363">
        <v>49.4</v>
      </c>
      <c r="BA87" s="363">
        <v>1.1000000000000001</v>
      </c>
      <c r="BB87" s="363">
        <v>7.21</v>
      </c>
      <c r="BC87" s="363">
        <v>0.24</v>
      </c>
      <c r="BD87" s="363">
        <v>5.65</v>
      </c>
      <c r="BE87" s="363">
        <v>0.26</v>
      </c>
      <c r="BF87" s="363">
        <v>5.0599999999999996</v>
      </c>
      <c r="BG87" s="372">
        <v>0.16</v>
      </c>
    </row>
    <row r="88" spans="1:59" s="20" customFormat="1" ht="14" x14ac:dyDescent="0.15">
      <c r="A88" s="167" t="s">
        <v>1214</v>
      </c>
      <c r="B88" s="159">
        <v>1</v>
      </c>
      <c r="C88" s="202">
        <v>10</v>
      </c>
      <c r="D88" s="211">
        <v>13.8</v>
      </c>
      <c r="E88" s="260">
        <v>0.72699999999999998</v>
      </c>
      <c r="F88" s="271">
        <v>3.6</v>
      </c>
      <c r="G88" s="80" t="s">
        <v>21</v>
      </c>
      <c r="H88" s="80" t="s">
        <v>21</v>
      </c>
      <c r="I88" s="88">
        <v>9.77</v>
      </c>
      <c r="J88" s="86">
        <v>3.6</v>
      </c>
      <c r="K88" s="87">
        <v>0.37459999999999999</v>
      </c>
      <c r="L88" s="86">
        <v>1.8</v>
      </c>
      <c r="M88" s="88" t="s">
        <v>129</v>
      </c>
      <c r="N88" s="283">
        <v>0.1893</v>
      </c>
      <c r="O88" s="106">
        <v>3.2</v>
      </c>
      <c r="P88" s="331">
        <v>2413</v>
      </c>
      <c r="Q88" s="85">
        <v>33</v>
      </c>
      <c r="R88" s="80">
        <f t="shared" si="3"/>
        <v>58.463899972547161</v>
      </c>
      <c r="S88" s="85">
        <v>2051</v>
      </c>
      <c r="T88" s="85">
        <v>31</v>
      </c>
      <c r="U88" s="80">
        <f t="shared" si="4"/>
        <v>51.416343705090505</v>
      </c>
      <c r="V88" s="85">
        <v>2735</v>
      </c>
      <c r="W88" s="85">
        <v>52</v>
      </c>
      <c r="X88" s="63">
        <f t="shared" si="5"/>
        <v>75.472445302905086</v>
      </c>
      <c r="Y88" s="338">
        <v>15</v>
      </c>
      <c r="Z88" s="82" t="s">
        <v>21</v>
      </c>
      <c r="AA88" s="82" t="s">
        <v>21</v>
      </c>
      <c r="AB88" s="363">
        <v>10.76</v>
      </c>
      <c r="AC88" s="363">
        <v>0.36</v>
      </c>
      <c r="AD88" s="363">
        <v>368</v>
      </c>
      <c r="AE88" s="363">
        <v>14</v>
      </c>
      <c r="AF88" s="363">
        <v>115.5</v>
      </c>
      <c r="AG88" s="363">
        <v>2.2000000000000002</v>
      </c>
      <c r="AH88" s="363">
        <v>128.9</v>
      </c>
      <c r="AI88" s="363">
        <v>2.8</v>
      </c>
      <c r="AJ88" s="363">
        <v>344</v>
      </c>
      <c r="AK88" s="363">
        <v>15</v>
      </c>
      <c r="AL88" s="363">
        <v>39.4</v>
      </c>
      <c r="AM88" s="363">
        <v>1</v>
      </c>
      <c r="AN88" s="363">
        <v>202.4</v>
      </c>
      <c r="AO88" s="363">
        <v>5.3</v>
      </c>
      <c r="AP88" s="363">
        <v>52.7</v>
      </c>
      <c r="AQ88" s="363">
        <v>1.3</v>
      </c>
      <c r="AR88" s="363">
        <v>24.77</v>
      </c>
      <c r="AS88" s="363">
        <v>0.63</v>
      </c>
      <c r="AT88" s="84" t="s">
        <v>21</v>
      </c>
      <c r="AU88" s="84" t="s">
        <v>21</v>
      </c>
      <c r="AV88" s="84" t="s">
        <v>21</v>
      </c>
      <c r="AW88" s="84" t="s">
        <v>21</v>
      </c>
      <c r="AX88" s="363">
        <v>67.900000000000006</v>
      </c>
      <c r="AY88" s="363">
        <v>1.5</v>
      </c>
      <c r="AZ88" s="363">
        <v>49.3</v>
      </c>
      <c r="BA88" s="363">
        <v>1.3</v>
      </c>
      <c r="BB88" s="363">
        <v>7.03</v>
      </c>
      <c r="BC88" s="363">
        <v>0.17</v>
      </c>
      <c r="BD88" s="363">
        <v>6.28</v>
      </c>
      <c r="BE88" s="363">
        <v>0.28000000000000003</v>
      </c>
      <c r="BF88" s="363">
        <v>5.54</v>
      </c>
      <c r="BG88" s="372">
        <v>0.15</v>
      </c>
    </row>
    <row r="89" spans="1:59" s="20" customFormat="1" ht="14" x14ac:dyDescent="0.15">
      <c r="A89" s="167" t="s">
        <v>1215</v>
      </c>
      <c r="B89" s="159">
        <v>1</v>
      </c>
      <c r="C89" s="202">
        <v>10.8</v>
      </c>
      <c r="D89" s="211">
        <v>14.9</v>
      </c>
      <c r="E89" s="260">
        <v>0.73</v>
      </c>
      <c r="F89" s="271">
        <v>4.5999999999999996</v>
      </c>
      <c r="G89" s="80" t="s">
        <v>21</v>
      </c>
      <c r="H89" s="80" t="s">
        <v>21</v>
      </c>
      <c r="I89" s="88">
        <v>12.26</v>
      </c>
      <c r="J89" s="86">
        <v>4.5</v>
      </c>
      <c r="K89" s="87">
        <v>0.38450000000000001</v>
      </c>
      <c r="L89" s="86">
        <v>1.9</v>
      </c>
      <c r="M89" s="88" t="s">
        <v>121</v>
      </c>
      <c r="N89" s="283">
        <v>0.23130000000000001</v>
      </c>
      <c r="O89" s="106">
        <v>4.0999999999999996</v>
      </c>
      <c r="P89" s="331">
        <v>2624</v>
      </c>
      <c r="Q89" s="85">
        <v>42</v>
      </c>
      <c r="R89" s="80">
        <f t="shared" si="3"/>
        <v>67.217188277999256</v>
      </c>
      <c r="S89" s="85">
        <v>2097</v>
      </c>
      <c r="T89" s="85">
        <v>35</v>
      </c>
      <c r="U89" s="80">
        <f t="shared" si="4"/>
        <v>54.625667959302795</v>
      </c>
      <c r="V89" s="85">
        <v>3060</v>
      </c>
      <c r="W89" s="85">
        <v>65</v>
      </c>
      <c r="X89" s="63">
        <f t="shared" si="5"/>
        <v>89.277320748328918</v>
      </c>
      <c r="Y89" s="338">
        <v>20.079999999999998</v>
      </c>
      <c r="Z89" s="82" t="s">
        <v>21</v>
      </c>
      <c r="AA89" s="82" t="s">
        <v>21</v>
      </c>
      <c r="AB89" s="363">
        <v>10.41</v>
      </c>
      <c r="AC89" s="363">
        <v>0.26</v>
      </c>
      <c r="AD89" s="363">
        <v>373</v>
      </c>
      <c r="AE89" s="363">
        <v>12</v>
      </c>
      <c r="AF89" s="363">
        <v>100.8</v>
      </c>
      <c r="AG89" s="363">
        <v>1.7</v>
      </c>
      <c r="AH89" s="363">
        <v>118.6</v>
      </c>
      <c r="AI89" s="363">
        <v>2</v>
      </c>
      <c r="AJ89" s="363">
        <v>328</v>
      </c>
      <c r="AK89" s="363">
        <v>13</v>
      </c>
      <c r="AL89" s="363">
        <v>38.11</v>
      </c>
      <c r="AM89" s="363">
        <v>0.71</v>
      </c>
      <c r="AN89" s="363">
        <v>194.9</v>
      </c>
      <c r="AO89" s="363">
        <v>4.2</v>
      </c>
      <c r="AP89" s="363">
        <v>51.5</v>
      </c>
      <c r="AQ89" s="363">
        <v>1.1000000000000001</v>
      </c>
      <c r="AR89" s="363">
        <v>24.08</v>
      </c>
      <c r="AS89" s="363">
        <v>0.45</v>
      </c>
      <c r="AT89" s="84" t="s">
        <v>21</v>
      </c>
      <c r="AU89" s="84" t="s">
        <v>21</v>
      </c>
      <c r="AV89" s="84" t="s">
        <v>21</v>
      </c>
      <c r="AW89" s="84" t="s">
        <v>21</v>
      </c>
      <c r="AX89" s="363">
        <v>67.400000000000006</v>
      </c>
      <c r="AY89" s="363">
        <v>1</v>
      </c>
      <c r="AZ89" s="363">
        <v>46.59</v>
      </c>
      <c r="BA89" s="363">
        <v>0.93</v>
      </c>
      <c r="BB89" s="363">
        <v>6.52</v>
      </c>
      <c r="BC89" s="363">
        <v>0.14000000000000001</v>
      </c>
      <c r="BD89" s="363">
        <v>5.44</v>
      </c>
      <c r="BE89" s="363">
        <v>0.21</v>
      </c>
      <c r="BF89" s="363">
        <v>5.77</v>
      </c>
      <c r="BG89" s="372">
        <v>0.18</v>
      </c>
    </row>
    <row r="90" spans="1:59" s="20" customFormat="1" ht="14" x14ac:dyDescent="0.15">
      <c r="A90" s="167" t="s">
        <v>1216</v>
      </c>
      <c r="B90" s="159">
        <v>1</v>
      </c>
      <c r="C90" s="202">
        <v>5.0999999999999996</v>
      </c>
      <c r="D90" s="211">
        <v>6.7</v>
      </c>
      <c r="E90" s="260">
        <v>0.76300000000000001</v>
      </c>
      <c r="F90" s="271">
        <v>2.6</v>
      </c>
      <c r="G90" s="80" t="s">
        <v>21</v>
      </c>
      <c r="H90" s="80" t="s">
        <v>21</v>
      </c>
      <c r="I90" s="88">
        <v>15.59</v>
      </c>
      <c r="J90" s="86">
        <v>4.7</v>
      </c>
      <c r="K90" s="87">
        <v>0.42</v>
      </c>
      <c r="L90" s="86">
        <v>2.4</v>
      </c>
      <c r="M90" s="88" t="s">
        <v>164</v>
      </c>
      <c r="N90" s="283">
        <v>0.27</v>
      </c>
      <c r="O90" s="106">
        <v>4</v>
      </c>
      <c r="P90" s="331">
        <v>2852</v>
      </c>
      <c r="Q90" s="85">
        <v>45</v>
      </c>
      <c r="R90" s="80">
        <f t="shared" si="3"/>
        <v>72.653710159908556</v>
      </c>
      <c r="S90" s="85">
        <v>2259</v>
      </c>
      <c r="T90" s="85">
        <v>46</v>
      </c>
      <c r="U90" s="80">
        <f t="shared" si="4"/>
        <v>64.476603508559592</v>
      </c>
      <c r="V90" s="85">
        <v>3302</v>
      </c>
      <c r="W90" s="85">
        <v>63</v>
      </c>
      <c r="X90" s="63">
        <f t="shared" si="5"/>
        <v>91.270376355091258</v>
      </c>
      <c r="Y90" s="338">
        <v>20.79</v>
      </c>
      <c r="Z90" s="82" t="s">
        <v>21</v>
      </c>
      <c r="AA90" s="82" t="s">
        <v>21</v>
      </c>
      <c r="AB90" s="363">
        <v>10.57</v>
      </c>
      <c r="AC90" s="363">
        <v>0.26</v>
      </c>
      <c r="AD90" s="363">
        <v>208.1</v>
      </c>
      <c r="AE90" s="363">
        <v>4</v>
      </c>
      <c r="AF90" s="363">
        <v>104.6</v>
      </c>
      <c r="AG90" s="363">
        <v>3.1</v>
      </c>
      <c r="AH90" s="363">
        <v>81.3</v>
      </c>
      <c r="AI90" s="363">
        <v>1.8</v>
      </c>
      <c r="AJ90" s="363">
        <v>196.8</v>
      </c>
      <c r="AK90" s="363">
        <v>5.3</v>
      </c>
      <c r="AL90" s="363">
        <v>25.3</v>
      </c>
      <c r="AM90" s="363">
        <v>0.63</v>
      </c>
      <c r="AN90" s="363">
        <v>132</v>
      </c>
      <c r="AO90" s="363">
        <v>3</v>
      </c>
      <c r="AP90" s="363">
        <v>34.119999999999997</v>
      </c>
      <c r="AQ90" s="363">
        <v>0.71</v>
      </c>
      <c r="AR90" s="363">
        <v>16.5</v>
      </c>
      <c r="AS90" s="363">
        <v>0.4</v>
      </c>
      <c r="AT90" s="84" t="s">
        <v>21</v>
      </c>
      <c r="AU90" s="84" t="s">
        <v>21</v>
      </c>
      <c r="AV90" s="84" t="s">
        <v>21</v>
      </c>
      <c r="AW90" s="84" t="s">
        <v>21</v>
      </c>
      <c r="AX90" s="363">
        <v>45.2</v>
      </c>
      <c r="AY90" s="363">
        <v>1.2</v>
      </c>
      <c r="AZ90" s="363">
        <v>31.89</v>
      </c>
      <c r="BA90" s="363">
        <v>0.7</v>
      </c>
      <c r="BB90" s="363">
        <v>4.6100000000000003</v>
      </c>
      <c r="BC90" s="363">
        <v>0.12</v>
      </c>
      <c r="BD90" s="363">
        <v>7.3</v>
      </c>
      <c r="BE90" s="363">
        <v>0.39</v>
      </c>
      <c r="BF90" s="363">
        <v>6.68</v>
      </c>
      <c r="BG90" s="372">
        <v>0.23</v>
      </c>
    </row>
    <row r="91" spans="1:59" s="20" customFormat="1" ht="14" x14ac:dyDescent="0.15">
      <c r="A91" s="167" t="s">
        <v>1217</v>
      </c>
      <c r="B91" s="159">
        <v>1</v>
      </c>
      <c r="C91" s="202">
        <v>10.7</v>
      </c>
      <c r="D91" s="211">
        <v>16.3</v>
      </c>
      <c r="E91" s="260">
        <v>0.66</v>
      </c>
      <c r="F91" s="271">
        <v>4</v>
      </c>
      <c r="G91" s="80" t="s">
        <v>21</v>
      </c>
      <c r="H91" s="80" t="s">
        <v>21</v>
      </c>
      <c r="I91" s="88">
        <v>10.01</v>
      </c>
      <c r="J91" s="86">
        <v>4.5</v>
      </c>
      <c r="K91" s="87">
        <v>0.36570000000000003</v>
      </c>
      <c r="L91" s="86">
        <v>1.9</v>
      </c>
      <c r="M91" s="88" t="s">
        <v>111</v>
      </c>
      <c r="N91" s="283">
        <v>0.1986</v>
      </c>
      <c r="O91" s="106">
        <v>4.0999999999999996</v>
      </c>
      <c r="P91" s="331">
        <v>2436</v>
      </c>
      <c r="Q91" s="85">
        <v>42</v>
      </c>
      <c r="R91" s="80">
        <f t="shared" si="3"/>
        <v>64.32447745609754</v>
      </c>
      <c r="S91" s="85">
        <v>2009</v>
      </c>
      <c r="T91" s="85">
        <v>33</v>
      </c>
      <c r="U91" s="80">
        <f t="shared" si="4"/>
        <v>51.994542021254496</v>
      </c>
      <c r="V91" s="85">
        <v>2814</v>
      </c>
      <c r="W91" s="85">
        <v>67</v>
      </c>
      <c r="X91" s="63">
        <f t="shared" si="5"/>
        <v>87.501076564805757</v>
      </c>
      <c r="Y91" s="338">
        <v>17.53</v>
      </c>
      <c r="Z91" s="82" t="s">
        <v>21</v>
      </c>
      <c r="AA91" s="82" t="s">
        <v>21</v>
      </c>
      <c r="AB91" s="363">
        <v>11.56</v>
      </c>
      <c r="AC91" s="363">
        <v>0.46</v>
      </c>
      <c r="AD91" s="363">
        <v>410.8</v>
      </c>
      <c r="AE91" s="363">
        <v>8.1999999999999993</v>
      </c>
      <c r="AF91" s="363">
        <v>108.5</v>
      </c>
      <c r="AG91" s="363">
        <v>2.5</v>
      </c>
      <c r="AH91" s="363">
        <v>138.19999999999999</v>
      </c>
      <c r="AI91" s="363">
        <v>2.7</v>
      </c>
      <c r="AJ91" s="363">
        <v>392</v>
      </c>
      <c r="AK91" s="363">
        <v>10</v>
      </c>
      <c r="AL91" s="363">
        <v>42.51</v>
      </c>
      <c r="AM91" s="363">
        <v>0.94</v>
      </c>
      <c r="AN91" s="363">
        <v>217.1</v>
      </c>
      <c r="AO91" s="363">
        <v>5.2</v>
      </c>
      <c r="AP91" s="363">
        <v>56</v>
      </c>
      <c r="AQ91" s="363">
        <v>1.7</v>
      </c>
      <c r="AR91" s="363">
        <v>26.57</v>
      </c>
      <c r="AS91" s="363">
        <v>0.7</v>
      </c>
      <c r="AT91" s="84" t="s">
        <v>21</v>
      </c>
      <c r="AU91" s="84" t="s">
        <v>21</v>
      </c>
      <c r="AV91" s="84" t="s">
        <v>21</v>
      </c>
      <c r="AW91" s="84" t="s">
        <v>21</v>
      </c>
      <c r="AX91" s="363">
        <v>70.8</v>
      </c>
      <c r="AY91" s="363">
        <v>1.9</v>
      </c>
      <c r="AZ91" s="363">
        <v>51.6</v>
      </c>
      <c r="BA91" s="363">
        <v>1.7</v>
      </c>
      <c r="BB91" s="363">
        <v>7.45</v>
      </c>
      <c r="BC91" s="363">
        <v>0.2</v>
      </c>
      <c r="BD91" s="363">
        <v>4.8899999999999997</v>
      </c>
      <c r="BE91" s="363">
        <v>0.2</v>
      </c>
      <c r="BF91" s="363">
        <v>5.27</v>
      </c>
      <c r="BG91" s="372">
        <v>0.21</v>
      </c>
    </row>
    <row r="92" spans="1:59" s="20" customFormat="1" ht="14" x14ac:dyDescent="0.15">
      <c r="A92" s="167" t="s">
        <v>1218</v>
      </c>
      <c r="B92" s="159">
        <v>1</v>
      </c>
      <c r="C92" s="202">
        <v>10.9</v>
      </c>
      <c r="D92" s="211">
        <v>16.7</v>
      </c>
      <c r="E92" s="260">
        <v>0.66300000000000003</v>
      </c>
      <c r="F92" s="271">
        <v>3.8</v>
      </c>
      <c r="G92" s="80" t="s">
        <v>21</v>
      </c>
      <c r="H92" s="80" t="s">
        <v>21</v>
      </c>
      <c r="I92" s="88">
        <v>8.73</v>
      </c>
      <c r="J92" s="86">
        <v>4.3</v>
      </c>
      <c r="K92" s="87">
        <v>0.35620000000000002</v>
      </c>
      <c r="L92" s="86">
        <v>2.1</v>
      </c>
      <c r="M92" s="88" t="s">
        <v>129</v>
      </c>
      <c r="N92" s="283">
        <v>0.1779</v>
      </c>
      <c r="O92" s="106">
        <v>3.7</v>
      </c>
      <c r="P92" s="331">
        <v>2310</v>
      </c>
      <c r="Q92" s="85">
        <v>39</v>
      </c>
      <c r="R92" s="80">
        <f t="shared" si="3"/>
        <v>60.460234865570939</v>
      </c>
      <c r="S92" s="85">
        <v>1964</v>
      </c>
      <c r="T92" s="85">
        <v>35</v>
      </c>
      <c r="U92" s="80">
        <f t="shared" si="4"/>
        <v>52.611010254508514</v>
      </c>
      <c r="V92" s="85">
        <v>2633</v>
      </c>
      <c r="W92" s="85">
        <v>62</v>
      </c>
      <c r="X92" s="63">
        <f t="shared" si="5"/>
        <v>81.345409212812982</v>
      </c>
      <c r="Y92" s="338">
        <v>14.98</v>
      </c>
      <c r="Z92" s="82" t="s">
        <v>21</v>
      </c>
      <c r="AA92" s="82" t="s">
        <v>21</v>
      </c>
      <c r="AB92" s="363">
        <v>9</v>
      </c>
      <c r="AC92" s="363">
        <v>0.28000000000000003</v>
      </c>
      <c r="AD92" s="363">
        <v>443</v>
      </c>
      <c r="AE92" s="363">
        <v>16</v>
      </c>
      <c r="AF92" s="363">
        <v>123</v>
      </c>
      <c r="AG92" s="363">
        <v>7.1</v>
      </c>
      <c r="AH92" s="363">
        <v>111.3</v>
      </c>
      <c r="AI92" s="363">
        <v>3.5</v>
      </c>
      <c r="AJ92" s="363">
        <v>316</v>
      </c>
      <c r="AK92" s="363">
        <v>16</v>
      </c>
      <c r="AL92" s="363">
        <v>37.299999999999997</v>
      </c>
      <c r="AM92" s="363">
        <v>1.1000000000000001</v>
      </c>
      <c r="AN92" s="363">
        <v>197.5</v>
      </c>
      <c r="AO92" s="363">
        <v>4.5</v>
      </c>
      <c r="AP92" s="363">
        <v>54.6</v>
      </c>
      <c r="AQ92" s="363">
        <v>2</v>
      </c>
      <c r="AR92" s="363">
        <v>23.97</v>
      </c>
      <c r="AS92" s="363">
        <v>0.71</v>
      </c>
      <c r="AT92" s="84" t="s">
        <v>21</v>
      </c>
      <c r="AU92" s="84" t="s">
        <v>21</v>
      </c>
      <c r="AV92" s="84" t="s">
        <v>21</v>
      </c>
      <c r="AW92" s="84" t="s">
        <v>21</v>
      </c>
      <c r="AX92" s="363">
        <v>76.599999999999994</v>
      </c>
      <c r="AY92" s="363">
        <v>2.7</v>
      </c>
      <c r="AZ92" s="363">
        <v>55.3</v>
      </c>
      <c r="BA92" s="363">
        <v>2</v>
      </c>
      <c r="BB92" s="363">
        <v>7.66</v>
      </c>
      <c r="BC92" s="363">
        <v>0.31</v>
      </c>
      <c r="BD92" s="363">
        <v>8.2799999999999994</v>
      </c>
      <c r="BE92" s="363">
        <v>0.42</v>
      </c>
      <c r="BF92" s="363">
        <v>6.67</v>
      </c>
      <c r="BG92" s="372">
        <v>0.31</v>
      </c>
    </row>
    <row r="93" spans="1:59" s="20" customFormat="1" ht="14" x14ac:dyDescent="0.15">
      <c r="A93" s="167" t="s">
        <v>1219</v>
      </c>
      <c r="B93" s="159">
        <v>1</v>
      </c>
      <c r="C93" s="202">
        <v>9.5</v>
      </c>
      <c r="D93" s="211">
        <v>13.9</v>
      </c>
      <c r="E93" s="260">
        <v>0.68700000000000006</v>
      </c>
      <c r="F93" s="271">
        <v>5</v>
      </c>
      <c r="G93" s="80" t="s">
        <v>21</v>
      </c>
      <c r="H93" s="80" t="s">
        <v>21</v>
      </c>
      <c r="I93" s="88">
        <v>15.2</v>
      </c>
      <c r="J93" s="86">
        <v>5.3</v>
      </c>
      <c r="K93" s="87">
        <v>0.42099999999999999</v>
      </c>
      <c r="L93" s="86">
        <v>2.6</v>
      </c>
      <c r="M93" s="88" t="s">
        <v>127</v>
      </c>
      <c r="N93" s="283">
        <v>0.26200000000000001</v>
      </c>
      <c r="O93" s="106">
        <v>4.5999999999999996</v>
      </c>
      <c r="P93" s="331">
        <v>2828</v>
      </c>
      <c r="Q93" s="85">
        <v>51</v>
      </c>
      <c r="R93" s="80">
        <f t="shared" si="3"/>
        <v>76.157951653126815</v>
      </c>
      <c r="S93" s="85">
        <v>2265</v>
      </c>
      <c r="T93" s="85">
        <v>50</v>
      </c>
      <c r="U93" s="80">
        <f t="shared" si="4"/>
        <v>67.469178148247806</v>
      </c>
      <c r="V93" s="85">
        <v>3259</v>
      </c>
      <c r="W93" s="85">
        <v>73</v>
      </c>
      <c r="X93" s="63">
        <f t="shared" si="5"/>
        <v>97.864357148044462</v>
      </c>
      <c r="Y93" s="338">
        <v>19.91</v>
      </c>
      <c r="Z93" s="82" t="s">
        <v>21</v>
      </c>
      <c r="AA93" s="82" t="s">
        <v>21</v>
      </c>
      <c r="AB93" s="363">
        <v>10.61</v>
      </c>
      <c r="AC93" s="363">
        <v>0.31</v>
      </c>
      <c r="AD93" s="363">
        <v>377</v>
      </c>
      <c r="AE93" s="363">
        <v>13</v>
      </c>
      <c r="AF93" s="363">
        <v>90.2</v>
      </c>
      <c r="AG93" s="363">
        <v>3.4</v>
      </c>
      <c r="AH93" s="363">
        <v>105.2</v>
      </c>
      <c r="AI93" s="363">
        <v>3.2</v>
      </c>
      <c r="AJ93" s="363">
        <v>267</v>
      </c>
      <c r="AK93" s="363">
        <v>13</v>
      </c>
      <c r="AL93" s="363">
        <v>34.200000000000003</v>
      </c>
      <c r="AM93" s="363">
        <v>1</v>
      </c>
      <c r="AN93" s="363">
        <v>180.3</v>
      </c>
      <c r="AO93" s="363">
        <v>5.6</v>
      </c>
      <c r="AP93" s="363">
        <v>48.7</v>
      </c>
      <c r="AQ93" s="363">
        <v>1.6</v>
      </c>
      <c r="AR93" s="363">
        <v>21.87</v>
      </c>
      <c r="AS93" s="363">
        <v>0.62</v>
      </c>
      <c r="AT93" s="84" t="s">
        <v>21</v>
      </c>
      <c r="AU93" s="84" t="s">
        <v>21</v>
      </c>
      <c r="AV93" s="84" t="s">
        <v>21</v>
      </c>
      <c r="AW93" s="84" t="s">
        <v>21</v>
      </c>
      <c r="AX93" s="363">
        <v>65.3</v>
      </c>
      <c r="AY93" s="363">
        <v>2.4</v>
      </c>
      <c r="AZ93" s="363">
        <v>48.9</v>
      </c>
      <c r="BA93" s="363">
        <v>1.7</v>
      </c>
      <c r="BB93" s="363">
        <v>6.9</v>
      </c>
      <c r="BC93" s="363">
        <v>0.24</v>
      </c>
      <c r="BD93" s="363">
        <v>5.04</v>
      </c>
      <c r="BE93" s="363">
        <v>0.31</v>
      </c>
      <c r="BF93" s="363">
        <v>5.27</v>
      </c>
      <c r="BG93" s="372">
        <v>0.2</v>
      </c>
    </row>
    <row r="94" spans="1:59" s="20" customFormat="1" ht="14" x14ac:dyDescent="0.15">
      <c r="A94" s="167" t="s">
        <v>1220</v>
      </c>
      <c r="B94" s="159">
        <v>1</v>
      </c>
      <c r="C94" s="202">
        <v>14.4</v>
      </c>
      <c r="D94" s="211">
        <v>19.7</v>
      </c>
      <c r="E94" s="260">
        <v>0.74</v>
      </c>
      <c r="F94" s="271">
        <v>5.8</v>
      </c>
      <c r="G94" s="80" t="s">
        <v>21</v>
      </c>
      <c r="H94" s="80" t="s">
        <v>21</v>
      </c>
      <c r="I94" s="88">
        <v>12.05</v>
      </c>
      <c r="J94" s="86">
        <v>5</v>
      </c>
      <c r="K94" s="87">
        <v>0.38169999999999998</v>
      </c>
      <c r="L94" s="86">
        <v>2.1</v>
      </c>
      <c r="M94" s="88" t="s">
        <v>111</v>
      </c>
      <c r="N94" s="283">
        <v>0.22900000000000001</v>
      </c>
      <c r="O94" s="106">
        <v>4.5999999999999996</v>
      </c>
      <c r="P94" s="331">
        <v>2608</v>
      </c>
      <c r="Q94" s="85">
        <v>47</v>
      </c>
      <c r="R94" s="80">
        <f t="shared" si="3"/>
        <v>70.211577392905795</v>
      </c>
      <c r="S94" s="85">
        <v>2084</v>
      </c>
      <c r="T94" s="85">
        <v>38</v>
      </c>
      <c r="U94" s="80">
        <f t="shared" si="4"/>
        <v>56.40232619316334</v>
      </c>
      <c r="V94" s="85">
        <v>3044</v>
      </c>
      <c r="W94" s="85">
        <v>73</v>
      </c>
      <c r="X94" s="63">
        <f t="shared" si="5"/>
        <v>95.05458642274975</v>
      </c>
      <c r="Y94" s="338">
        <v>20.09</v>
      </c>
      <c r="Z94" s="82" t="s">
        <v>21</v>
      </c>
      <c r="AA94" s="82" t="s">
        <v>21</v>
      </c>
      <c r="AB94" s="363">
        <v>15.2</v>
      </c>
      <c r="AC94" s="363">
        <v>1.6</v>
      </c>
      <c r="AD94" s="363">
        <v>401</v>
      </c>
      <c r="AE94" s="363">
        <v>18</v>
      </c>
      <c r="AF94" s="363">
        <v>132.5</v>
      </c>
      <c r="AG94" s="363">
        <v>9</v>
      </c>
      <c r="AH94" s="363">
        <v>158.4</v>
      </c>
      <c r="AI94" s="363">
        <v>3.8</v>
      </c>
      <c r="AJ94" s="363">
        <v>433.5</v>
      </c>
      <c r="AK94" s="363">
        <v>9.4</v>
      </c>
      <c r="AL94" s="363">
        <v>45.7</v>
      </c>
      <c r="AM94" s="363">
        <v>1.2</v>
      </c>
      <c r="AN94" s="363">
        <v>219.4</v>
      </c>
      <c r="AO94" s="363">
        <v>6</v>
      </c>
      <c r="AP94" s="363">
        <v>53.2</v>
      </c>
      <c r="AQ94" s="363">
        <v>2.1</v>
      </c>
      <c r="AR94" s="363">
        <v>25.77</v>
      </c>
      <c r="AS94" s="363">
        <v>0.7</v>
      </c>
      <c r="AT94" s="84" t="s">
        <v>21</v>
      </c>
      <c r="AU94" s="84" t="s">
        <v>21</v>
      </c>
      <c r="AV94" s="84" t="s">
        <v>21</v>
      </c>
      <c r="AW94" s="84" t="s">
        <v>21</v>
      </c>
      <c r="AX94" s="363">
        <v>68.400000000000006</v>
      </c>
      <c r="AY94" s="363">
        <v>2.7</v>
      </c>
      <c r="AZ94" s="363">
        <v>54.4</v>
      </c>
      <c r="BA94" s="363">
        <v>1.7</v>
      </c>
      <c r="BB94" s="363">
        <v>7.63</v>
      </c>
      <c r="BC94" s="363">
        <v>0.28999999999999998</v>
      </c>
      <c r="BD94" s="363">
        <v>6.74</v>
      </c>
      <c r="BE94" s="363">
        <v>0.54</v>
      </c>
      <c r="BF94" s="363">
        <v>9.25</v>
      </c>
      <c r="BG94" s="372">
        <v>0.92</v>
      </c>
    </row>
    <row r="95" spans="1:59" s="20" customFormat="1" ht="15" thickBot="1" x14ac:dyDescent="0.2">
      <c r="A95" s="174" t="s">
        <v>1221</v>
      </c>
      <c r="B95" s="160">
        <v>1</v>
      </c>
      <c r="C95" s="210">
        <v>27.7</v>
      </c>
      <c r="D95" s="212">
        <v>31.6</v>
      </c>
      <c r="E95" s="261">
        <v>0.89300000000000002</v>
      </c>
      <c r="F95" s="273">
        <v>7.6</v>
      </c>
      <c r="G95" s="89" t="s">
        <v>21</v>
      </c>
      <c r="H95" s="89" t="s">
        <v>21</v>
      </c>
      <c r="I95" s="91">
        <v>8.01</v>
      </c>
      <c r="J95" s="51">
        <v>4.9000000000000004</v>
      </c>
      <c r="K95" s="90">
        <v>0.3503</v>
      </c>
      <c r="L95" s="51">
        <v>2</v>
      </c>
      <c r="M95" s="91" t="s">
        <v>130</v>
      </c>
      <c r="N95" s="280">
        <v>0.16600000000000001</v>
      </c>
      <c r="O95" s="137">
        <v>4.5</v>
      </c>
      <c r="P95" s="332">
        <v>2232</v>
      </c>
      <c r="Q95" s="50">
        <v>44</v>
      </c>
      <c r="R95" s="89">
        <f t="shared" si="3"/>
        <v>62.679578811603385</v>
      </c>
      <c r="S95" s="50">
        <v>1936</v>
      </c>
      <c r="T95" s="50">
        <v>34</v>
      </c>
      <c r="U95" s="89">
        <f t="shared" si="4"/>
        <v>51.529005424129821</v>
      </c>
      <c r="V95" s="50">
        <v>2517</v>
      </c>
      <c r="W95" s="50">
        <v>75</v>
      </c>
      <c r="X95" s="93">
        <f t="shared" si="5"/>
        <v>90.327822956163402</v>
      </c>
      <c r="Y95" s="340">
        <v>13.26</v>
      </c>
      <c r="Z95" s="141" t="s">
        <v>21</v>
      </c>
      <c r="AA95" s="141" t="s">
        <v>21</v>
      </c>
      <c r="AB95" s="229">
        <v>13.72</v>
      </c>
      <c r="AC95" s="229">
        <v>0.6</v>
      </c>
      <c r="AD95" s="229">
        <v>460</v>
      </c>
      <c r="AE95" s="229">
        <v>17</v>
      </c>
      <c r="AF95" s="229">
        <v>240</v>
      </c>
      <c r="AG95" s="229">
        <v>12</v>
      </c>
      <c r="AH95" s="229">
        <v>188.9</v>
      </c>
      <c r="AI95" s="229">
        <v>7.7</v>
      </c>
      <c r="AJ95" s="229">
        <v>486</v>
      </c>
      <c r="AK95" s="229">
        <v>15</v>
      </c>
      <c r="AL95" s="229">
        <v>49.6</v>
      </c>
      <c r="AM95" s="229">
        <v>1.6</v>
      </c>
      <c r="AN95" s="229">
        <v>238.4</v>
      </c>
      <c r="AO95" s="229">
        <v>7.6</v>
      </c>
      <c r="AP95" s="229">
        <v>58</v>
      </c>
      <c r="AQ95" s="229">
        <v>2.2000000000000002</v>
      </c>
      <c r="AR95" s="229">
        <v>28.1</v>
      </c>
      <c r="AS95" s="229">
        <v>1.1000000000000001</v>
      </c>
      <c r="AT95" s="143" t="s">
        <v>21</v>
      </c>
      <c r="AU95" s="143" t="s">
        <v>21</v>
      </c>
      <c r="AV95" s="143" t="s">
        <v>21</v>
      </c>
      <c r="AW95" s="143" t="s">
        <v>21</v>
      </c>
      <c r="AX95" s="229">
        <v>76.8</v>
      </c>
      <c r="AY95" s="229">
        <v>3</v>
      </c>
      <c r="AZ95" s="229">
        <v>62.9</v>
      </c>
      <c r="BA95" s="229">
        <v>2.4</v>
      </c>
      <c r="BB95" s="229">
        <v>9.1999999999999993</v>
      </c>
      <c r="BC95" s="229">
        <v>0.38</v>
      </c>
      <c r="BD95" s="229">
        <v>12.22</v>
      </c>
      <c r="BE95" s="229">
        <v>0.8</v>
      </c>
      <c r="BF95" s="229">
        <v>20.100000000000001</v>
      </c>
      <c r="BG95" s="374">
        <v>1.2</v>
      </c>
    </row>
    <row r="96" spans="1:59" ht="16" customHeight="1" x14ac:dyDescent="0.15">
      <c r="C96" s="130"/>
      <c r="D96" s="130"/>
      <c r="E96" s="257"/>
      <c r="F96" s="130"/>
      <c r="I96" s="18"/>
      <c r="J96" s="17"/>
      <c r="K96" s="303"/>
      <c r="L96" s="17"/>
      <c r="N96" s="284"/>
      <c r="O96" s="298"/>
      <c r="P96" s="96"/>
      <c r="Y96" s="230"/>
      <c r="Z96" s="130"/>
      <c r="AA96" s="1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0"/>
      <c r="BA96" s="230"/>
      <c r="BB96" s="230"/>
      <c r="BC96" s="230"/>
      <c r="BD96" s="230"/>
      <c r="BE96" s="230"/>
      <c r="BF96" s="230"/>
      <c r="BG96" s="230"/>
    </row>
    <row r="97" spans="1:60" s="20" customFormat="1" ht="15" thickBot="1" x14ac:dyDescent="0.25">
      <c r="A97" s="170" t="s">
        <v>172</v>
      </c>
      <c r="B97" s="154"/>
      <c r="C97" s="207"/>
      <c r="D97" s="207"/>
      <c r="E97" s="255"/>
      <c r="F97" s="207"/>
      <c r="G97" s="49"/>
      <c r="H97" s="49"/>
      <c r="I97" s="91"/>
      <c r="J97" s="51"/>
      <c r="K97" s="90"/>
      <c r="L97" s="51"/>
      <c r="M97" s="50"/>
      <c r="N97" s="280"/>
      <c r="O97" s="51"/>
      <c r="P97" s="49"/>
      <c r="Q97" s="50"/>
      <c r="R97" s="49"/>
      <c r="S97" s="50"/>
      <c r="T97" s="50"/>
      <c r="U97" s="50"/>
      <c r="V97" s="50"/>
      <c r="W97" s="50"/>
      <c r="X97" s="50"/>
      <c r="Y97" s="229"/>
      <c r="Z97" s="207"/>
      <c r="AA97" s="207"/>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29"/>
      <c r="BA97" s="229"/>
      <c r="BB97" s="229"/>
      <c r="BC97" s="229"/>
      <c r="BD97" s="229"/>
      <c r="BE97" s="229"/>
      <c r="BF97" s="229"/>
      <c r="BG97" s="229"/>
      <c r="BH97" s="52"/>
    </row>
    <row r="98" spans="1:60" s="54" customFormat="1" ht="14" x14ac:dyDescent="0.15">
      <c r="A98" s="171" t="s">
        <v>1118</v>
      </c>
      <c r="B98" s="155">
        <v>1</v>
      </c>
      <c r="C98" s="201">
        <v>58.6</v>
      </c>
      <c r="D98" s="213">
        <v>170.7</v>
      </c>
      <c r="E98" s="259">
        <v>0.34899999999999998</v>
      </c>
      <c r="F98" s="213">
        <v>32.4</v>
      </c>
      <c r="G98" s="102" t="s">
        <v>21</v>
      </c>
      <c r="H98" s="73" t="s">
        <v>21</v>
      </c>
      <c r="I98" s="77">
        <v>6.25</v>
      </c>
      <c r="J98" s="75">
        <v>3</v>
      </c>
      <c r="K98" s="76">
        <v>0.34870000000000001</v>
      </c>
      <c r="L98" s="75">
        <v>1.7</v>
      </c>
      <c r="M98" s="77" t="s">
        <v>133</v>
      </c>
      <c r="N98" s="281">
        <v>0.13009999999999999</v>
      </c>
      <c r="O98" s="103">
        <v>2.5</v>
      </c>
      <c r="P98" s="102">
        <v>2012</v>
      </c>
      <c r="Q98" s="74">
        <v>26</v>
      </c>
      <c r="R98" s="80">
        <f t="shared" ref="R98:R157" si="6">SQRT((Q98^2)+((P98*0.02)^2))</f>
        <v>47.908846782196711</v>
      </c>
      <c r="S98" s="74">
        <v>1928</v>
      </c>
      <c r="T98" s="74">
        <v>28</v>
      </c>
      <c r="U98" s="80">
        <f t="shared" ref="U98:U157" si="7">SQRT((T98^2)+((S98*0.02)^2))</f>
        <v>47.653684012886139</v>
      </c>
      <c r="V98" s="74">
        <v>2099</v>
      </c>
      <c r="W98" s="74">
        <v>44</v>
      </c>
      <c r="X98" s="80">
        <f t="shared" ref="X98:X157" si="8">SQRT((W98^2)+((V98*0.02)^2))</f>
        <v>60.813817508852381</v>
      </c>
      <c r="Y98" s="341" t="s">
        <v>21</v>
      </c>
      <c r="Z98" s="326" t="s">
        <v>21</v>
      </c>
      <c r="AA98" s="72" t="s">
        <v>21</v>
      </c>
      <c r="AB98" s="292" t="s">
        <v>21</v>
      </c>
      <c r="AC98" s="292" t="s">
        <v>21</v>
      </c>
      <c r="AD98" s="231">
        <v>406</v>
      </c>
      <c r="AE98" s="231">
        <v>16</v>
      </c>
      <c r="AF98" s="231">
        <v>523</v>
      </c>
      <c r="AG98" s="231">
        <v>23</v>
      </c>
      <c r="AH98" s="231">
        <v>642</v>
      </c>
      <c r="AI98" s="231">
        <v>21</v>
      </c>
      <c r="AJ98" s="231">
        <v>1933</v>
      </c>
      <c r="AK98" s="231">
        <v>72</v>
      </c>
      <c r="AL98" s="231">
        <v>247.6</v>
      </c>
      <c r="AM98" s="231">
        <v>9.4</v>
      </c>
      <c r="AN98" s="231">
        <v>995</v>
      </c>
      <c r="AO98" s="231">
        <v>41</v>
      </c>
      <c r="AP98" s="231">
        <v>201.6</v>
      </c>
      <c r="AQ98" s="231">
        <v>7.3</v>
      </c>
      <c r="AR98" s="231">
        <v>69.599999999999994</v>
      </c>
      <c r="AS98" s="231">
        <v>3</v>
      </c>
      <c r="AT98" s="231">
        <v>147.4</v>
      </c>
      <c r="AU98" s="231">
        <v>6</v>
      </c>
      <c r="AV98" s="231">
        <v>17.03</v>
      </c>
      <c r="AW98" s="231">
        <v>0.72</v>
      </c>
      <c r="AX98" s="292" t="s">
        <v>21</v>
      </c>
      <c r="AY98" s="292" t="s">
        <v>21</v>
      </c>
      <c r="AZ98" s="292" t="s">
        <v>21</v>
      </c>
      <c r="BA98" s="292" t="s">
        <v>21</v>
      </c>
      <c r="BB98" s="231">
        <v>4.68</v>
      </c>
      <c r="BC98" s="231">
        <v>0.2</v>
      </c>
      <c r="BD98" s="292" t="s">
        <v>21</v>
      </c>
      <c r="BE98" s="292" t="s">
        <v>21</v>
      </c>
      <c r="BF98" s="292" t="s">
        <v>21</v>
      </c>
      <c r="BG98" s="375" t="s">
        <v>21</v>
      </c>
    </row>
    <row r="99" spans="1:60" s="54" customFormat="1" ht="14" x14ac:dyDescent="0.15">
      <c r="A99" s="167" t="s">
        <v>1119</v>
      </c>
      <c r="B99" s="153">
        <v>1</v>
      </c>
      <c r="C99" s="202">
        <v>56.6</v>
      </c>
      <c r="D99" s="211">
        <v>229.4</v>
      </c>
      <c r="E99" s="260">
        <v>0.249</v>
      </c>
      <c r="F99" s="211">
        <v>42.6</v>
      </c>
      <c r="G99" s="104" t="s">
        <v>21</v>
      </c>
      <c r="H99" s="80" t="s">
        <v>21</v>
      </c>
      <c r="I99" s="84">
        <v>6.52</v>
      </c>
      <c r="J99" s="82">
        <v>2.8</v>
      </c>
      <c r="K99" s="83">
        <v>0.35110000000000002</v>
      </c>
      <c r="L99" s="82">
        <v>1.8</v>
      </c>
      <c r="M99" s="84" t="s">
        <v>327</v>
      </c>
      <c r="N99" s="282">
        <v>0.13469999999999999</v>
      </c>
      <c r="O99" s="105">
        <v>2.2000000000000002</v>
      </c>
      <c r="P99" s="104">
        <v>2048</v>
      </c>
      <c r="Q99" s="81">
        <v>25</v>
      </c>
      <c r="R99" s="80">
        <f t="shared" si="6"/>
        <v>47.986681485595561</v>
      </c>
      <c r="S99" s="81">
        <v>1940</v>
      </c>
      <c r="T99" s="81">
        <v>30</v>
      </c>
      <c r="U99" s="80">
        <f t="shared" si="7"/>
        <v>49.045285196438613</v>
      </c>
      <c r="V99" s="81">
        <v>2159</v>
      </c>
      <c r="W99" s="81">
        <v>39</v>
      </c>
      <c r="X99" s="80">
        <f t="shared" si="8"/>
        <v>58.185156182655383</v>
      </c>
      <c r="Y99" s="342" t="s">
        <v>21</v>
      </c>
      <c r="Z99" s="199" t="s">
        <v>21</v>
      </c>
      <c r="AA99" s="86" t="s">
        <v>21</v>
      </c>
      <c r="AB99" s="88" t="s">
        <v>21</v>
      </c>
      <c r="AC99" s="88" t="s">
        <v>21</v>
      </c>
      <c r="AD99" s="363">
        <v>353</v>
      </c>
      <c r="AE99" s="363">
        <v>18</v>
      </c>
      <c r="AF99" s="363">
        <v>583</v>
      </c>
      <c r="AG99" s="363">
        <v>26</v>
      </c>
      <c r="AH99" s="363">
        <v>789</v>
      </c>
      <c r="AI99" s="363">
        <v>38</v>
      </c>
      <c r="AJ99" s="363">
        <v>2114</v>
      </c>
      <c r="AK99" s="363">
        <v>84</v>
      </c>
      <c r="AL99" s="363">
        <v>258</v>
      </c>
      <c r="AM99" s="363">
        <v>12</v>
      </c>
      <c r="AN99" s="363">
        <v>976</v>
      </c>
      <c r="AO99" s="363">
        <v>43</v>
      </c>
      <c r="AP99" s="363">
        <v>195.1</v>
      </c>
      <c r="AQ99" s="363">
        <v>9.4</v>
      </c>
      <c r="AR99" s="363">
        <v>65.2</v>
      </c>
      <c r="AS99" s="363">
        <v>2.2999999999999998</v>
      </c>
      <c r="AT99" s="363">
        <v>141.69999999999999</v>
      </c>
      <c r="AU99" s="363">
        <v>7</v>
      </c>
      <c r="AV99" s="363">
        <v>16.05</v>
      </c>
      <c r="AW99" s="363">
        <v>0.77</v>
      </c>
      <c r="AX99" s="88" t="s">
        <v>21</v>
      </c>
      <c r="AY99" s="88" t="s">
        <v>21</v>
      </c>
      <c r="AZ99" s="88" t="s">
        <v>21</v>
      </c>
      <c r="BA99" s="88" t="s">
        <v>21</v>
      </c>
      <c r="BB99" s="363">
        <v>3.74</v>
      </c>
      <c r="BC99" s="363">
        <v>0.21</v>
      </c>
      <c r="BD99" s="88" t="s">
        <v>21</v>
      </c>
      <c r="BE99" s="88" t="s">
        <v>21</v>
      </c>
      <c r="BF99" s="88" t="s">
        <v>21</v>
      </c>
      <c r="BG99" s="309" t="s">
        <v>21</v>
      </c>
    </row>
    <row r="100" spans="1:60" s="54" customFormat="1" ht="14" x14ac:dyDescent="0.15">
      <c r="A100" s="167" t="s">
        <v>1120</v>
      </c>
      <c r="B100" s="153">
        <v>1</v>
      </c>
      <c r="C100" s="202">
        <v>62.2</v>
      </c>
      <c r="D100" s="211">
        <v>101.2</v>
      </c>
      <c r="E100" s="260">
        <v>0.61799999999999999</v>
      </c>
      <c r="F100" s="211">
        <v>19</v>
      </c>
      <c r="G100" s="104" t="s">
        <v>21</v>
      </c>
      <c r="H100" s="80" t="s">
        <v>21</v>
      </c>
      <c r="I100" s="84">
        <v>6.32</v>
      </c>
      <c r="J100" s="82">
        <v>3.3</v>
      </c>
      <c r="K100" s="83">
        <v>0.35020000000000001</v>
      </c>
      <c r="L100" s="82">
        <v>1.9</v>
      </c>
      <c r="M100" s="84" t="s">
        <v>292</v>
      </c>
      <c r="N100" s="282">
        <v>0.13089999999999999</v>
      </c>
      <c r="O100" s="105">
        <v>2.7</v>
      </c>
      <c r="P100" s="104">
        <v>2021</v>
      </c>
      <c r="Q100" s="81">
        <v>29</v>
      </c>
      <c r="R100" s="80">
        <f t="shared" si="6"/>
        <v>49.747124540017388</v>
      </c>
      <c r="S100" s="81">
        <v>1936</v>
      </c>
      <c r="T100" s="81">
        <v>31</v>
      </c>
      <c r="U100" s="80">
        <f t="shared" si="7"/>
        <v>49.600790316284275</v>
      </c>
      <c r="V100" s="81">
        <v>2110</v>
      </c>
      <c r="W100" s="81">
        <v>48</v>
      </c>
      <c r="X100" s="80">
        <f t="shared" si="8"/>
        <v>63.912753030987489</v>
      </c>
      <c r="Y100" s="342" t="s">
        <v>21</v>
      </c>
      <c r="Z100" s="199" t="s">
        <v>21</v>
      </c>
      <c r="AA100" s="82" t="s">
        <v>21</v>
      </c>
      <c r="AB100" s="84" t="s">
        <v>21</v>
      </c>
      <c r="AC100" s="84" t="s">
        <v>21</v>
      </c>
      <c r="AD100" s="364">
        <v>465</v>
      </c>
      <c r="AE100" s="364">
        <v>25</v>
      </c>
      <c r="AF100" s="364">
        <v>529</v>
      </c>
      <c r="AG100" s="364">
        <v>20</v>
      </c>
      <c r="AH100" s="364">
        <v>527</v>
      </c>
      <c r="AI100" s="364">
        <v>16</v>
      </c>
      <c r="AJ100" s="364">
        <v>1419</v>
      </c>
      <c r="AK100" s="364">
        <v>62</v>
      </c>
      <c r="AL100" s="364">
        <v>169.5</v>
      </c>
      <c r="AM100" s="364">
        <v>6.5</v>
      </c>
      <c r="AN100" s="364">
        <v>655</v>
      </c>
      <c r="AO100" s="364">
        <v>31</v>
      </c>
      <c r="AP100" s="364">
        <v>130.19999999999999</v>
      </c>
      <c r="AQ100" s="364">
        <v>9.4</v>
      </c>
      <c r="AR100" s="364">
        <v>44.2</v>
      </c>
      <c r="AS100" s="364">
        <v>1.7</v>
      </c>
      <c r="AT100" s="364">
        <v>111.7</v>
      </c>
      <c r="AU100" s="364">
        <v>8.9</v>
      </c>
      <c r="AV100" s="364">
        <v>15.3</v>
      </c>
      <c r="AW100" s="364">
        <v>1.1000000000000001</v>
      </c>
      <c r="AX100" s="84" t="s">
        <v>21</v>
      </c>
      <c r="AY100" s="84" t="s">
        <v>21</v>
      </c>
      <c r="AZ100" s="84" t="s">
        <v>21</v>
      </c>
      <c r="BA100" s="84" t="s">
        <v>21</v>
      </c>
      <c r="BB100" s="364">
        <v>6.59</v>
      </c>
      <c r="BC100" s="364">
        <v>0.22</v>
      </c>
      <c r="BD100" s="84" t="s">
        <v>21</v>
      </c>
      <c r="BE100" s="84" t="s">
        <v>21</v>
      </c>
      <c r="BF100" s="84" t="s">
        <v>21</v>
      </c>
      <c r="BG100" s="311" t="s">
        <v>21</v>
      </c>
    </row>
    <row r="101" spans="1:60" s="20" customFormat="1" ht="14" x14ac:dyDescent="0.15">
      <c r="A101" s="167" t="s">
        <v>1121</v>
      </c>
      <c r="B101" s="153">
        <v>1</v>
      </c>
      <c r="C101" s="202">
        <v>56.6</v>
      </c>
      <c r="D101" s="211">
        <v>154.69999999999999</v>
      </c>
      <c r="E101" s="260">
        <v>0.376</v>
      </c>
      <c r="F101" s="211">
        <v>27.9</v>
      </c>
      <c r="G101" s="104" t="s">
        <v>21</v>
      </c>
      <c r="H101" s="80" t="s">
        <v>21</v>
      </c>
      <c r="I101" s="88">
        <v>6.21</v>
      </c>
      <c r="J101" s="86">
        <v>3.3</v>
      </c>
      <c r="K101" s="87">
        <v>0.35310000000000002</v>
      </c>
      <c r="L101" s="86">
        <v>2.2000000000000002</v>
      </c>
      <c r="M101" s="88" t="s">
        <v>326</v>
      </c>
      <c r="N101" s="283">
        <v>0.1275</v>
      </c>
      <c r="O101" s="106">
        <v>2.4</v>
      </c>
      <c r="P101" s="331">
        <v>2005</v>
      </c>
      <c r="Q101" s="85">
        <v>29</v>
      </c>
      <c r="R101" s="80">
        <f t="shared" si="6"/>
        <v>49.487473162407476</v>
      </c>
      <c r="S101" s="85">
        <v>1950</v>
      </c>
      <c r="T101" s="85">
        <v>37</v>
      </c>
      <c r="U101" s="80">
        <f t="shared" si="7"/>
        <v>53.758720222862451</v>
      </c>
      <c r="V101" s="85">
        <v>2063</v>
      </c>
      <c r="W101" s="85">
        <v>43</v>
      </c>
      <c r="X101" s="80">
        <f t="shared" si="8"/>
        <v>59.593519781936024</v>
      </c>
      <c r="Y101" s="342" t="s">
        <v>21</v>
      </c>
      <c r="Z101" s="199" t="s">
        <v>21</v>
      </c>
      <c r="AA101" s="82" t="s">
        <v>21</v>
      </c>
      <c r="AB101" s="84" t="s">
        <v>21</v>
      </c>
      <c r="AC101" s="84" t="s">
        <v>21</v>
      </c>
      <c r="AD101" s="364">
        <v>541</v>
      </c>
      <c r="AE101" s="364">
        <v>25</v>
      </c>
      <c r="AF101" s="364">
        <v>636</v>
      </c>
      <c r="AG101" s="364">
        <v>19</v>
      </c>
      <c r="AH101" s="364">
        <v>571</v>
      </c>
      <c r="AI101" s="364">
        <v>23</v>
      </c>
      <c r="AJ101" s="364">
        <v>1583</v>
      </c>
      <c r="AK101" s="364">
        <v>77</v>
      </c>
      <c r="AL101" s="364">
        <v>204.2</v>
      </c>
      <c r="AM101" s="364">
        <v>9</v>
      </c>
      <c r="AN101" s="364">
        <v>847</v>
      </c>
      <c r="AO101" s="364">
        <v>47</v>
      </c>
      <c r="AP101" s="364">
        <v>189.1</v>
      </c>
      <c r="AQ101" s="364">
        <v>9.1999999999999993</v>
      </c>
      <c r="AR101" s="364">
        <v>63.2</v>
      </c>
      <c r="AS101" s="364">
        <v>3.5</v>
      </c>
      <c r="AT101" s="364">
        <v>166.1</v>
      </c>
      <c r="AU101" s="364">
        <v>9.6999999999999993</v>
      </c>
      <c r="AV101" s="364">
        <v>21.8</v>
      </c>
      <c r="AW101" s="364">
        <v>1.2</v>
      </c>
      <c r="AX101" s="84" t="s">
        <v>21</v>
      </c>
      <c r="AY101" s="84" t="s">
        <v>21</v>
      </c>
      <c r="AZ101" s="84" t="s">
        <v>21</v>
      </c>
      <c r="BA101" s="84" t="s">
        <v>21</v>
      </c>
      <c r="BB101" s="364">
        <v>4.7</v>
      </c>
      <c r="BC101" s="364">
        <v>0.19</v>
      </c>
      <c r="BD101" s="84" t="s">
        <v>21</v>
      </c>
      <c r="BE101" s="84" t="s">
        <v>21</v>
      </c>
      <c r="BF101" s="84" t="s">
        <v>21</v>
      </c>
      <c r="BG101" s="311" t="s">
        <v>21</v>
      </c>
    </row>
    <row r="102" spans="1:60" s="20" customFormat="1" ht="14" x14ac:dyDescent="0.15">
      <c r="A102" s="167" t="s">
        <v>1122</v>
      </c>
      <c r="B102" s="153">
        <v>1</v>
      </c>
      <c r="C102" s="202">
        <v>71.8</v>
      </c>
      <c r="D102" s="211">
        <v>40.799999999999997</v>
      </c>
      <c r="E102" s="260">
        <v>1.77</v>
      </c>
      <c r="F102" s="211">
        <v>8.1</v>
      </c>
      <c r="G102" s="104" t="s">
        <v>21</v>
      </c>
      <c r="H102" s="80" t="s">
        <v>21</v>
      </c>
      <c r="I102" s="88">
        <v>6.05</v>
      </c>
      <c r="J102" s="86">
        <v>2.5</v>
      </c>
      <c r="K102" s="87">
        <v>0.34660000000000002</v>
      </c>
      <c r="L102" s="86">
        <v>1.5</v>
      </c>
      <c r="M102" s="88" t="s">
        <v>166</v>
      </c>
      <c r="N102" s="283">
        <v>0.12670000000000001</v>
      </c>
      <c r="O102" s="106">
        <v>2</v>
      </c>
      <c r="P102" s="331">
        <v>1983</v>
      </c>
      <c r="Q102" s="85">
        <v>22</v>
      </c>
      <c r="R102" s="80">
        <f t="shared" si="6"/>
        <v>45.353231417397375</v>
      </c>
      <c r="S102" s="85">
        <v>1918</v>
      </c>
      <c r="T102" s="85">
        <v>25</v>
      </c>
      <c r="U102" s="80">
        <f t="shared" si="7"/>
        <v>45.787439325649125</v>
      </c>
      <c r="V102" s="85">
        <v>2052</v>
      </c>
      <c r="W102" s="85">
        <v>36</v>
      </c>
      <c r="X102" s="80">
        <f t="shared" si="8"/>
        <v>54.591955451330008</v>
      </c>
      <c r="Y102" s="342" t="s">
        <v>21</v>
      </c>
      <c r="Z102" s="199" t="s">
        <v>21</v>
      </c>
      <c r="AA102" s="86" t="s">
        <v>21</v>
      </c>
      <c r="AB102" s="88" t="s">
        <v>21</v>
      </c>
      <c r="AC102" s="88" t="s">
        <v>21</v>
      </c>
      <c r="AD102" s="363">
        <v>1095</v>
      </c>
      <c r="AE102" s="363">
        <v>39</v>
      </c>
      <c r="AF102" s="363">
        <v>554.79999999999995</v>
      </c>
      <c r="AG102" s="363">
        <v>9.5</v>
      </c>
      <c r="AH102" s="363">
        <v>253.6</v>
      </c>
      <c r="AI102" s="363">
        <v>5.2</v>
      </c>
      <c r="AJ102" s="363">
        <v>1137</v>
      </c>
      <c r="AK102" s="363">
        <v>29</v>
      </c>
      <c r="AL102" s="363">
        <v>209.4</v>
      </c>
      <c r="AM102" s="363">
        <v>3.7</v>
      </c>
      <c r="AN102" s="363">
        <v>1045</v>
      </c>
      <c r="AO102" s="363">
        <v>24</v>
      </c>
      <c r="AP102" s="363">
        <v>287.5</v>
      </c>
      <c r="AQ102" s="363">
        <v>6.8</v>
      </c>
      <c r="AR102" s="363">
        <v>57.4</v>
      </c>
      <c r="AS102" s="363">
        <v>1.2</v>
      </c>
      <c r="AT102" s="363">
        <v>290.8</v>
      </c>
      <c r="AU102" s="363">
        <v>7.8</v>
      </c>
      <c r="AV102" s="363">
        <v>42.3</v>
      </c>
      <c r="AW102" s="363">
        <v>1.2</v>
      </c>
      <c r="AX102" s="88" t="s">
        <v>21</v>
      </c>
      <c r="AY102" s="88" t="s">
        <v>21</v>
      </c>
      <c r="AZ102" s="88" t="s">
        <v>21</v>
      </c>
      <c r="BA102" s="88" t="s">
        <v>21</v>
      </c>
      <c r="BB102" s="363">
        <v>7.85</v>
      </c>
      <c r="BC102" s="363">
        <v>0.37</v>
      </c>
      <c r="BD102" s="88" t="s">
        <v>21</v>
      </c>
      <c r="BE102" s="88" t="s">
        <v>21</v>
      </c>
      <c r="BF102" s="88" t="s">
        <v>21</v>
      </c>
      <c r="BG102" s="309" t="s">
        <v>21</v>
      </c>
    </row>
    <row r="103" spans="1:60" s="20" customFormat="1" ht="14" x14ac:dyDescent="0.15">
      <c r="A103" s="167" t="s">
        <v>1123</v>
      </c>
      <c r="B103" s="153">
        <v>1</v>
      </c>
      <c r="C103" s="202">
        <v>81.8</v>
      </c>
      <c r="D103" s="211">
        <v>68.7</v>
      </c>
      <c r="E103" s="260">
        <v>1.1990000000000001</v>
      </c>
      <c r="F103" s="211">
        <v>12.3</v>
      </c>
      <c r="G103" s="104" t="s">
        <v>21</v>
      </c>
      <c r="H103" s="80" t="s">
        <v>21</v>
      </c>
      <c r="I103" s="88">
        <v>6.01</v>
      </c>
      <c r="J103" s="86">
        <v>2.6</v>
      </c>
      <c r="K103" s="87">
        <v>0.3417</v>
      </c>
      <c r="L103" s="86">
        <v>1.6</v>
      </c>
      <c r="M103" s="88" t="s">
        <v>327</v>
      </c>
      <c r="N103" s="283">
        <v>0.12759999999999999</v>
      </c>
      <c r="O103" s="106">
        <v>2</v>
      </c>
      <c r="P103" s="331">
        <v>1977</v>
      </c>
      <c r="Q103" s="85">
        <v>22</v>
      </c>
      <c r="R103" s="80">
        <f t="shared" si="6"/>
        <v>45.248332565963132</v>
      </c>
      <c r="S103" s="85">
        <v>1895</v>
      </c>
      <c r="T103" s="85">
        <v>27</v>
      </c>
      <c r="U103" s="80">
        <f t="shared" si="7"/>
        <v>46.533966089298687</v>
      </c>
      <c r="V103" s="85">
        <v>2064</v>
      </c>
      <c r="W103" s="85">
        <v>35</v>
      </c>
      <c r="X103" s="80">
        <f t="shared" si="8"/>
        <v>54.120591275410142</v>
      </c>
      <c r="Y103" s="342" t="s">
        <v>21</v>
      </c>
      <c r="Z103" s="199" t="s">
        <v>21</v>
      </c>
      <c r="AA103" s="86" t="s">
        <v>21</v>
      </c>
      <c r="AB103" s="88" t="s">
        <v>21</v>
      </c>
      <c r="AC103" s="88" t="s">
        <v>21</v>
      </c>
      <c r="AD103" s="363">
        <v>978</v>
      </c>
      <c r="AE103" s="363">
        <v>23</v>
      </c>
      <c r="AF103" s="363">
        <v>599</v>
      </c>
      <c r="AG103" s="363">
        <v>15</v>
      </c>
      <c r="AH103" s="363">
        <v>301.39999999999998</v>
      </c>
      <c r="AI103" s="363">
        <v>6</v>
      </c>
      <c r="AJ103" s="363">
        <v>1301</v>
      </c>
      <c r="AK103" s="363">
        <v>26</v>
      </c>
      <c r="AL103" s="363">
        <v>236.2</v>
      </c>
      <c r="AM103" s="363">
        <v>6</v>
      </c>
      <c r="AN103" s="363">
        <v>1177</v>
      </c>
      <c r="AO103" s="363">
        <v>27</v>
      </c>
      <c r="AP103" s="363">
        <v>312.3</v>
      </c>
      <c r="AQ103" s="363">
        <v>7.9</v>
      </c>
      <c r="AR103" s="363">
        <v>73.7</v>
      </c>
      <c r="AS103" s="363">
        <v>1.7</v>
      </c>
      <c r="AT103" s="363">
        <v>285.5</v>
      </c>
      <c r="AU103" s="363">
        <v>7.3</v>
      </c>
      <c r="AV103" s="363">
        <v>38.96</v>
      </c>
      <c r="AW103" s="363">
        <v>0.91</v>
      </c>
      <c r="AX103" s="88" t="s">
        <v>21</v>
      </c>
      <c r="AY103" s="88" t="s">
        <v>21</v>
      </c>
      <c r="AZ103" s="88" t="s">
        <v>21</v>
      </c>
      <c r="BA103" s="88" t="s">
        <v>21</v>
      </c>
      <c r="BB103" s="363">
        <v>8.0299999999999994</v>
      </c>
      <c r="BC103" s="363">
        <v>0.26</v>
      </c>
      <c r="BD103" s="88" t="s">
        <v>21</v>
      </c>
      <c r="BE103" s="88" t="s">
        <v>21</v>
      </c>
      <c r="BF103" s="88" t="s">
        <v>21</v>
      </c>
      <c r="BG103" s="309" t="s">
        <v>21</v>
      </c>
    </row>
    <row r="104" spans="1:60" s="20" customFormat="1" ht="14" x14ac:dyDescent="0.15">
      <c r="A104" s="167" t="s">
        <v>1124</v>
      </c>
      <c r="B104" s="153">
        <v>0</v>
      </c>
      <c r="C104" s="202">
        <v>38.1</v>
      </c>
      <c r="D104" s="211">
        <v>91.9</v>
      </c>
      <c r="E104" s="260">
        <v>0.41699999999999998</v>
      </c>
      <c r="F104" s="211">
        <v>16.5</v>
      </c>
      <c r="G104" s="104" t="s">
        <v>21</v>
      </c>
      <c r="H104" s="80" t="s">
        <v>21</v>
      </c>
      <c r="I104" s="88">
        <v>6.68</v>
      </c>
      <c r="J104" s="86">
        <v>4.7</v>
      </c>
      <c r="K104" s="87">
        <v>0.3246</v>
      </c>
      <c r="L104" s="86">
        <v>2.9</v>
      </c>
      <c r="M104" s="88" t="s">
        <v>359</v>
      </c>
      <c r="N104" s="283">
        <v>0.14940000000000001</v>
      </c>
      <c r="O104" s="106">
        <v>3.7</v>
      </c>
      <c r="P104" s="331">
        <v>2070</v>
      </c>
      <c r="Q104" s="85">
        <v>41</v>
      </c>
      <c r="R104" s="80">
        <f t="shared" si="6"/>
        <v>58.266285277165217</v>
      </c>
      <c r="S104" s="85">
        <v>1812</v>
      </c>
      <c r="T104" s="85">
        <v>46</v>
      </c>
      <c r="U104" s="80">
        <f t="shared" si="7"/>
        <v>58.560546445537888</v>
      </c>
      <c r="V104" s="85">
        <v>2338</v>
      </c>
      <c r="W104" s="85">
        <v>63</v>
      </c>
      <c r="X104" s="80">
        <f t="shared" si="8"/>
        <v>78.456979294387821</v>
      </c>
      <c r="Y104" s="342" t="s">
        <v>21</v>
      </c>
      <c r="Z104" s="199" t="s">
        <v>21</v>
      </c>
      <c r="AA104" s="86" t="s">
        <v>21</v>
      </c>
      <c r="AB104" s="88" t="s">
        <v>21</v>
      </c>
      <c r="AC104" s="88" t="s">
        <v>21</v>
      </c>
      <c r="AD104" s="363">
        <v>215.6</v>
      </c>
      <c r="AE104" s="363">
        <v>7.2</v>
      </c>
      <c r="AF104" s="363">
        <v>323</v>
      </c>
      <c r="AG104" s="363">
        <v>12</v>
      </c>
      <c r="AH104" s="363">
        <v>364</v>
      </c>
      <c r="AI104" s="363">
        <v>13</v>
      </c>
      <c r="AJ104" s="363">
        <v>885</v>
      </c>
      <c r="AK104" s="363">
        <v>33</v>
      </c>
      <c r="AL104" s="363">
        <v>99.1</v>
      </c>
      <c r="AM104" s="363">
        <v>3.6</v>
      </c>
      <c r="AN104" s="363">
        <v>343</v>
      </c>
      <c r="AO104" s="363">
        <v>13</v>
      </c>
      <c r="AP104" s="363">
        <v>53</v>
      </c>
      <c r="AQ104" s="363">
        <v>1.9</v>
      </c>
      <c r="AR104" s="363">
        <v>42</v>
      </c>
      <c r="AS104" s="363">
        <v>1.8</v>
      </c>
      <c r="AT104" s="363">
        <v>39.799999999999997</v>
      </c>
      <c r="AU104" s="363">
        <v>1.7</v>
      </c>
      <c r="AV104" s="363">
        <v>5.56</v>
      </c>
      <c r="AW104" s="363">
        <v>0.23</v>
      </c>
      <c r="AX104" s="88" t="s">
        <v>21</v>
      </c>
      <c r="AY104" s="88" t="s">
        <v>21</v>
      </c>
      <c r="AZ104" s="88" t="s">
        <v>21</v>
      </c>
      <c r="BA104" s="88" t="s">
        <v>21</v>
      </c>
      <c r="BB104" s="363">
        <v>4.16</v>
      </c>
      <c r="BC104" s="363">
        <v>0.12</v>
      </c>
      <c r="BD104" s="88" t="s">
        <v>21</v>
      </c>
      <c r="BE104" s="88" t="s">
        <v>21</v>
      </c>
      <c r="BF104" s="88" t="s">
        <v>21</v>
      </c>
      <c r="BG104" s="309" t="s">
        <v>21</v>
      </c>
    </row>
    <row r="105" spans="1:60" s="54" customFormat="1" ht="14" x14ac:dyDescent="0.15">
      <c r="A105" s="167" t="s">
        <v>1125</v>
      </c>
      <c r="B105" s="153">
        <v>0</v>
      </c>
      <c r="C105" s="202">
        <v>251.7</v>
      </c>
      <c r="D105" s="211">
        <v>124.7</v>
      </c>
      <c r="E105" s="260">
        <v>2.0289999999999999</v>
      </c>
      <c r="F105" s="211">
        <v>22.2</v>
      </c>
      <c r="G105" s="104" t="s">
        <v>21</v>
      </c>
      <c r="H105" s="80" t="s">
        <v>21</v>
      </c>
      <c r="I105" s="84">
        <v>5.57</v>
      </c>
      <c r="J105" s="82">
        <v>2.8</v>
      </c>
      <c r="K105" s="83">
        <v>0.32700000000000001</v>
      </c>
      <c r="L105" s="82">
        <v>1.9</v>
      </c>
      <c r="M105" s="84" t="s">
        <v>1178</v>
      </c>
      <c r="N105" s="282">
        <v>0.1235</v>
      </c>
      <c r="O105" s="105">
        <v>2.1</v>
      </c>
      <c r="P105" s="104">
        <v>1911</v>
      </c>
      <c r="Q105" s="81">
        <v>24</v>
      </c>
      <c r="R105" s="80">
        <f t="shared" si="6"/>
        <v>45.130570570290821</v>
      </c>
      <c r="S105" s="81">
        <v>1824</v>
      </c>
      <c r="T105" s="81">
        <v>31</v>
      </c>
      <c r="U105" s="80">
        <f t="shared" si="7"/>
        <v>47.872647722890783</v>
      </c>
      <c r="V105" s="81">
        <v>2007</v>
      </c>
      <c r="W105" s="81">
        <v>37</v>
      </c>
      <c r="X105" s="80">
        <f t="shared" si="8"/>
        <v>54.591387599144248</v>
      </c>
      <c r="Y105" s="342" t="s">
        <v>21</v>
      </c>
      <c r="Z105" s="199" t="s">
        <v>21</v>
      </c>
      <c r="AA105" s="86" t="s">
        <v>21</v>
      </c>
      <c r="AB105" s="88" t="s">
        <v>21</v>
      </c>
      <c r="AC105" s="88" t="s">
        <v>21</v>
      </c>
      <c r="AD105" s="363">
        <v>1129</v>
      </c>
      <c r="AE105" s="363">
        <v>43</v>
      </c>
      <c r="AF105" s="363">
        <v>445</v>
      </c>
      <c r="AG105" s="363">
        <v>21</v>
      </c>
      <c r="AH105" s="363">
        <v>581</v>
      </c>
      <c r="AI105" s="363">
        <v>22</v>
      </c>
      <c r="AJ105" s="363">
        <v>2122</v>
      </c>
      <c r="AK105" s="363">
        <v>70</v>
      </c>
      <c r="AL105" s="363">
        <v>312</v>
      </c>
      <c r="AM105" s="363">
        <v>13</v>
      </c>
      <c r="AN105" s="363">
        <v>1278</v>
      </c>
      <c r="AO105" s="363">
        <v>36</v>
      </c>
      <c r="AP105" s="363">
        <v>296.8</v>
      </c>
      <c r="AQ105" s="363">
        <v>9.5</v>
      </c>
      <c r="AR105" s="363">
        <v>115.1</v>
      </c>
      <c r="AS105" s="363">
        <v>3.6</v>
      </c>
      <c r="AT105" s="363">
        <v>260.7</v>
      </c>
      <c r="AU105" s="363">
        <v>9.6999999999999993</v>
      </c>
      <c r="AV105" s="363">
        <v>37.799999999999997</v>
      </c>
      <c r="AW105" s="363">
        <v>1.5</v>
      </c>
      <c r="AX105" s="88" t="s">
        <v>21</v>
      </c>
      <c r="AY105" s="88" t="s">
        <v>21</v>
      </c>
      <c r="AZ105" s="88" t="s">
        <v>21</v>
      </c>
      <c r="BA105" s="88" t="s">
        <v>21</v>
      </c>
      <c r="BB105" s="363">
        <v>11.59</v>
      </c>
      <c r="BC105" s="363">
        <v>0.54</v>
      </c>
      <c r="BD105" s="88" t="s">
        <v>21</v>
      </c>
      <c r="BE105" s="88" t="s">
        <v>21</v>
      </c>
      <c r="BF105" s="88" t="s">
        <v>21</v>
      </c>
      <c r="BG105" s="309" t="s">
        <v>21</v>
      </c>
    </row>
    <row r="106" spans="1:60" s="20" customFormat="1" ht="14" x14ac:dyDescent="0.15">
      <c r="A106" s="167" t="s">
        <v>1126</v>
      </c>
      <c r="B106" s="153">
        <v>0</v>
      </c>
      <c r="C106" s="202">
        <v>213.9</v>
      </c>
      <c r="D106" s="211">
        <v>146.80000000000001</v>
      </c>
      <c r="E106" s="260">
        <v>1.454</v>
      </c>
      <c r="F106" s="211">
        <v>25.4</v>
      </c>
      <c r="G106" s="104" t="s">
        <v>21</v>
      </c>
      <c r="H106" s="80" t="s">
        <v>21</v>
      </c>
      <c r="I106" s="88">
        <v>5.59</v>
      </c>
      <c r="J106" s="86">
        <v>3.3</v>
      </c>
      <c r="K106" s="87">
        <v>0.32079999999999997</v>
      </c>
      <c r="L106" s="86">
        <v>2.6</v>
      </c>
      <c r="M106" s="88" t="s">
        <v>233</v>
      </c>
      <c r="N106" s="283">
        <v>0.12640000000000001</v>
      </c>
      <c r="O106" s="106">
        <v>2.1</v>
      </c>
      <c r="P106" s="331">
        <v>1914</v>
      </c>
      <c r="Q106" s="85">
        <v>29</v>
      </c>
      <c r="R106" s="80">
        <f t="shared" si="6"/>
        <v>48.024560383203927</v>
      </c>
      <c r="S106" s="85">
        <v>1794</v>
      </c>
      <c r="T106" s="85">
        <v>40</v>
      </c>
      <c r="U106" s="80">
        <f t="shared" si="7"/>
        <v>53.734294449634305</v>
      </c>
      <c r="V106" s="85">
        <v>2047</v>
      </c>
      <c r="W106" s="85">
        <v>37</v>
      </c>
      <c r="X106" s="80">
        <f t="shared" si="8"/>
        <v>55.182276140079615</v>
      </c>
      <c r="Y106" s="342" t="s">
        <v>21</v>
      </c>
      <c r="Z106" s="199" t="s">
        <v>21</v>
      </c>
      <c r="AA106" s="82" t="s">
        <v>21</v>
      </c>
      <c r="AB106" s="84" t="s">
        <v>21</v>
      </c>
      <c r="AC106" s="84" t="s">
        <v>21</v>
      </c>
      <c r="AD106" s="364">
        <v>1669</v>
      </c>
      <c r="AE106" s="364">
        <v>57</v>
      </c>
      <c r="AF106" s="364">
        <v>450.62950000000001</v>
      </c>
      <c r="AG106" s="364">
        <v>14</v>
      </c>
      <c r="AH106" s="364">
        <v>606</v>
      </c>
      <c r="AI106" s="364">
        <v>21</v>
      </c>
      <c r="AJ106" s="364">
        <v>2382</v>
      </c>
      <c r="AK106" s="364">
        <v>75</v>
      </c>
      <c r="AL106" s="364">
        <v>383</v>
      </c>
      <c r="AM106" s="364">
        <v>17</v>
      </c>
      <c r="AN106" s="364">
        <v>1783</v>
      </c>
      <c r="AO106" s="364">
        <v>62</v>
      </c>
      <c r="AP106" s="364">
        <v>465</v>
      </c>
      <c r="AQ106" s="364">
        <v>19</v>
      </c>
      <c r="AR106" s="364">
        <v>111.2</v>
      </c>
      <c r="AS106" s="364">
        <v>4.5</v>
      </c>
      <c r="AT106" s="364">
        <v>438</v>
      </c>
      <c r="AU106" s="364">
        <v>17</v>
      </c>
      <c r="AV106" s="364">
        <v>62.4</v>
      </c>
      <c r="AW106" s="364">
        <v>2</v>
      </c>
      <c r="AX106" s="84" t="s">
        <v>21</v>
      </c>
      <c r="AY106" s="84" t="s">
        <v>21</v>
      </c>
      <c r="AZ106" s="84" t="s">
        <v>21</v>
      </c>
      <c r="BA106" s="84" t="s">
        <v>21</v>
      </c>
      <c r="BB106" s="364">
        <v>14.85</v>
      </c>
      <c r="BC106" s="364">
        <v>0.69</v>
      </c>
      <c r="BD106" s="84" t="s">
        <v>21</v>
      </c>
      <c r="BE106" s="84" t="s">
        <v>21</v>
      </c>
      <c r="BF106" s="84" t="s">
        <v>21</v>
      </c>
      <c r="BG106" s="311" t="s">
        <v>21</v>
      </c>
    </row>
    <row r="107" spans="1:60" s="54" customFormat="1" ht="14" x14ac:dyDescent="0.15">
      <c r="A107" s="167" t="s">
        <v>1127</v>
      </c>
      <c r="B107" s="153">
        <v>0</v>
      </c>
      <c r="C107" s="202">
        <v>191.3</v>
      </c>
      <c r="D107" s="211">
        <v>101.4</v>
      </c>
      <c r="E107" s="260">
        <v>1.9139999999999999</v>
      </c>
      <c r="F107" s="211">
        <v>19.5</v>
      </c>
      <c r="G107" s="104" t="s">
        <v>21</v>
      </c>
      <c r="H107" s="80" t="s">
        <v>21</v>
      </c>
      <c r="I107" s="84">
        <v>5.61</v>
      </c>
      <c r="J107" s="82">
        <v>4.5</v>
      </c>
      <c r="K107" s="83">
        <v>0.317</v>
      </c>
      <c r="L107" s="82">
        <v>3.4</v>
      </c>
      <c r="M107" s="84" t="s">
        <v>228</v>
      </c>
      <c r="N107" s="282">
        <v>0.12839999999999999</v>
      </c>
      <c r="O107" s="105">
        <v>2.9</v>
      </c>
      <c r="P107" s="104">
        <v>1918</v>
      </c>
      <c r="Q107" s="81">
        <v>38</v>
      </c>
      <c r="R107" s="80">
        <f t="shared" si="6"/>
        <v>53.995273867256195</v>
      </c>
      <c r="S107" s="81">
        <v>1775</v>
      </c>
      <c r="T107" s="81">
        <v>53</v>
      </c>
      <c r="U107" s="80">
        <f t="shared" si="7"/>
        <v>63.790673299472239</v>
      </c>
      <c r="V107" s="81">
        <v>2076</v>
      </c>
      <c r="W107" s="81">
        <v>51</v>
      </c>
      <c r="X107" s="80">
        <f t="shared" si="8"/>
        <v>65.764050970115889</v>
      </c>
      <c r="Y107" s="342" t="s">
        <v>21</v>
      </c>
      <c r="Z107" s="199" t="s">
        <v>21</v>
      </c>
      <c r="AA107" s="86" t="s">
        <v>21</v>
      </c>
      <c r="AB107" s="88" t="s">
        <v>21</v>
      </c>
      <c r="AC107" s="88" t="s">
        <v>21</v>
      </c>
      <c r="AD107" s="363">
        <v>974</v>
      </c>
      <c r="AE107" s="363">
        <v>41</v>
      </c>
      <c r="AF107" s="363">
        <v>515</v>
      </c>
      <c r="AG107" s="363">
        <v>18</v>
      </c>
      <c r="AH107" s="363">
        <v>508</v>
      </c>
      <c r="AI107" s="363">
        <v>26</v>
      </c>
      <c r="AJ107" s="363">
        <v>1834</v>
      </c>
      <c r="AK107" s="363">
        <v>47</v>
      </c>
      <c r="AL107" s="363">
        <v>267</v>
      </c>
      <c r="AM107" s="363">
        <v>11</v>
      </c>
      <c r="AN107" s="363">
        <v>1171</v>
      </c>
      <c r="AO107" s="363">
        <v>47</v>
      </c>
      <c r="AP107" s="363">
        <v>275</v>
      </c>
      <c r="AQ107" s="363">
        <v>11</v>
      </c>
      <c r="AR107" s="363">
        <v>99.4</v>
      </c>
      <c r="AS107" s="363">
        <v>6.4</v>
      </c>
      <c r="AT107" s="363">
        <v>246</v>
      </c>
      <c r="AU107" s="363">
        <v>12</v>
      </c>
      <c r="AV107" s="363">
        <v>36.700000000000003</v>
      </c>
      <c r="AW107" s="363">
        <v>2</v>
      </c>
      <c r="AX107" s="88" t="s">
        <v>21</v>
      </c>
      <c r="AY107" s="88" t="s">
        <v>21</v>
      </c>
      <c r="AZ107" s="88" t="s">
        <v>21</v>
      </c>
      <c r="BA107" s="88" t="s">
        <v>21</v>
      </c>
      <c r="BB107" s="363">
        <v>9.64</v>
      </c>
      <c r="BC107" s="363">
        <v>0.59</v>
      </c>
      <c r="BD107" s="88" t="s">
        <v>21</v>
      </c>
      <c r="BE107" s="88" t="s">
        <v>21</v>
      </c>
      <c r="BF107" s="88" t="s">
        <v>21</v>
      </c>
      <c r="BG107" s="309" t="s">
        <v>21</v>
      </c>
    </row>
    <row r="108" spans="1:60" s="54" customFormat="1" ht="14" x14ac:dyDescent="0.15">
      <c r="A108" s="167" t="s">
        <v>1128</v>
      </c>
      <c r="B108" s="153">
        <v>0</v>
      </c>
      <c r="C108" s="202">
        <v>65.5</v>
      </c>
      <c r="D108" s="211">
        <v>102.6</v>
      </c>
      <c r="E108" s="260">
        <v>0.63900000000000001</v>
      </c>
      <c r="F108" s="211">
        <v>17.7</v>
      </c>
      <c r="G108" s="104" t="s">
        <v>21</v>
      </c>
      <c r="H108" s="80" t="s">
        <v>21</v>
      </c>
      <c r="I108" s="84">
        <v>5.97</v>
      </c>
      <c r="J108" s="82">
        <v>4.0999999999999996</v>
      </c>
      <c r="K108" s="83">
        <v>0.31190000000000001</v>
      </c>
      <c r="L108" s="82">
        <v>2.4</v>
      </c>
      <c r="M108" s="84" t="s">
        <v>167</v>
      </c>
      <c r="N108" s="282">
        <v>0.1389</v>
      </c>
      <c r="O108" s="105">
        <v>3.3</v>
      </c>
      <c r="P108" s="104">
        <v>1971</v>
      </c>
      <c r="Q108" s="81">
        <v>35</v>
      </c>
      <c r="R108" s="80">
        <f t="shared" si="6"/>
        <v>52.715618179055816</v>
      </c>
      <c r="S108" s="81">
        <v>1750</v>
      </c>
      <c r="T108" s="81">
        <v>37</v>
      </c>
      <c r="U108" s="80">
        <f t="shared" si="7"/>
        <v>50.931326312987373</v>
      </c>
      <c r="V108" s="81">
        <v>2212</v>
      </c>
      <c r="W108" s="81">
        <v>57</v>
      </c>
      <c r="X108" s="80">
        <f t="shared" si="8"/>
        <v>72.153846744300466</v>
      </c>
      <c r="Y108" s="342" t="s">
        <v>21</v>
      </c>
      <c r="Z108" s="199" t="s">
        <v>21</v>
      </c>
      <c r="AA108" s="82" t="s">
        <v>21</v>
      </c>
      <c r="AB108" s="84" t="s">
        <v>21</v>
      </c>
      <c r="AC108" s="84" t="s">
        <v>21</v>
      </c>
      <c r="AD108" s="364">
        <v>550</v>
      </c>
      <c r="AE108" s="364">
        <v>24</v>
      </c>
      <c r="AF108" s="364">
        <v>445</v>
      </c>
      <c r="AG108" s="364">
        <v>17</v>
      </c>
      <c r="AH108" s="364">
        <v>527</v>
      </c>
      <c r="AI108" s="364">
        <v>18</v>
      </c>
      <c r="AJ108" s="364">
        <v>1495</v>
      </c>
      <c r="AK108" s="364">
        <v>62</v>
      </c>
      <c r="AL108" s="364">
        <v>183.1</v>
      </c>
      <c r="AM108" s="364">
        <v>6.4</v>
      </c>
      <c r="AN108" s="364">
        <v>733</v>
      </c>
      <c r="AO108" s="364">
        <v>30</v>
      </c>
      <c r="AP108" s="364">
        <v>142.4</v>
      </c>
      <c r="AQ108" s="364">
        <v>6</v>
      </c>
      <c r="AR108" s="364">
        <v>48.9</v>
      </c>
      <c r="AS108" s="364">
        <v>2.6</v>
      </c>
      <c r="AT108" s="364">
        <v>123.6</v>
      </c>
      <c r="AU108" s="364">
        <v>5.9</v>
      </c>
      <c r="AV108" s="364">
        <v>17.559999999999999</v>
      </c>
      <c r="AW108" s="364">
        <v>0.59</v>
      </c>
      <c r="AX108" s="84" t="s">
        <v>21</v>
      </c>
      <c r="AY108" s="84" t="s">
        <v>21</v>
      </c>
      <c r="AZ108" s="84" t="s">
        <v>21</v>
      </c>
      <c r="BA108" s="84" t="s">
        <v>21</v>
      </c>
      <c r="BB108" s="364">
        <v>7.99</v>
      </c>
      <c r="BC108" s="364">
        <v>0.36</v>
      </c>
      <c r="BD108" s="84" t="s">
        <v>21</v>
      </c>
      <c r="BE108" s="84" t="s">
        <v>21</v>
      </c>
      <c r="BF108" s="84" t="s">
        <v>21</v>
      </c>
      <c r="BG108" s="311" t="s">
        <v>21</v>
      </c>
    </row>
    <row r="109" spans="1:60" s="54" customFormat="1" ht="14" x14ac:dyDescent="0.15">
      <c r="A109" s="167" t="s">
        <v>1129</v>
      </c>
      <c r="B109" s="153">
        <v>0</v>
      </c>
      <c r="C109" s="202">
        <v>224.8</v>
      </c>
      <c r="D109" s="211">
        <v>113.5</v>
      </c>
      <c r="E109" s="260">
        <v>1.9870000000000001</v>
      </c>
      <c r="F109" s="211">
        <v>20.2</v>
      </c>
      <c r="G109" s="104" t="s">
        <v>21</v>
      </c>
      <c r="H109" s="80" t="s">
        <v>21</v>
      </c>
      <c r="I109" s="84">
        <v>5.51</v>
      </c>
      <c r="J109" s="82">
        <v>3.4</v>
      </c>
      <c r="K109" s="83">
        <v>0.31459999999999999</v>
      </c>
      <c r="L109" s="82">
        <v>2.7</v>
      </c>
      <c r="M109" s="84" t="s">
        <v>236</v>
      </c>
      <c r="N109" s="282">
        <v>0.12709999999999999</v>
      </c>
      <c r="O109" s="105">
        <v>2.2000000000000002</v>
      </c>
      <c r="P109" s="104">
        <v>1902</v>
      </c>
      <c r="Q109" s="81">
        <v>30</v>
      </c>
      <c r="R109" s="80">
        <f t="shared" si="6"/>
        <v>48.446275398631009</v>
      </c>
      <c r="S109" s="81">
        <v>1763</v>
      </c>
      <c r="T109" s="81">
        <v>41</v>
      </c>
      <c r="U109" s="80">
        <f t="shared" si="7"/>
        <v>54.076497667655957</v>
      </c>
      <c r="V109" s="81">
        <v>2058</v>
      </c>
      <c r="W109" s="81">
        <v>39</v>
      </c>
      <c r="X109" s="80">
        <f t="shared" si="8"/>
        <v>56.702253923455288</v>
      </c>
      <c r="Y109" s="342" t="s">
        <v>21</v>
      </c>
      <c r="Z109" s="199" t="s">
        <v>21</v>
      </c>
      <c r="AA109" s="82" t="s">
        <v>21</v>
      </c>
      <c r="AB109" s="84" t="s">
        <v>21</v>
      </c>
      <c r="AC109" s="84" t="s">
        <v>21</v>
      </c>
      <c r="AD109" s="364">
        <v>1478</v>
      </c>
      <c r="AE109" s="364">
        <v>68</v>
      </c>
      <c r="AF109" s="364">
        <v>442</v>
      </c>
      <c r="AG109" s="364">
        <v>20</v>
      </c>
      <c r="AH109" s="364">
        <v>580</v>
      </c>
      <c r="AI109" s="364">
        <v>25</v>
      </c>
      <c r="AJ109" s="364">
        <v>2370</v>
      </c>
      <c r="AK109" s="364">
        <v>150</v>
      </c>
      <c r="AL109" s="364">
        <v>348</v>
      </c>
      <c r="AM109" s="364">
        <v>17</v>
      </c>
      <c r="AN109" s="364">
        <v>1596</v>
      </c>
      <c r="AO109" s="364">
        <v>64</v>
      </c>
      <c r="AP109" s="364">
        <v>394</v>
      </c>
      <c r="AQ109" s="364">
        <v>17</v>
      </c>
      <c r="AR109" s="364">
        <v>121.4</v>
      </c>
      <c r="AS109" s="364">
        <v>6.1</v>
      </c>
      <c r="AT109" s="364">
        <v>385</v>
      </c>
      <c r="AU109" s="364">
        <v>15</v>
      </c>
      <c r="AV109" s="364">
        <v>53.7</v>
      </c>
      <c r="AW109" s="364">
        <v>2.2999999999999998</v>
      </c>
      <c r="AX109" s="84" t="s">
        <v>21</v>
      </c>
      <c r="AY109" s="84" t="s">
        <v>21</v>
      </c>
      <c r="AZ109" s="84" t="s">
        <v>21</v>
      </c>
      <c r="BA109" s="84" t="s">
        <v>21</v>
      </c>
      <c r="BB109" s="364">
        <v>13.31</v>
      </c>
      <c r="BC109" s="364">
        <v>0.75</v>
      </c>
      <c r="BD109" s="84" t="s">
        <v>21</v>
      </c>
      <c r="BE109" s="84" t="s">
        <v>21</v>
      </c>
      <c r="BF109" s="84" t="s">
        <v>21</v>
      </c>
      <c r="BG109" s="311" t="s">
        <v>21</v>
      </c>
    </row>
    <row r="110" spans="1:60" s="54" customFormat="1" ht="14" x14ac:dyDescent="0.15">
      <c r="A110" s="167" t="s">
        <v>1130</v>
      </c>
      <c r="B110" s="153">
        <v>0</v>
      </c>
      <c r="C110" s="202">
        <v>132.9</v>
      </c>
      <c r="D110" s="211">
        <v>87.9</v>
      </c>
      <c r="E110" s="260">
        <v>1.52</v>
      </c>
      <c r="F110" s="211">
        <v>15.4</v>
      </c>
      <c r="G110" s="104" t="s">
        <v>21</v>
      </c>
      <c r="H110" s="80" t="s">
        <v>21</v>
      </c>
      <c r="I110" s="84">
        <v>5.45</v>
      </c>
      <c r="J110" s="82">
        <v>3.2</v>
      </c>
      <c r="K110" s="83">
        <v>0.31490000000000001</v>
      </c>
      <c r="L110" s="82">
        <v>2.2000000000000002</v>
      </c>
      <c r="M110" s="84" t="s">
        <v>241</v>
      </c>
      <c r="N110" s="282">
        <v>0.12559999999999999</v>
      </c>
      <c r="O110" s="105">
        <v>2.2000000000000002</v>
      </c>
      <c r="P110" s="104">
        <v>1893</v>
      </c>
      <c r="Q110" s="81">
        <v>27</v>
      </c>
      <c r="R110" s="80">
        <f t="shared" si="6"/>
        <v>46.501393527506252</v>
      </c>
      <c r="S110" s="81">
        <v>1765</v>
      </c>
      <c r="T110" s="81">
        <v>35</v>
      </c>
      <c r="U110" s="80">
        <f t="shared" si="7"/>
        <v>49.710059344160918</v>
      </c>
      <c r="V110" s="81">
        <v>2036</v>
      </c>
      <c r="W110" s="81">
        <v>39</v>
      </c>
      <c r="X110" s="80">
        <f t="shared" si="8"/>
        <v>56.3836713951832</v>
      </c>
      <c r="Y110" s="342" t="s">
        <v>21</v>
      </c>
      <c r="Z110" s="199" t="s">
        <v>21</v>
      </c>
      <c r="AA110" s="82" t="s">
        <v>21</v>
      </c>
      <c r="AB110" s="84" t="s">
        <v>21</v>
      </c>
      <c r="AC110" s="84" t="s">
        <v>21</v>
      </c>
      <c r="AD110" s="364">
        <v>803</v>
      </c>
      <c r="AE110" s="364">
        <v>47</v>
      </c>
      <c r="AF110" s="364">
        <v>600</v>
      </c>
      <c r="AG110" s="364">
        <v>33</v>
      </c>
      <c r="AH110" s="364">
        <v>427</v>
      </c>
      <c r="AI110" s="364">
        <v>26</v>
      </c>
      <c r="AJ110" s="364">
        <v>1550</v>
      </c>
      <c r="AK110" s="364">
        <v>110</v>
      </c>
      <c r="AL110" s="364">
        <v>223</v>
      </c>
      <c r="AM110" s="364">
        <v>14</v>
      </c>
      <c r="AN110" s="364">
        <v>947</v>
      </c>
      <c r="AO110" s="364">
        <v>58</v>
      </c>
      <c r="AP110" s="364">
        <v>222</v>
      </c>
      <c r="AQ110" s="364">
        <v>17</v>
      </c>
      <c r="AR110" s="364">
        <v>69.8</v>
      </c>
      <c r="AS110" s="364">
        <v>3.4</v>
      </c>
      <c r="AT110" s="364">
        <v>198.8</v>
      </c>
      <c r="AU110" s="364">
        <v>9.6999999999999993</v>
      </c>
      <c r="AV110" s="364">
        <v>29.1</v>
      </c>
      <c r="AW110" s="364">
        <v>1.8</v>
      </c>
      <c r="AX110" s="84" t="s">
        <v>21</v>
      </c>
      <c r="AY110" s="84" t="s">
        <v>21</v>
      </c>
      <c r="AZ110" s="84" t="s">
        <v>21</v>
      </c>
      <c r="BA110" s="84" t="s">
        <v>21</v>
      </c>
      <c r="BB110" s="364">
        <v>6.98</v>
      </c>
      <c r="BC110" s="364">
        <v>0.57999999999999996</v>
      </c>
      <c r="BD110" s="84" t="s">
        <v>21</v>
      </c>
      <c r="BE110" s="84" t="s">
        <v>21</v>
      </c>
      <c r="BF110" s="84" t="s">
        <v>21</v>
      </c>
      <c r="BG110" s="311" t="s">
        <v>21</v>
      </c>
    </row>
    <row r="111" spans="1:60" s="54" customFormat="1" ht="14" x14ac:dyDescent="0.15">
      <c r="A111" s="167" t="s">
        <v>1131</v>
      </c>
      <c r="B111" s="153">
        <v>1</v>
      </c>
      <c r="C111" s="202">
        <v>13.6</v>
      </c>
      <c r="D111" s="211">
        <v>47.7</v>
      </c>
      <c r="E111" s="260">
        <v>0.27400000000000002</v>
      </c>
      <c r="F111" s="211">
        <v>9.6</v>
      </c>
      <c r="G111" s="104" t="s">
        <v>21</v>
      </c>
      <c r="H111" s="80" t="s">
        <v>21</v>
      </c>
      <c r="I111" s="84">
        <v>19.3</v>
      </c>
      <c r="J111" s="82">
        <v>5.6</v>
      </c>
      <c r="K111" s="83">
        <v>0.46700000000000003</v>
      </c>
      <c r="L111" s="82">
        <v>2.2999999999999998</v>
      </c>
      <c r="M111" s="84" t="s">
        <v>130</v>
      </c>
      <c r="N111" s="282">
        <v>0.3</v>
      </c>
      <c r="O111" s="105">
        <v>5.0999999999999996</v>
      </c>
      <c r="P111" s="104">
        <v>3058</v>
      </c>
      <c r="Q111" s="81">
        <v>54</v>
      </c>
      <c r="R111" s="80">
        <f t="shared" si="6"/>
        <v>81.587655929068092</v>
      </c>
      <c r="S111" s="81">
        <v>2470</v>
      </c>
      <c r="T111" s="81">
        <v>47</v>
      </c>
      <c r="U111" s="80">
        <f t="shared" si="7"/>
        <v>68.186215615767964</v>
      </c>
      <c r="V111" s="81">
        <v>3472</v>
      </c>
      <c r="W111" s="81">
        <v>79</v>
      </c>
      <c r="X111" s="80">
        <f t="shared" si="8"/>
        <v>105.1803860042356</v>
      </c>
      <c r="Y111" s="342" t="s">
        <v>21</v>
      </c>
      <c r="Z111" s="199" t="s">
        <v>21</v>
      </c>
      <c r="AA111" s="82" t="s">
        <v>21</v>
      </c>
      <c r="AB111" s="84" t="s">
        <v>21</v>
      </c>
      <c r="AC111" s="84" t="s">
        <v>21</v>
      </c>
      <c r="AD111" s="364">
        <v>43.3</v>
      </c>
      <c r="AE111" s="364">
        <v>1.3</v>
      </c>
      <c r="AF111" s="364">
        <v>282.39999999999998</v>
      </c>
      <c r="AG111" s="364">
        <v>9.9</v>
      </c>
      <c r="AH111" s="364">
        <v>350</v>
      </c>
      <c r="AI111" s="364">
        <v>10</v>
      </c>
      <c r="AJ111" s="364">
        <v>1085</v>
      </c>
      <c r="AK111" s="364">
        <v>39</v>
      </c>
      <c r="AL111" s="364">
        <v>62.3</v>
      </c>
      <c r="AM111" s="364">
        <v>2.2000000000000002</v>
      </c>
      <c r="AN111" s="364">
        <v>263</v>
      </c>
      <c r="AO111" s="364">
        <v>8.6</v>
      </c>
      <c r="AP111" s="364">
        <v>21.1</v>
      </c>
      <c r="AQ111" s="364">
        <v>1.2</v>
      </c>
      <c r="AR111" s="364">
        <v>22</v>
      </c>
      <c r="AS111" s="364">
        <v>0.88</v>
      </c>
      <c r="AT111" s="364">
        <v>11.88</v>
      </c>
      <c r="AU111" s="364">
        <v>0.74</v>
      </c>
      <c r="AV111" s="364">
        <v>1.117</v>
      </c>
      <c r="AW111" s="364">
        <v>9.1999999999999998E-2</v>
      </c>
      <c r="AX111" s="84" t="s">
        <v>21</v>
      </c>
      <c r="AY111" s="84" t="s">
        <v>21</v>
      </c>
      <c r="AZ111" s="84" t="s">
        <v>21</v>
      </c>
      <c r="BA111" s="84" t="s">
        <v>21</v>
      </c>
      <c r="BB111" s="364">
        <v>0.96199999999999997</v>
      </c>
      <c r="BC111" s="364">
        <v>0.06</v>
      </c>
      <c r="BD111" s="84" t="s">
        <v>21</v>
      </c>
      <c r="BE111" s="84" t="s">
        <v>21</v>
      </c>
      <c r="BF111" s="84" t="s">
        <v>21</v>
      </c>
      <c r="BG111" s="311" t="s">
        <v>21</v>
      </c>
    </row>
    <row r="112" spans="1:60" s="20" customFormat="1" ht="14" x14ac:dyDescent="0.15">
      <c r="A112" s="167" t="s">
        <v>1132</v>
      </c>
      <c r="B112" s="153">
        <v>0</v>
      </c>
      <c r="C112" s="202">
        <v>41</v>
      </c>
      <c r="D112" s="211">
        <v>78</v>
      </c>
      <c r="E112" s="260">
        <v>0.50600000000000001</v>
      </c>
      <c r="F112" s="211">
        <v>14.3</v>
      </c>
      <c r="G112" s="104" t="s">
        <v>21</v>
      </c>
      <c r="H112" s="80" t="s">
        <v>21</v>
      </c>
      <c r="I112" s="88">
        <v>14.47</v>
      </c>
      <c r="J112" s="86">
        <v>4.2</v>
      </c>
      <c r="K112" s="87">
        <v>0.48499999999999999</v>
      </c>
      <c r="L112" s="86">
        <v>2</v>
      </c>
      <c r="M112" s="88" t="s">
        <v>129</v>
      </c>
      <c r="N112" s="283">
        <v>0.2165</v>
      </c>
      <c r="O112" s="106">
        <v>3.7</v>
      </c>
      <c r="P112" s="331">
        <v>2781</v>
      </c>
      <c r="Q112" s="85">
        <v>40</v>
      </c>
      <c r="R112" s="80">
        <f t="shared" si="6"/>
        <v>68.509739453598868</v>
      </c>
      <c r="S112" s="85">
        <v>2549</v>
      </c>
      <c r="T112" s="85">
        <v>42</v>
      </c>
      <c r="U112" s="80">
        <f t="shared" si="7"/>
        <v>66.052709255563471</v>
      </c>
      <c r="V112" s="85">
        <v>2954</v>
      </c>
      <c r="W112" s="85">
        <v>60</v>
      </c>
      <c r="X112" s="80">
        <f t="shared" si="8"/>
        <v>84.204788462414655</v>
      </c>
      <c r="Y112" s="342" t="s">
        <v>21</v>
      </c>
      <c r="Z112" s="199" t="s">
        <v>21</v>
      </c>
      <c r="AA112" s="82" t="s">
        <v>21</v>
      </c>
      <c r="AB112" s="84" t="s">
        <v>21</v>
      </c>
      <c r="AC112" s="84" t="s">
        <v>21</v>
      </c>
      <c r="AD112" s="364">
        <v>595</v>
      </c>
      <c r="AE112" s="364">
        <v>13</v>
      </c>
      <c r="AF112" s="364">
        <v>1078</v>
      </c>
      <c r="AG112" s="364">
        <v>27</v>
      </c>
      <c r="AH112" s="364">
        <v>700</v>
      </c>
      <c r="AI112" s="364">
        <v>14</v>
      </c>
      <c r="AJ112" s="364">
        <v>3015</v>
      </c>
      <c r="AK112" s="364">
        <v>67</v>
      </c>
      <c r="AL112" s="364">
        <v>190.9</v>
      </c>
      <c r="AM112" s="364">
        <v>4.4000000000000004</v>
      </c>
      <c r="AN112" s="364">
        <v>1044</v>
      </c>
      <c r="AO112" s="364">
        <v>30</v>
      </c>
      <c r="AP112" s="364">
        <v>117</v>
      </c>
      <c r="AQ112" s="364">
        <v>3.8</v>
      </c>
      <c r="AR112" s="364">
        <v>30.7</v>
      </c>
      <c r="AS112" s="364">
        <v>1</v>
      </c>
      <c r="AT112" s="364">
        <v>95.5</v>
      </c>
      <c r="AU112" s="364">
        <v>3.6</v>
      </c>
      <c r="AV112" s="364">
        <v>11.44</v>
      </c>
      <c r="AW112" s="364">
        <v>0.49</v>
      </c>
      <c r="AX112" s="84" t="s">
        <v>21</v>
      </c>
      <c r="AY112" s="84" t="s">
        <v>21</v>
      </c>
      <c r="AZ112" s="84" t="s">
        <v>21</v>
      </c>
      <c r="BA112" s="84" t="s">
        <v>21</v>
      </c>
      <c r="BB112" s="364">
        <v>5.88</v>
      </c>
      <c r="BC112" s="364">
        <v>0.26</v>
      </c>
      <c r="BD112" s="84" t="s">
        <v>21</v>
      </c>
      <c r="BE112" s="84" t="s">
        <v>21</v>
      </c>
      <c r="BF112" s="84" t="s">
        <v>21</v>
      </c>
      <c r="BG112" s="311" t="s">
        <v>21</v>
      </c>
    </row>
    <row r="113" spans="1:59" s="20" customFormat="1" ht="14" x14ac:dyDescent="0.15">
      <c r="A113" s="167" t="s">
        <v>1133</v>
      </c>
      <c r="B113" s="153">
        <v>0</v>
      </c>
      <c r="C113" s="202">
        <v>3.2</v>
      </c>
      <c r="D113" s="211">
        <v>0.3</v>
      </c>
      <c r="E113" s="260">
        <v>11.446</v>
      </c>
      <c r="F113" s="211">
        <v>0.6</v>
      </c>
      <c r="G113" s="104" t="s">
        <v>21</v>
      </c>
      <c r="H113" s="80" t="s">
        <v>21</v>
      </c>
      <c r="I113" s="88">
        <v>23.9</v>
      </c>
      <c r="J113" s="86">
        <v>14</v>
      </c>
      <c r="K113" s="87">
        <v>0.53800000000000003</v>
      </c>
      <c r="L113" s="86">
        <v>4.0999999999999996</v>
      </c>
      <c r="M113" s="88" t="s">
        <v>128</v>
      </c>
      <c r="N113" s="283">
        <v>0.32200000000000001</v>
      </c>
      <c r="O113" s="106">
        <v>13</v>
      </c>
      <c r="P113" s="331">
        <v>3270</v>
      </c>
      <c r="Q113" s="85">
        <v>130</v>
      </c>
      <c r="R113" s="80">
        <f t="shared" si="6"/>
        <v>145.5237437671255</v>
      </c>
      <c r="S113" s="85">
        <v>2777</v>
      </c>
      <c r="T113" s="85">
        <v>92</v>
      </c>
      <c r="U113" s="80">
        <f t="shared" si="7"/>
        <v>107.4648389009168</v>
      </c>
      <c r="V113" s="85">
        <v>3580</v>
      </c>
      <c r="W113" s="85">
        <v>200</v>
      </c>
      <c r="X113" s="80">
        <f t="shared" si="8"/>
        <v>212.43012968974057</v>
      </c>
      <c r="Y113" s="342" t="s">
        <v>21</v>
      </c>
      <c r="Z113" s="199" t="s">
        <v>21</v>
      </c>
      <c r="AA113" s="86" t="s">
        <v>21</v>
      </c>
      <c r="AB113" s="88" t="s">
        <v>21</v>
      </c>
      <c r="AC113" s="88" t="s">
        <v>21</v>
      </c>
      <c r="AD113" s="363">
        <v>78.099999999999994</v>
      </c>
      <c r="AE113" s="363">
        <v>4.5999999999999996</v>
      </c>
      <c r="AF113" s="363">
        <v>339.3</v>
      </c>
      <c r="AG113" s="363">
        <v>8.8000000000000007</v>
      </c>
      <c r="AH113" s="363">
        <v>0.81</v>
      </c>
      <c r="AI113" s="363">
        <v>0.19</v>
      </c>
      <c r="AJ113" s="363">
        <v>13.8</v>
      </c>
      <c r="AK113" s="363">
        <v>1.5</v>
      </c>
      <c r="AL113" s="363">
        <v>1.82</v>
      </c>
      <c r="AM113" s="363">
        <v>0.21</v>
      </c>
      <c r="AN113" s="363">
        <v>16.899999999999999</v>
      </c>
      <c r="AO113" s="363">
        <v>2.1</v>
      </c>
      <c r="AP113" s="363">
        <v>5.93</v>
      </c>
      <c r="AQ113" s="363">
        <v>0.59</v>
      </c>
      <c r="AR113" s="363">
        <v>1.88</v>
      </c>
      <c r="AS113" s="363">
        <v>0.25</v>
      </c>
      <c r="AT113" s="363">
        <v>9.1</v>
      </c>
      <c r="AU113" s="363">
        <v>1</v>
      </c>
      <c r="AV113" s="363">
        <v>1.53</v>
      </c>
      <c r="AW113" s="363">
        <v>0.14000000000000001</v>
      </c>
      <c r="AX113" s="88" t="s">
        <v>21</v>
      </c>
      <c r="AY113" s="88" t="s">
        <v>21</v>
      </c>
      <c r="AZ113" s="88" t="s">
        <v>21</v>
      </c>
      <c r="BA113" s="88" t="s">
        <v>21</v>
      </c>
      <c r="BB113" s="363">
        <v>0.92</v>
      </c>
      <c r="BC113" s="363">
        <v>0.11</v>
      </c>
      <c r="BD113" s="88" t="s">
        <v>21</v>
      </c>
      <c r="BE113" s="88" t="s">
        <v>21</v>
      </c>
      <c r="BF113" s="88" t="s">
        <v>21</v>
      </c>
      <c r="BG113" s="309" t="s">
        <v>21</v>
      </c>
    </row>
    <row r="114" spans="1:59" s="54" customFormat="1" ht="14" x14ac:dyDescent="0.15">
      <c r="A114" s="167" t="s">
        <v>1134</v>
      </c>
      <c r="B114" s="153">
        <v>0</v>
      </c>
      <c r="C114" s="202">
        <v>32.799999999999997</v>
      </c>
      <c r="D114" s="211">
        <v>3.6</v>
      </c>
      <c r="E114" s="260">
        <v>9.1739999999999995</v>
      </c>
      <c r="F114" s="211">
        <v>1.3</v>
      </c>
      <c r="G114" s="104" t="s">
        <v>21</v>
      </c>
      <c r="H114" s="80" t="s">
        <v>21</v>
      </c>
      <c r="I114" s="84">
        <v>11.9</v>
      </c>
      <c r="J114" s="82">
        <v>4.0999999999999996</v>
      </c>
      <c r="K114" s="83">
        <v>0.4657</v>
      </c>
      <c r="L114" s="82">
        <v>2</v>
      </c>
      <c r="M114" s="84" t="s">
        <v>129</v>
      </c>
      <c r="N114" s="282">
        <v>0.1855</v>
      </c>
      <c r="O114" s="105">
        <v>3.6</v>
      </c>
      <c r="P114" s="104">
        <v>2597</v>
      </c>
      <c r="Q114" s="81">
        <v>38</v>
      </c>
      <c r="R114" s="80">
        <f t="shared" si="6"/>
        <v>64.356535021705454</v>
      </c>
      <c r="S114" s="81">
        <v>2464</v>
      </c>
      <c r="T114" s="81">
        <v>40</v>
      </c>
      <c r="U114" s="80">
        <f t="shared" si="7"/>
        <v>63.470610521720992</v>
      </c>
      <c r="V114" s="81">
        <v>2702</v>
      </c>
      <c r="W114" s="81">
        <v>59</v>
      </c>
      <c r="X114" s="80">
        <f t="shared" si="8"/>
        <v>80.008259573621515</v>
      </c>
      <c r="Y114" s="342" t="s">
        <v>21</v>
      </c>
      <c r="Z114" s="199" t="s">
        <v>21</v>
      </c>
      <c r="AA114" s="86" t="s">
        <v>21</v>
      </c>
      <c r="AB114" s="88" t="s">
        <v>21</v>
      </c>
      <c r="AC114" s="88" t="s">
        <v>21</v>
      </c>
      <c r="AD114" s="363">
        <v>278.8</v>
      </c>
      <c r="AE114" s="363">
        <v>9.3000000000000007</v>
      </c>
      <c r="AF114" s="363">
        <v>681</v>
      </c>
      <c r="AG114" s="363">
        <v>14</v>
      </c>
      <c r="AH114" s="363">
        <v>14.25</v>
      </c>
      <c r="AI114" s="363">
        <v>0.95</v>
      </c>
      <c r="AJ114" s="363">
        <v>139.6</v>
      </c>
      <c r="AK114" s="363">
        <v>8.6999999999999993</v>
      </c>
      <c r="AL114" s="363">
        <v>15.7</v>
      </c>
      <c r="AM114" s="363">
        <v>1</v>
      </c>
      <c r="AN114" s="363">
        <v>142.80000000000001</v>
      </c>
      <c r="AO114" s="363">
        <v>8.6999999999999993</v>
      </c>
      <c r="AP114" s="363">
        <v>42.3</v>
      </c>
      <c r="AQ114" s="363">
        <v>2.1</v>
      </c>
      <c r="AR114" s="363">
        <v>12.7</v>
      </c>
      <c r="AS114" s="363">
        <v>0.64</v>
      </c>
      <c r="AT114" s="363">
        <v>51.3</v>
      </c>
      <c r="AU114" s="363">
        <v>2.4</v>
      </c>
      <c r="AV114" s="363">
        <v>8.2899999999999991</v>
      </c>
      <c r="AW114" s="363">
        <v>0.38</v>
      </c>
      <c r="AX114" s="88" t="s">
        <v>21</v>
      </c>
      <c r="AY114" s="88" t="s">
        <v>21</v>
      </c>
      <c r="AZ114" s="88" t="s">
        <v>21</v>
      </c>
      <c r="BA114" s="88" t="s">
        <v>21</v>
      </c>
      <c r="BB114" s="363">
        <v>1.79</v>
      </c>
      <c r="BC114" s="363">
        <v>0.11</v>
      </c>
      <c r="BD114" s="88" t="s">
        <v>21</v>
      </c>
      <c r="BE114" s="88" t="s">
        <v>21</v>
      </c>
      <c r="BF114" s="88" t="s">
        <v>21</v>
      </c>
      <c r="BG114" s="309" t="s">
        <v>21</v>
      </c>
    </row>
    <row r="115" spans="1:59" s="54" customFormat="1" ht="14" x14ac:dyDescent="0.15">
      <c r="A115" s="167" t="s">
        <v>1135</v>
      </c>
      <c r="B115" s="153">
        <v>0</v>
      </c>
      <c r="C115" s="202">
        <v>0.4</v>
      </c>
      <c r="D115" s="211">
        <v>-0.3</v>
      </c>
      <c r="E115" s="260">
        <v>-1.752</v>
      </c>
      <c r="F115" s="211">
        <v>0.5</v>
      </c>
      <c r="G115" s="104" t="s">
        <v>21</v>
      </c>
      <c r="H115" s="80" t="s">
        <v>21</v>
      </c>
      <c r="I115" s="84">
        <v>117</v>
      </c>
      <c r="J115" s="82">
        <v>33</v>
      </c>
      <c r="K115" s="83">
        <v>1.06</v>
      </c>
      <c r="L115" s="82">
        <v>17</v>
      </c>
      <c r="M115" s="84" t="s">
        <v>134</v>
      </c>
      <c r="N115" s="282">
        <v>0.8</v>
      </c>
      <c r="O115" s="105">
        <v>28</v>
      </c>
      <c r="P115" s="104">
        <v>4850</v>
      </c>
      <c r="Q115" s="81">
        <v>330</v>
      </c>
      <c r="R115" s="80">
        <f t="shared" si="6"/>
        <v>343.96075357517174</v>
      </c>
      <c r="S115" s="81">
        <v>4670</v>
      </c>
      <c r="T115" s="81">
        <v>560</v>
      </c>
      <c r="U115" s="80">
        <f t="shared" si="7"/>
        <v>567.73546656871804</v>
      </c>
      <c r="V115" s="81">
        <v>4920</v>
      </c>
      <c r="W115" s="81">
        <v>410</v>
      </c>
      <c r="X115" s="80">
        <f t="shared" si="8"/>
        <v>421.64269233558406</v>
      </c>
      <c r="Y115" s="342" t="s">
        <v>21</v>
      </c>
      <c r="Z115" s="199" t="s">
        <v>21</v>
      </c>
      <c r="AA115" s="82" t="s">
        <v>21</v>
      </c>
      <c r="AB115" s="84" t="s">
        <v>21</v>
      </c>
      <c r="AC115" s="84" t="s">
        <v>21</v>
      </c>
      <c r="AD115" s="364">
        <v>41.3</v>
      </c>
      <c r="AE115" s="364">
        <v>1.9</v>
      </c>
      <c r="AF115" s="364">
        <v>260.89999999999998</v>
      </c>
      <c r="AG115" s="364">
        <v>8.9</v>
      </c>
      <c r="AH115" s="364">
        <v>-0.39600000000000002</v>
      </c>
      <c r="AI115" s="364">
        <v>9.8000000000000004E-2</v>
      </c>
      <c r="AJ115" s="364">
        <v>-1.49</v>
      </c>
      <c r="AK115" s="364">
        <v>0.76</v>
      </c>
      <c r="AL115" s="364">
        <v>-0.121</v>
      </c>
      <c r="AM115" s="364">
        <v>9.0999999999999998E-2</v>
      </c>
      <c r="AN115" s="364">
        <v>2.31</v>
      </c>
      <c r="AO115" s="364">
        <v>0.68</v>
      </c>
      <c r="AP115" s="364">
        <v>1.06</v>
      </c>
      <c r="AQ115" s="364">
        <v>0.26</v>
      </c>
      <c r="AR115" s="364">
        <v>0.42099999999999999</v>
      </c>
      <c r="AS115" s="364">
        <v>8.1000000000000003E-2</v>
      </c>
      <c r="AT115" s="364">
        <v>1.69</v>
      </c>
      <c r="AU115" s="364">
        <v>0.28000000000000003</v>
      </c>
      <c r="AV115" s="364">
        <v>0.56299999999999994</v>
      </c>
      <c r="AW115" s="364">
        <v>6.8000000000000005E-2</v>
      </c>
      <c r="AX115" s="84" t="s">
        <v>21</v>
      </c>
      <c r="AY115" s="84" t="s">
        <v>21</v>
      </c>
      <c r="AZ115" s="84" t="s">
        <v>21</v>
      </c>
      <c r="BA115" s="84" t="s">
        <v>21</v>
      </c>
      <c r="BB115" s="364">
        <v>0.76500000000000001</v>
      </c>
      <c r="BC115" s="364">
        <v>9.6000000000000002E-2</v>
      </c>
      <c r="BD115" s="84" t="s">
        <v>21</v>
      </c>
      <c r="BE115" s="84" t="s">
        <v>21</v>
      </c>
      <c r="BF115" s="84" t="s">
        <v>21</v>
      </c>
      <c r="BG115" s="311" t="s">
        <v>21</v>
      </c>
    </row>
    <row r="116" spans="1:59" s="20" customFormat="1" ht="14" x14ac:dyDescent="0.15">
      <c r="A116" s="167" t="s">
        <v>1136</v>
      </c>
      <c r="B116" s="153">
        <v>0</v>
      </c>
      <c r="C116" s="202">
        <v>100.2</v>
      </c>
      <c r="D116" s="211">
        <v>155</v>
      </c>
      <c r="E116" s="260">
        <v>0.65100000000000002</v>
      </c>
      <c r="F116" s="211">
        <v>31.7</v>
      </c>
      <c r="G116" s="104" t="s">
        <v>21</v>
      </c>
      <c r="H116" s="80" t="s">
        <v>21</v>
      </c>
      <c r="I116" s="88">
        <v>7.73</v>
      </c>
      <c r="J116" s="86">
        <v>3.1</v>
      </c>
      <c r="K116" s="87">
        <v>0.40789999999999998</v>
      </c>
      <c r="L116" s="86">
        <v>1.5</v>
      </c>
      <c r="M116" s="88" t="s">
        <v>127</v>
      </c>
      <c r="N116" s="283">
        <v>0.1376</v>
      </c>
      <c r="O116" s="106">
        <v>2.7</v>
      </c>
      <c r="P116" s="331">
        <v>2200</v>
      </c>
      <c r="Q116" s="85">
        <v>28</v>
      </c>
      <c r="R116" s="80">
        <f t="shared" si="6"/>
        <v>52.153619241621193</v>
      </c>
      <c r="S116" s="85">
        <v>2205</v>
      </c>
      <c r="T116" s="85">
        <v>28</v>
      </c>
      <c r="U116" s="80">
        <f t="shared" si="7"/>
        <v>52.238012979055782</v>
      </c>
      <c r="V116" s="85">
        <v>2196</v>
      </c>
      <c r="W116" s="85">
        <v>46</v>
      </c>
      <c r="X116" s="80">
        <f t="shared" si="8"/>
        <v>63.600050314445511</v>
      </c>
      <c r="Y116" s="342" t="s">
        <v>21</v>
      </c>
      <c r="Z116" s="199" t="s">
        <v>21</v>
      </c>
      <c r="AA116" s="82" t="s">
        <v>21</v>
      </c>
      <c r="AB116" s="84" t="s">
        <v>21</v>
      </c>
      <c r="AC116" s="84" t="s">
        <v>21</v>
      </c>
      <c r="AD116" s="364">
        <v>546</v>
      </c>
      <c r="AE116" s="364">
        <v>12</v>
      </c>
      <c r="AF116" s="364">
        <v>783</v>
      </c>
      <c r="AG116" s="364">
        <v>18</v>
      </c>
      <c r="AH116" s="364">
        <v>227.7</v>
      </c>
      <c r="AI116" s="364">
        <v>5.6</v>
      </c>
      <c r="AJ116" s="364">
        <v>1626</v>
      </c>
      <c r="AK116" s="364">
        <v>44</v>
      </c>
      <c r="AL116" s="364">
        <v>138.30000000000001</v>
      </c>
      <c r="AM116" s="364">
        <v>3.2</v>
      </c>
      <c r="AN116" s="364">
        <v>938</v>
      </c>
      <c r="AO116" s="364">
        <v>18</v>
      </c>
      <c r="AP116" s="364">
        <v>157.9</v>
      </c>
      <c r="AQ116" s="364">
        <v>4.7</v>
      </c>
      <c r="AR116" s="364">
        <v>36.53</v>
      </c>
      <c r="AS116" s="364">
        <v>1</v>
      </c>
      <c r="AT116" s="364">
        <v>132.69999999999999</v>
      </c>
      <c r="AU116" s="364">
        <v>4</v>
      </c>
      <c r="AV116" s="364">
        <v>17.489999999999998</v>
      </c>
      <c r="AW116" s="364">
        <v>0.51</v>
      </c>
      <c r="AX116" s="84" t="s">
        <v>21</v>
      </c>
      <c r="AY116" s="84" t="s">
        <v>21</v>
      </c>
      <c r="AZ116" s="84" t="s">
        <v>21</v>
      </c>
      <c r="BA116" s="84" t="s">
        <v>21</v>
      </c>
      <c r="BB116" s="364">
        <v>3.29</v>
      </c>
      <c r="BC116" s="364">
        <v>0.15</v>
      </c>
      <c r="BD116" s="84" t="s">
        <v>21</v>
      </c>
      <c r="BE116" s="84" t="s">
        <v>21</v>
      </c>
      <c r="BF116" s="84" t="s">
        <v>21</v>
      </c>
      <c r="BG116" s="311" t="s">
        <v>21</v>
      </c>
    </row>
    <row r="117" spans="1:59" s="20" customFormat="1" ht="14" x14ac:dyDescent="0.15">
      <c r="A117" s="167" t="s">
        <v>1137</v>
      </c>
      <c r="B117" s="153">
        <v>0</v>
      </c>
      <c r="C117" s="202">
        <v>97.3</v>
      </c>
      <c r="D117" s="211">
        <v>40.4</v>
      </c>
      <c r="E117" s="260">
        <v>2.41</v>
      </c>
      <c r="F117" s="211">
        <v>8.1999999999999993</v>
      </c>
      <c r="G117" s="104" t="s">
        <v>21</v>
      </c>
      <c r="H117" s="80" t="s">
        <v>21</v>
      </c>
      <c r="I117" s="88">
        <v>7.26</v>
      </c>
      <c r="J117" s="86">
        <v>2.9</v>
      </c>
      <c r="K117" s="87">
        <v>0.3841</v>
      </c>
      <c r="L117" s="86">
        <v>1.7</v>
      </c>
      <c r="M117" s="88" t="s">
        <v>167</v>
      </c>
      <c r="N117" s="283">
        <v>0.1371</v>
      </c>
      <c r="O117" s="106">
        <v>2.4</v>
      </c>
      <c r="P117" s="331">
        <v>2144</v>
      </c>
      <c r="Q117" s="85">
        <v>26</v>
      </c>
      <c r="R117" s="80">
        <f t="shared" si="6"/>
        <v>50.146728706865815</v>
      </c>
      <c r="S117" s="85">
        <v>2095</v>
      </c>
      <c r="T117" s="85">
        <v>31</v>
      </c>
      <c r="U117" s="80">
        <f t="shared" si="7"/>
        <v>52.121108967480723</v>
      </c>
      <c r="V117" s="85">
        <v>2191</v>
      </c>
      <c r="W117" s="85">
        <v>41</v>
      </c>
      <c r="X117" s="80">
        <f t="shared" si="8"/>
        <v>60.009935843991698</v>
      </c>
      <c r="Y117" s="342" t="s">
        <v>21</v>
      </c>
      <c r="Z117" s="199" t="s">
        <v>21</v>
      </c>
      <c r="AA117" s="86" t="s">
        <v>21</v>
      </c>
      <c r="AB117" s="88" t="s">
        <v>21</v>
      </c>
      <c r="AC117" s="88" t="s">
        <v>21</v>
      </c>
      <c r="AD117" s="363">
        <v>1049</v>
      </c>
      <c r="AE117" s="363">
        <v>20</v>
      </c>
      <c r="AF117" s="363">
        <v>469</v>
      </c>
      <c r="AG117" s="363">
        <v>10</v>
      </c>
      <c r="AH117" s="363">
        <v>314.2</v>
      </c>
      <c r="AI117" s="363">
        <v>7</v>
      </c>
      <c r="AJ117" s="363">
        <v>2078</v>
      </c>
      <c r="AK117" s="363">
        <v>48</v>
      </c>
      <c r="AL117" s="363">
        <v>201.9</v>
      </c>
      <c r="AM117" s="363">
        <v>3.8</v>
      </c>
      <c r="AN117" s="363">
        <v>1434</v>
      </c>
      <c r="AO117" s="363">
        <v>27</v>
      </c>
      <c r="AP117" s="363">
        <v>278.3</v>
      </c>
      <c r="AQ117" s="363">
        <v>6.1</v>
      </c>
      <c r="AR117" s="363">
        <v>73.900000000000006</v>
      </c>
      <c r="AS117" s="363">
        <v>1.9</v>
      </c>
      <c r="AT117" s="363">
        <v>251.7</v>
      </c>
      <c r="AU117" s="363">
        <v>6.1</v>
      </c>
      <c r="AV117" s="363">
        <v>33.29</v>
      </c>
      <c r="AW117" s="363">
        <v>0.75</v>
      </c>
      <c r="AX117" s="88" t="s">
        <v>21</v>
      </c>
      <c r="AY117" s="88" t="s">
        <v>21</v>
      </c>
      <c r="AZ117" s="88" t="s">
        <v>21</v>
      </c>
      <c r="BA117" s="88" t="s">
        <v>21</v>
      </c>
      <c r="BB117" s="363">
        <v>5.33</v>
      </c>
      <c r="BC117" s="363">
        <v>0.22</v>
      </c>
      <c r="BD117" s="88" t="s">
        <v>21</v>
      </c>
      <c r="BE117" s="88" t="s">
        <v>21</v>
      </c>
      <c r="BF117" s="88" t="s">
        <v>21</v>
      </c>
      <c r="BG117" s="309" t="s">
        <v>21</v>
      </c>
    </row>
    <row r="118" spans="1:59" s="65" customFormat="1" ht="16" customHeight="1" x14ac:dyDescent="0.15">
      <c r="A118" s="167" t="s">
        <v>1138</v>
      </c>
      <c r="B118" s="153">
        <v>0</v>
      </c>
      <c r="C118" s="202">
        <v>20.3</v>
      </c>
      <c r="D118" s="211">
        <v>9.9</v>
      </c>
      <c r="E118" s="260">
        <v>2.0670000000000002</v>
      </c>
      <c r="F118" s="211">
        <v>2.6</v>
      </c>
      <c r="G118" s="104" t="s">
        <v>21</v>
      </c>
      <c r="H118" s="80" t="s">
        <v>21</v>
      </c>
      <c r="I118" s="293">
        <v>14.2</v>
      </c>
      <c r="J118" s="298">
        <v>4.4000000000000004</v>
      </c>
      <c r="K118" s="304">
        <v>0.34010000000000001</v>
      </c>
      <c r="L118" s="298">
        <v>2.6</v>
      </c>
      <c r="M118" s="94" t="s">
        <v>167</v>
      </c>
      <c r="N118" s="285">
        <v>0.30299999999999999</v>
      </c>
      <c r="O118" s="321">
        <v>3.6</v>
      </c>
      <c r="P118" s="333">
        <v>2763</v>
      </c>
      <c r="Q118" s="94">
        <v>42</v>
      </c>
      <c r="R118" s="80">
        <f t="shared" si="6"/>
        <v>69.409420109953373</v>
      </c>
      <c r="S118" s="94">
        <v>1887</v>
      </c>
      <c r="T118" s="94">
        <v>43</v>
      </c>
      <c r="U118" s="80">
        <f t="shared" si="7"/>
        <v>57.212827233060246</v>
      </c>
      <c r="V118" s="94">
        <v>3485</v>
      </c>
      <c r="W118" s="94">
        <v>55</v>
      </c>
      <c r="X118" s="80">
        <f t="shared" si="8"/>
        <v>88.78676703203017</v>
      </c>
      <c r="Y118" s="342" t="s">
        <v>21</v>
      </c>
      <c r="Z118" s="199" t="s">
        <v>21</v>
      </c>
      <c r="AA118" s="298" t="s">
        <v>21</v>
      </c>
      <c r="AB118" s="293" t="s">
        <v>21</v>
      </c>
      <c r="AC118" s="293" t="s">
        <v>21</v>
      </c>
      <c r="AD118" s="233">
        <v>275.2</v>
      </c>
      <c r="AE118" s="233">
        <v>8.6999999999999993</v>
      </c>
      <c r="AF118" s="233">
        <v>177.7</v>
      </c>
      <c r="AG118" s="233">
        <v>6.5</v>
      </c>
      <c r="AH118" s="233">
        <v>29.8</v>
      </c>
      <c r="AI118" s="233">
        <v>1.1000000000000001</v>
      </c>
      <c r="AJ118" s="233">
        <v>120.5</v>
      </c>
      <c r="AK118" s="233">
        <v>5.0999999999999996</v>
      </c>
      <c r="AL118" s="233">
        <v>22.83</v>
      </c>
      <c r="AM118" s="233">
        <v>0.85</v>
      </c>
      <c r="AN118" s="233">
        <v>97.6</v>
      </c>
      <c r="AO118" s="233">
        <v>4.2</v>
      </c>
      <c r="AP118" s="233">
        <v>28.8</v>
      </c>
      <c r="AQ118" s="233">
        <v>1.6</v>
      </c>
      <c r="AR118" s="233">
        <v>10</v>
      </c>
      <c r="AS118" s="233">
        <v>0.51</v>
      </c>
      <c r="AT118" s="233">
        <v>27.9</v>
      </c>
      <c r="AU118" s="233">
        <v>1.2</v>
      </c>
      <c r="AV118" s="233">
        <v>5.13</v>
      </c>
      <c r="AW118" s="233">
        <v>0.18</v>
      </c>
      <c r="AX118" s="293" t="s">
        <v>21</v>
      </c>
      <c r="AY118" s="293" t="s">
        <v>21</v>
      </c>
      <c r="AZ118" s="293" t="s">
        <v>21</v>
      </c>
      <c r="BA118" s="293" t="s">
        <v>21</v>
      </c>
      <c r="BB118" s="233">
        <v>7.44</v>
      </c>
      <c r="BC118" s="233">
        <v>0.3</v>
      </c>
      <c r="BD118" s="293" t="s">
        <v>21</v>
      </c>
      <c r="BE118" s="293" t="s">
        <v>21</v>
      </c>
      <c r="BF118" s="293" t="s">
        <v>21</v>
      </c>
      <c r="BG118" s="312" t="s">
        <v>21</v>
      </c>
    </row>
    <row r="119" spans="1:59" ht="16" customHeight="1" x14ac:dyDescent="0.15">
      <c r="A119" s="167" t="s">
        <v>1139</v>
      </c>
      <c r="B119" s="153">
        <v>0</v>
      </c>
      <c r="C119" s="202">
        <v>111.1</v>
      </c>
      <c r="D119" s="211">
        <v>97.4</v>
      </c>
      <c r="E119" s="260">
        <v>1.141</v>
      </c>
      <c r="F119" s="211">
        <v>17.600000000000001</v>
      </c>
      <c r="G119" s="104" t="s">
        <v>21</v>
      </c>
      <c r="H119" s="80" t="s">
        <v>21</v>
      </c>
      <c r="I119" s="293">
        <v>5.91</v>
      </c>
      <c r="J119" s="298">
        <v>3.3</v>
      </c>
      <c r="K119" s="304">
        <v>0.32779999999999998</v>
      </c>
      <c r="L119" s="298">
        <v>1.7</v>
      </c>
      <c r="M119" s="94" t="s">
        <v>164</v>
      </c>
      <c r="N119" s="285">
        <v>0.13070000000000001</v>
      </c>
      <c r="O119" s="321">
        <v>2.8</v>
      </c>
      <c r="P119" s="333">
        <v>1962</v>
      </c>
      <c r="Q119" s="94">
        <v>29</v>
      </c>
      <c r="R119" s="80">
        <f t="shared" si="6"/>
        <v>48.793212642743669</v>
      </c>
      <c r="S119" s="94">
        <v>1828</v>
      </c>
      <c r="T119" s="94">
        <v>28</v>
      </c>
      <c r="U119" s="80">
        <f t="shared" si="7"/>
        <v>46.050337675200602</v>
      </c>
      <c r="V119" s="94">
        <v>2107</v>
      </c>
      <c r="W119" s="94">
        <v>50</v>
      </c>
      <c r="X119" s="80">
        <f t="shared" si="8"/>
        <v>65.389445631539033</v>
      </c>
      <c r="Y119" s="342" t="s">
        <v>21</v>
      </c>
      <c r="Z119" s="199" t="s">
        <v>21</v>
      </c>
      <c r="AA119" s="298" t="s">
        <v>21</v>
      </c>
      <c r="AB119" s="293" t="s">
        <v>21</v>
      </c>
      <c r="AC119" s="293" t="s">
        <v>21</v>
      </c>
      <c r="AD119" s="233">
        <v>488</v>
      </c>
      <c r="AE119" s="233">
        <v>14</v>
      </c>
      <c r="AF119" s="233">
        <v>758</v>
      </c>
      <c r="AG119" s="233">
        <v>25</v>
      </c>
      <c r="AH119" s="233">
        <v>194.3</v>
      </c>
      <c r="AI119" s="233">
        <v>7.3</v>
      </c>
      <c r="AJ119" s="233">
        <v>774</v>
      </c>
      <c r="AK119" s="233">
        <v>31</v>
      </c>
      <c r="AL119" s="233">
        <v>150.69999999999999</v>
      </c>
      <c r="AM119" s="233">
        <v>5.6</v>
      </c>
      <c r="AN119" s="233">
        <v>628</v>
      </c>
      <c r="AO119" s="233">
        <v>26</v>
      </c>
      <c r="AP119" s="233">
        <v>160.4</v>
      </c>
      <c r="AQ119" s="233">
        <v>5.5</v>
      </c>
      <c r="AR119" s="233">
        <v>40.6</v>
      </c>
      <c r="AS119" s="233">
        <v>1.8</v>
      </c>
      <c r="AT119" s="233">
        <v>141.69999999999999</v>
      </c>
      <c r="AU119" s="233">
        <v>5.7</v>
      </c>
      <c r="AV119" s="233">
        <v>19.25</v>
      </c>
      <c r="AW119" s="233">
        <v>0.72</v>
      </c>
      <c r="AX119" s="293" t="s">
        <v>21</v>
      </c>
      <c r="AY119" s="293" t="s">
        <v>21</v>
      </c>
      <c r="AZ119" s="293" t="s">
        <v>21</v>
      </c>
      <c r="BA119" s="293" t="s">
        <v>21</v>
      </c>
      <c r="BB119" s="233">
        <v>3.79</v>
      </c>
      <c r="BC119" s="233">
        <v>0.26</v>
      </c>
      <c r="BD119" s="293" t="s">
        <v>21</v>
      </c>
      <c r="BE119" s="293" t="s">
        <v>21</v>
      </c>
      <c r="BF119" s="293" t="s">
        <v>21</v>
      </c>
      <c r="BG119" s="312" t="s">
        <v>21</v>
      </c>
    </row>
    <row r="120" spans="1:59" ht="16" customHeight="1" x14ac:dyDescent="0.15">
      <c r="A120" s="167" t="s">
        <v>1140</v>
      </c>
      <c r="B120" s="153">
        <v>0</v>
      </c>
      <c r="C120" s="202">
        <v>58.7</v>
      </c>
      <c r="D120" s="211">
        <v>65.7</v>
      </c>
      <c r="E120" s="260">
        <v>0.90400000000000003</v>
      </c>
      <c r="F120" s="211">
        <v>13.4</v>
      </c>
      <c r="G120" s="104" t="s">
        <v>21</v>
      </c>
      <c r="H120" s="80" t="s">
        <v>21</v>
      </c>
      <c r="I120" s="293">
        <v>6.57</v>
      </c>
      <c r="J120" s="298">
        <v>3.6</v>
      </c>
      <c r="K120" s="304">
        <v>0.33779999999999999</v>
      </c>
      <c r="L120" s="298">
        <v>2.2000000000000002</v>
      </c>
      <c r="M120" s="94" t="s">
        <v>359</v>
      </c>
      <c r="N120" s="285">
        <v>0.1411</v>
      </c>
      <c r="O120" s="321">
        <v>2.8</v>
      </c>
      <c r="P120" s="333">
        <v>2055</v>
      </c>
      <c r="Q120" s="94">
        <v>32</v>
      </c>
      <c r="R120" s="80">
        <f t="shared" si="6"/>
        <v>52.088482412141744</v>
      </c>
      <c r="S120" s="94">
        <v>1876</v>
      </c>
      <c r="T120" s="94">
        <v>36</v>
      </c>
      <c r="U120" s="80">
        <f t="shared" si="7"/>
        <v>51.99759994461283</v>
      </c>
      <c r="V120" s="94">
        <v>2240</v>
      </c>
      <c r="W120" s="94">
        <v>49</v>
      </c>
      <c r="X120" s="80">
        <f t="shared" si="8"/>
        <v>66.39307192772452</v>
      </c>
      <c r="Y120" s="342" t="s">
        <v>21</v>
      </c>
      <c r="Z120" s="199" t="s">
        <v>21</v>
      </c>
      <c r="AA120" s="298" t="s">
        <v>21</v>
      </c>
      <c r="AB120" s="293" t="s">
        <v>21</v>
      </c>
      <c r="AC120" s="293" t="s">
        <v>21</v>
      </c>
      <c r="AD120" s="233">
        <v>529</v>
      </c>
      <c r="AE120" s="233">
        <v>20</v>
      </c>
      <c r="AF120" s="233">
        <v>654</v>
      </c>
      <c r="AG120" s="233">
        <v>26</v>
      </c>
      <c r="AH120" s="233">
        <v>423</v>
      </c>
      <c r="AI120" s="233">
        <v>13</v>
      </c>
      <c r="AJ120" s="233">
        <v>1172</v>
      </c>
      <c r="AK120" s="233">
        <v>45</v>
      </c>
      <c r="AL120" s="233">
        <v>176.6</v>
      </c>
      <c r="AM120" s="233">
        <v>6.9</v>
      </c>
      <c r="AN120" s="233">
        <v>640</v>
      </c>
      <c r="AO120" s="233">
        <v>20</v>
      </c>
      <c r="AP120" s="233">
        <v>139.5</v>
      </c>
      <c r="AQ120" s="233">
        <v>5.4</v>
      </c>
      <c r="AR120" s="233">
        <v>43.6</v>
      </c>
      <c r="AS120" s="233">
        <v>1.5</v>
      </c>
      <c r="AT120" s="233">
        <v>120.2</v>
      </c>
      <c r="AU120" s="233">
        <v>4.4000000000000004</v>
      </c>
      <c r="AV120" s="233">
        <v>16.829999999999998</v>
      </c>
      <c r="AW120" s="233">
        <v>0.62</v>
      </c>
      <c r="AX120" s="293" t="s">
        <v>21</v>
      </c>
      <c r="AY120" s="293" t="s">
        <v>21</v>
      </c>
      <c r="AZ120" s="293" t="s">
        <v>21</v>
      </c>
      <c r="BA120" s="293" t="s">
        <v>21</v>
      </c>
      <c r="BB120" s="233">
        <v>7.42</v>
      </c>
      <c r="BC120" s="233">
        <v>0.34</v>
      </c>
      <c r="BD120" s="293" t="s">
        <v>21</v>
      </c>
      <c r="BE120" s="293" t="s">
        <v>21</v>
      </c>
      <c r="BF120" s="293" t="s">
        <v>21</v>
      </c>
      <c r="BG120" s="312" t="s">
        <v>21</v>
      </c>
    </row>
    <row r="121" spans="1:59" ht="16" customHeight="1" x14ac:dyDescent="0.15">
      <c r="A121" s="167" t="s">
        <v>1141</v>
      </c>
      <c r="B121" s="153">
        <v>0</v>
      </c>
      <c r="C121" s="202">
        <v>6.4</v>
      </c>
      <c r="D121" s="211">
        <v>4.8</v>
      </c>
      <c r="E121" s="260">
        <v>1.3660000000000001</v>
      </c>
      <c r="F121" s="211">
        <v>1.6</v>
      </c>
      <c r="G121" s="104" t="s">
        <v>21</v>
      </c>
      <c r="H121" s="80" t="s">
        <v>21</v>
      </c>
      <c r="I121" s="293">
        <v>9.2799999999999994</v>
      </c>
      <c r="J121" s="298">
        <v>10</v>
      </c>
      <c r="K121" s="304">
        <v>0.34499999999999997</v>
      </c>
      <c r="L121" s="298">
        <v>4.3</v>
      </c>
      <c r="M121" s="94" t="s">
        <v>130</v>
      </c>
      <c r="N121" s="285">
        <v>0.19500000000000001</v>
      </c>
      <c r="O121" s="321">
        <v>9.4</v>
      </c>
      <c r="P121" s="333">
        <v>2366</v>
      </c>
      <c r="Q121" s="94">
        <v>95</v>
      </c>
      <c r="R121" s="80">
        <f t="shared" si="6"/>
        <v>106.13285259522614</v>
      </c>
      <c r="S121" s="94">
        <v>1913</v>
      </c>
      <c r="T121" s="94">
        <v>71</v>
      </c>
      <c r="U121" s="80">
        <f t="shared" si="7"/>
        <v>80.652511430209032</v>
      </c>
      <c r="V121" s="94">
        <v>2780</v>
      </c>
      <c r="W121" s="94">
        <v>160</v>
      </c>
      <c r="X121" s="80">
        <f t="shared" si="8"/>
        <v>169.38524138779033</v>
      </c>
      <c r="Y121" s="342" t="s">
        <v>21</v>
      </c>
      <c r="Z121" s="199" t="s">
        <v>21</v>
      </c>
      <c r="AA121" s="298" t="s">
        <v>21</v>
      </c>
      <c r="AB121" s="293" t="s">
        <v>21</v>
      </c>
      <c r="AC121" s="293" t="s">
        <v>21</v>
      </c>
      <c r="AD121" s="233">
        <v>59</v>
      </c>
      <c r="AE121" s="233">
        <v>4.9000000000000004</v>
      </c>
      <c r="AF121" s="233">
        <v>140.9</v>
      </c>
      <c r="AG121" s="233">
        <v>9.3000000000000007</v>
      </c>
      <c r="AH121" s="233">
        <v>20.100000000000001</v>
      </c>
      <c r="AI121" s="233">
        <v>1.6</v>
      </c>
      <c r="AJ121" s="233">
        <v>64</v>
      </c>
      <c r="AK121" s="233">
        <v>4</v>
      </c>
      <c r="AL121" s="233">
        <v>11.06</v>
      </c>
      <c r="AM121" s="233">
        <v>0.91</v>
      </c>
      <c r="AN121" s="233">
        <v>38.799999999999997</v>
      </c>
      <c r="AO121" s="233">
        <v>2.6</v>
      </c>
      <c r="AP121" s="233">
        <v>9.36</v>
      </c>
      <c r="AQ121" s="233">
        <v>0.83</v>
      </c>
      <c r="AR121" s="233">
        <v>3.42</v>
      </c>
      <c r="AS121" s="233">
        <v>0.28999999999999998</v>
      </c>
      <c r="AT121" s="233">
        <v>8.09</v>
      </c>
      <c r="AU121" s="233">
        <v>0.79</v>
      </c>
      <c r="AV121" s="233">
        <v>1.38</v>
      </c>
      <c r="AW121" s="233">
        <v>0.17</v>
      </c>
      <c r="AX121" s="293" t="s">
        <v>21</v>
      </c>
      <c r="AY121" s="293" t="s">
        <v>21</v>
      </c>
      <c r="AZ121" s="293" t="s">
        <v>21</v>
      </c>
      <c r="BA121" s="293" t="s">
        <v>21</v>
      </c>
      <c r="BB121" s="233">
        <v>1.42</v>
      </c>
      <c r="BC121" s="233">
        <v>0.17</v>
      </c>
      <c r="BD121" s="293" t="s">
        <v>21</v>
      </c>
      <c r="BE121" s="293" t="s">
        <v>21</v>
      </c>
      <c r="BF121" s="293" t="s">
        <v>21</v>
      </c>
      <c r="BG121" s="312" t="s">
        <v>21</v>
      </c>
    </row>
    <row r="122" spans="1:59" ht="16" customHeight="1" x14ac:dyDescent="0.15">
      <c r="A122" s="167" t="s">
        <v>1142</v>
      </c>
      <c r="B122" s="153">
        <v>0</v>
      </c>
      <c r="C122" s="202">
        <v>101.8</v>
      </c>
      <c r="D122" s="211">
        <v>95.1</v>
      </c>
      <c r="E122" s="260">
        <v>1.0960000000000001</v>
      </c>
      <c r="F122" s="211">
        <v>19.2</v>
      </c>
      <c r="G122" s="104" t="s">
        <v>21</v>
      </c>
      <c r="H122" s="80" t="s">
        <v>21</v>
      </c>
      <c r="I122" s="293">
        <v>5.92</v>
      </c>
      <c r="J122" s="298">
        <v>2.9</v>
      </c>
      <c r="K122" s="304">
        <v>0.32979999999999998</v>
      </c>
      <c r="L122" s="298">
        <v>2</v>
      </c>
      <c r="M122" s="94" t="s">
        <v>325</v>
      </c>
      <c r="N122" s="285">
        <v>0.13020000000000001</v>
      </c>
      <c r="O122" s="321">
        <v>2.1</v>
      </c>
      <c r="P122" s="333">
        <v>1964</v>
      </c>
      <c r="Q122" s="94">
        <v>25</v>
      </c>
      <c r="R122" s="80">
        <f t="shared" si="6"/>
        <v>46.560910644015543</v>
      </c>
      <c r="S122" s="94">
        <v>1837</v>
      </c>
      <c r="T122" s="94">
        <v>32</v>
      </c>
      <c r="U122" s="80">
        <f t="shared" si="7"/>
        <v>48.721941669026286</v>
      </c>
      <c r="V122" s="94">
        <v>2100</v>
      </c>
      <c r="W122" s="94">
        <v>37</v>
      </c>
      <c r="X122" s="80">
        <f t="shared" si="8"/>
        <v>55.97320787662612</v>
      </c>
      <c r="Y122" s="342" t="s">
        <v>21</v>
      </c>
      <c r="Z122" s="199" t="s">
        <v>21</v>
      </c>
      <c r="AA122" s="298" t="s">
        <v>21</v>
      </c>
      <c r="AB122" s="293" t="s">
        <v>21</v>
      </c>
      <c r="AC122" s="293" t="s">
        <v>21</v>
      </c>
      <c r="AD122" s="233">
        <v>463</v>
      </c>
      <c r="AE122" s="233">
        <v>16</v>
      </c>
      <c r="AF122" s="233">
        <v>660</v>
      </c>
      <c r="AG122" s="233">
        <v>22</v>
      </c>
      <c r="AH122" s="233">
        <v>200.5</v>
      </c>
      <c r="AI122" s="233">
        <v>7.4</v>
      </c>
      <c r="AJ122" s="233">
        <v>803</v>
      </c>
      <c r="AK122" s="233">
        <v>29</v>
      </c>
      <c r="AL122" s="233">
        <v>172.6</v>
      </c>
      <c r="AM122" s="233">
        <v>6.4</v>
      </c>
      <c r="AN122" s="233">
        <v>703</v>
      </c>
      <c r="AO122" s="233">
        <v>26</v>
      </c>
      <c r="AP122" s="233">
        <v>176.6</v>
      </c>
      <c r="AQ122" s="233">
        <v>6.2</v>
      </c>
      <c r="AR122" s="233">
        <v>43.1</v>
      </c>
      <c r="AS122" s="233">
        <v>1.7</v>
      </c>
      <c r="AT122" s="233">
        <v>150.19999999999999</v>
      </c>
      <c r="AU122" s="233">
        <v>6.1</v>
      </c>
      <c r="AV122" s="233">
        <v>19.690000000000001</v>
      </c>
      <c r="AW122" s="233">
        <v>0.72</v>
      </c>
      <c r="AX122" s="293" t="s">
        <v>21</v>
      </c>
      <c r="AY122" s="293" t="s">
        <v>21</v>
      </c>
      <c r="AZ122" s="293" t="s">
        <v>21</v>
      </c>
      <c r="BA122" s="293" t="s">
        <v>21</v>
      </c>
      <c r="BB122" s="233">
        <v>4.24</v>
      </c>
      <c r="BC122" s="233">
        <v>0.2</v>
      </c>
      <c r="BD122" s="293" t="s">
        <v>21</v>
      </c>
      <c r="BE122" s="293" t="s">
        <v>21</v>
      </c>
      <c r="BF122" s="293" t="s">
        <v>21</v>
      </c>
      <c r="BG122" s="312" t="s">
        <v>21</v>
      </c>
    </row>
    <row r="123" spans="1:59" ht="16" customHeight="1" x14ac:dyDescent="0.15">
      <c r="A123" s="167" t="s">
        <v>1143</v>
      </c>
      <c r="B123" s="153">
        <v>0</v>
      </c>
      <c r="C123" s="202">
        <v>65.2</v>
      </c>
      <c r="D123" s="211">
        <v>59.2</v>
      </c>
      <c r="E123" s="260">
        <v>1.141</v>
      </c>
      <c r="F123" s="211">
        <v>12.7</v>
      </c>
      <c r="G123" s="104" t="s">
        <v>21</v>
      </c>
      <c r="H123" s="80" t="s">
        <v>21</v>
      </c>
      <c r="I123" s="293">
        <v>5.99</v>
      </c>
      <c r="J123" s="298">
        <v>3.4</v>
      </c>
      <c r="K123" s="304">
        <v>0.31340000000000001</v>
      </c>
      <c r="L123" s="298">
        <v>2.2999999999999998</v>
      </c>
      <c r="M123" s="94" t="s">
        <v>232</v>
      </c>
      <c r="N123" s="285">
        <v>0.1386</v>
      </c>
      <c r="O123" s="321">
        <v>2.5</v>
      </c>
      <c r="P123" s="333">
        <v>1974</v>
      </c>
      <c r="Q123" s="94">
        <v>30</v>
      </c>
      <c r="R123" s="80">
        <f t="shared" si="6"/>
        <v>49.584981597253822</v>
      </c>
      <c r="S123" s="94">
        <v>1758</v>
      </c>
      <c r="T123" s="94">
        <v>36</v>
      </c>
      <c r="U123" s="80">
        <f t="shared" si="7"/>
        <v>50.32122415045167</v>
      </c>
      <c r="V123" s="94">
        <v>2210</v>
      </c>
      <c r="W123" s="94">
        <v>43</v>
      </c>
      <c r="X123" s="80">
        <f t="shared" si="8"/>
        <v>61.665549539430849</v>
      </c>
      <c r="Y123" s="342" t="s">
        <v>21</v>
      </c>
      <c r="Z123" s="199" t="s">
        <v>21</v>
      </c>
      <c r="AA123" s="298" t="s">
        <v>21</v>
      </c>
      <c r="AB123" s="293" t="s">
        <v>21</v>
      </c>
      <c r="AC123" s="293" t="s">
        <v>21</v>
      </c>
      <c r="AD123" s="233">
        <v>273</v>
      </c>
      <c r="AE123" s="233">
        <v>13</v>
      </c>
      <c r="AF123" s="233">
        <v>791</v>
      </c>
      <c r="AG123" s="233">
        <v>31</v>
      </c>
      <c r="AH123" s="233">
        <v>413</v>
      </c>
      <c r="AI123" s="233">
        <v>18</v>
      </c>
      <c r="AJ123" s="233">
        <v>955</v>
      </c>
      <c r="AK123" s="233">
        <v>42</v>
      </c>
      <c r="AL123" s="233">
        <v>135.69999999999999</v>
      </c>
      <c r="AM123" s="233">
        <v>7.3</v>
      </c>
      <c r="AN123" s="233">
        <v>406</v>
      </c>
      <c r="AO123" s="233">
        <v>17</v>
      </c>
      <c r="AP123" s="233">
        <v>74.099999999999994</v>
      </c>
      <c r="AQ123" s="233">
        <v>4.2</v>
      </c>
      <c r="AR123" s="233">
        <v>38.700000000000003</v>
      </c>
      <c r="AS123" s="233">
        <v>1.9</v>
      </c>
      <c r="AT123" s="233">
        <v>59.8</v>
      </c>
      <c r="AU123" s="233">
        <v>3.5</v>
      </c>
      <c r="AV123" s="233">
        <v>8.09</v>
      </c>
      <c r="AW123" s="233">
        <v>0.44</v>
      </c>
      <c r="AX123" s="293" t="s">
        <v>21</v>
      </c>
      <c r="AY123" s="293" t="s">
        <v>21</v>
      </c>
      <c r="AZ123" s="293" t="s">
        <v>21</v>
      </c>
      <c r="BA123" s="293" t="s">
        <v>21</v>
      </c>
      <c r="BB123" s="233">
        <v>4.37</v>
      </c>
      <c r="BC123" s="233">
        <v>0.26</v>
      </c>
      <c r="BD123" s="293" t="s">
        <v>21</v>
      </c>
      <c r="BE123" s="293" t="s">
        <v>21</v>
      </c>
      <c r="BF123" s="293" t="s">
        <v>21</v>
      </c>
      <c r="BG123" s="312" t="s">
        <v>21</v>
      </c>
    </row>
    <row r="124" spans="1:59" ht="16" customHeight="1" x14ac:dyDescent="0.15">
      <c r="A124" s="167" t="s">
        <v>1144</v>
      </c>
      <c r="B124" s="153">
        <v>1</v>
      </c>
      <c r="C124" s="202">
        <v>13.3</v>
      </c>
      <c r="D124" s="211">
        <v>11.4</v>
      </c>
      <c r="E124" s="260">
        <v>1.21</v>
      </c>
      <c r="F124" s="211">
        <v>3</v>
      </c>
      <c r="G124" s="104" t="s">
        <v>21</v>
      </c>
      <c r="H124" s="80" t="s">
        <v>21</v>
      </c>
      <c r="I124" s="293">
        <v>7.62</v>
      </c>
      <c r="J124" s="298">
        <v>5.6</v>
      </c>
      <c r="K124" s="304">
        <v>0.35270000000000001</v>
      </c>
      <c r="L124" s="298">
        <v>2.8</v>
      </c>
      <c r="M124" s="94" t="s">
        <v>170</v>
      </c>
      <c r="N124" s="285">
        <v>0.15679999999999999</v>
      </c>
      <c r="O124" s="321">
        <v>4.8</v>
      </c>
      <c r="P124" s="333">
        <v>2188</v>
      </c>
      <c r="Q124" s="94">
        <v>50</v>
      </c>
      <c r="R124" s="80">
        <f t="shared" si="6"/>
        <v>66.444996801866125</v>
      </c>
      <c r="S124" s="94">
        <v>1948</v>
      </c>
      <c r="T124" s="94">
        <v>47</v>
      </c>
      <c r="U124" s="80">
        <f t="shared" si="7"/>
        <v>61.048190800383267</v>
      </c>
      <c r="V124" s="94">
        <v>2421</v>
      </c>
      <c r="W124" s="94">
        <v>82</v>
      </c>
      <c r="X124" s="80">
        <f t="shared" si="8"/>
        <v>95.228653251004232</v>
      </c>
      <c r="Y124" s="342" t="s">
        <v>21</v>
      </c>
      <c r="Z124" s="199" t="s">
        <v>21</v>
      </c>
      <c r="AA124" s="298" t="s">
        <v>21</v>
      </c>
      <c r="AB124" s="293" t="s">
        <v>21</v>
      </c>
      <c r="AC124" s="293" t="s">
        <v>21</v>
      </c>
      <c r="AD124" s="233">
        <v>84</v>
      </c>
      <c r="AE124" s="233">
        <v>3</v>
      </c>
      <c r="AF124" s="233">
        <v>347</v>
      </c>
      <c r="AG124" s="233">
        <v>11</v>
      </c>
      <c r="AH124" s="233">
        <v>95.8</v>
      </c>
      <c r="AI124" s="233">
        <v>4.5</v>
      </c>
      <c r="AJ124" s="233">
        <v>218</v>
      </c>
      <c r="AK124" s="233">
        <v>14</v>
      </c>
      <c r="AL124" s="233">
        <v>29.9</v>
      </c>
      <c r="AM124" s="233">
        <v>1.8</v>
      </c>
      <c r="AN124" s="233">
        <v>88.5</v>
      </c>
      <c r="AO124" s="233">
        <v>6</v>
      </c>
      <c r="AP124" s="233">
        <v>16.600000000000001</v>
      </c>
      <c r="AQ124" s="233">
        <v>1.2</v>
      </c>
      <c r="AR124" s="233">
        <v>7.41</v>
      </c>
      <c r="AS124" s="233">
        <v>0.51</v>
      </c>
      <c r="AT124" s="233">
        <v>14.16</v>
      </c>
      <c r="AU124" s="233">
        <v>0.96</v>
      </c>
      <c r="AV124" s="233">
        <v>2.11</v>
      </c>
      <c r="AW124" s="233">
        <v>0.14000000000000001</v>
      </c>
      <c r="AX124" s="293" t="s">
        <v>21</v>
      </c>
      <c r="AY124" s="293" t="s">
        <v>21</v>
      </c>
      <c r="AZ124" s="293" t="s">
        <v>21</v>
      </c>
      <c r="BA124" s="293" t="s">
        <v>21</v>
      </c>
      <c r="BB124" s="233">
        <v>1.67</v>
      </c>
      <c r="BC124" s="233">
        <v>0.12</v>
      </c>
      <c r="BD124" s="293" t="s">
        <v>21</v>
      </c>
      <c r="BE124" s="293" t="s">
        <v>21</v>
      </c>
      <c r="BF124" s="293" t="s">
        <v>21</v>
      </c>
      <c r="BG124" s="312" t="s">
        <v>21</v>
      </c>
    </row>
    <row r="125" spans="1:59" ht="16" customHeight="1" x14ac:dyDescent="0.15">
      <c r="A125" s="167" t="s">
        <v>1145</v>
      </c>
      <c r="B125" s="153">
        <v>1</v>
      </c>
      <c r="C125" s="202">
        <v>95.8</v>
      </c>
      <c r="D125" s="211">
        <v>89.8</v>
      </c>
      <c r="E125" s="260">
        <v>1.093</v>
      </c>
      <c r="F125" s="211">
        <v>19.3</v>
      </c>
      <c r="G125" s="104" t="s">
        <v>21</v>
      </c>
      <c r="H125" s="80" t="s">
        <v>21</v>
      </c>
      <c r="I125" s="293">
        <v>5.86</v>
      </c>
      <c r="J125" s="298">
        <v>3.8</v>
      </c>
      <c r="K125" s="304">
        <v>0.3377</v>
      </c>
      <c r="L125" s="298">
        <v>2.6</v>
      </c>
      <c r="M125" s="94" t="s">
        <v>1178</v>
      </c>
      <c r="N125" s="285">
        <v>0.12590000000000001</v>
      </c>
      <c r="O125" s="321">
        <v>2.7</v>
      </c>
      <c r="P125" s="333">
        <v>1955</v>
      </c>
      <c r="Q125" s="94">
        <v>33</v>
      </c>
      <c r="R125" s="80">
        <f t="shared" si="6"/>
        <v>51.164538500801513</v>
      </c>
      <c r="S125" s="94">
        <v>1876</v>
      </c>
      <c r="T125" s="94">
        <v>42</v>
      </c>
      <c r="U125" s="80">
        <f t="shared" si="7"/>
        <v>56.318295428750325</v>
      </c>
      <c r="V125" s="94">
        <v>2040</v>
      </c>
      <c r="W125" s="94">
        <v>48</v>
      </c>
      <c r="X125" s="80">
        <f t="shared" si="8"/>
        <v>62.997142792352101</v>
      </c>
      <c r="Y125" s="342" t="s">
        <v>21</v>
      </c>
      <c r="Z125" s="199" t="s">
        <v>21</v>
      </c>
      <c r="AA125" s="298" t="s">
        <v>21</v>
      </c>
      <c r="AB125" s="293" t="s">
        <v>21</v>
      </c>
      <c r="AC125" s="293" t="s">
        <v>21</v>
      </c>
      <c r="AD125" s="233">
        <v>394</v>
      </c>
      <c r="AE125" s="233">
        <v>14</v>
      </c>
      <c r="AF125" s="233">
        <v>776</v>
      </c>
      <c r="AG125" s="233">
        <v>29</v>
      </c>
      <c r="AH125" s="233">
        <v>264</v>
      </c>
      <c r="AI125" s="233">
        <v>10</v>
      </c>
      <c r="AJ125" s="233">
        <v>847</v>
      </c>
      <c r="AK125" s="233">
        <v>35</v>
      </c>
      <c r="AL125" s="233">
        <v>153.6</v>
      </c>
      <c r="AM125" s="233">
        <v>6.7</v>
      </c>
      <c r="AN125" s="233">
        <v>558</v>
      </c>
      <c r="AO125" s="233">
        <v>20</v>
      </c>
      <c r="AP125" s="233">
        <v>122.8</v>
      </c>
      <c r="AQ125" s="233">
        <v>4.8</v>
      </c>
      <c r="AR125" s="233">
        <v>36</v>
      </c>
      <c r="AS125" s="233">
        <v>1.5</v>
      </c>
      <c r="AT125" s="233">
        <v>101</v>
      </c>
      <c r="AU125" s="233">
        <v>4.2</v>
      </c>
      <c r="AV125" s="233">
        <v>13.99</v>
      </c>
      <c r="AW125" s="233">
        <v>0.54</v>
      </c>
      <c r="AX125" s="293" t="s">
        <v>21</v>
      </c>
      <c r="AY125" s="293" t="s">
        <v>21</v>
      </c>
      <c r="AZ125" s="293" t="s">
        <v>21</v>
      </c>
      <c r="BA125" s="293" t="s">
        <v>21</v>
      </c>
      <c r="BB125" s="233">
        <v>4.12</v>
      </c>
      <c r="BC125" s="233">
        <v>0.19</v>
      </c>
      <c r="BD125" s="293" t="s">
        <v>21</v>
      </c>
      <c r="BE125" s="293" t="s">
        <v>21</v>
      </c>
      <c r="BF125" s="293" t="s">
        <v>21</v>
      </c>
      <c r="BG125" s="312" t="s">
        <v>21</v>
      </c>
    </row>
    <row r="126" spans="1:59" ht="16" customHeight="1" x14ac:dyDescent="0.15">
      <c r="A126" s="167" t="s">
        <v>1146</v>
      </c>
      <c r="B126" s="153">
        <v>0</v>
      </c>
      <c r="C126" s="202">
        <v>286.5</v>
      </c>
      <c r="D126" s="211">
        <v>121.1</v>
      </c>
      <c r="E126" s="260">
        <v>2.4260000000000002</v>
      </c>
      <c r="F126" s="211">
        <v>25.8</v>
      </c>
      <c r="G126" s="104" t="s">
        <v>21</v>
      </c>
      <c r="H126" s="80" t="s">
        <v>21</v>
      </c>
      <c r="I126" s="293">
        <v>5.64</v>
      </c>
      <c r="J126" s="298">
        <v>3.3</v>
      </c>
      <c r="K126" s="304">
        <v>0.3342</v>
      </c>
      <c r="L126" s="298">
        <v>2.6</v>
      </c>
      <c r="M126" s="94" t="s">
        <v>234</v>
      </c>
      <c r="N126" s="285">
        <v>0.1226</v>
      </c>
      <c r="O126" s="321">
        <v>2</v>
      </c>
      <c r="P126" s="333">
        <v>1923</v>
      </c>
      <c r="Q126" s="94">
        <v>28</v>
      </c>
      <c r="R126" s="80">
        <f t="shared" si="6"/>
        <v>47.572803154743781</v>
      </c>
      <c r="S126" s="94">
        <v>1859</v>
      </c>
      <c r="T126" s="94">
        <v>42</v>
      </c>
      <c r="U126" s="80">
        <f t="shared" si="7"/>
        <v>56.092355985463826</v>
      </c>
      <c r="V126" s="94">
        <v>1993</v>
      </c>
      <c r="W126" s="94">
        <v>36</v>
      </c>
      <c r="X126" s="80">
        <f t="shared" si="8"/>
        <v>53.710516661078579</v>
      </c>
      <c r="Y126" s="342" t="s">
        <v>21</v>
      </c>
      <c r="Z126" s="199" t="s">
        <v>21</v>
      </c>
      <c r="AA126" s="298" t="s">
        <v>21</v>
      </c>
      <c r="AB126" s="293" t="s">
        <v>21</v>
      </c>
      <c r="AC126" s="293" t="s">
        <v>21</v>
      </c>
      <c r="AD126" s="233">
        <v>341</v>
      </c>
      <c r="AE126" s="233">
        <v>14</v>
      </c>
      <c r="AF126" s="233">
        <v>983</v>
      </c>
      <c r="AG126" s="233">
        <v>38</v>
      </c>
      <c r="AH126" s="233">
        <v>116.6</v>
      </c>
      <c r="AI126" s="233">
        <v>4.5</v>
      </c>
      <c r="AJ126" s="233">
        <v>477</v>
      </c>
      <c r="AK126" s="233">
        <v>22</v>
      </c>
      <c r="AL126" s="233">
        <v>101.4</v>
      </c>
      <c r="AM126" s="233">
        <v>4.3</v>
      </c>
      <c r="AN126" s="233">
        <v>449</v>
      </c>
      <c r="AO126" s="233">
        <v>21</v>
      </c>
      <c r="AP126" s="233">
        <v>131.5</v>
      </c>
      <c r="AQ126" s="233">
        <v>5.8</v>
      </c>
      <c r="AR126" s="233">
        <v>35.799999999999997</v>
      </c>
      <c r="AS126" s="233">
        <v>1.7</v>
      </c>
      <c r="AT126" s="233">
        <v>109.3</v>
      </c>
      <c r="AU126" s="233">
        <v>4.9000000000000004</v>
      </c>
      <c r="AV126" s="233">
        <v>15.55</v>
      </c>
      <c r="AW126" s="233">
        <v>0.67</v>
      </c>
      <c r="AX126" s="293" t="s">
        <v>21</v>
      </c>
      <c r="AY126" s="293" t="s">
        <v>21</v>
      </c>
      <c r="AZ126" s="293" t="s">
        <v>21</v>
      </c>
      <c r="BA126" s="293" t="s">
        <v>21</v>
      </c>
      <c r="BB126" s="233">
        <v>2.93</v>
      </c>
      <c r="BC126" s="233">
        <v>0.16</v>
      </c>
      <c r="BD126" s="293" t="s">
        <v>21</v>
      </c>
      <c r="BE126" s="293" t="s">
        <v>21</v>
      </c>
      <c r="BF126" s="293" t="s">
        <v>21</v>
      </c>
      <c r="BG126" s="312" t="s">
        <v>21</v>
      </c>
    </row>
    <row r="127" spans="1:59" ht="16" customHeight="1" x14ac:dyDescent="0.15">
      <c r="A127" s="167" t="s">
        <v>1147</v>
      </c>
      <c r="B127" s="153">
        <v>1</v>
      </c>
      <c r="C127" s="202">
        <v>304.39999999999998</v>
      </c>
      <c r="D127" s="211">
        <v>114.2</v>
      </c>
      <c r="E127" s="260">
        <v>2.7080000000000002</v>
      </c>
      <c r="F127" s="211">
        <v>24.5</v>
      </c>
      <c r="G127" s="104" t="s">
        <v>21</v>
      </c>
      <c r="H127" s="80" t="s">
        <v>21</v>
      </c>
      <c r="I127" s="293">
        <v>5.74</v>
      </c>
      <c r="J127" s="298">
        <v>3.1</v>
      </c>
      <c r="K127" s="304">
        <v>0.3417</v>
      </c>
      <c r="L127" s="298">
        <v>2.4</v>
      </c>
      <c r="M127" s="94" t="s">
        <v>228</v>
      </c>
      <c r="N127" s="285">
        <v>0.12180000000000001</v>
      </c>
      <c r="O127" s="321">
        <v>2</v>
      </c>
      <c r="P127" s="333">
        <v>1937</v>
      </c>
      <c r="Q127" s="94">
        <v>27</v>
      </c>
      <c r="R127" s="80">
        <f t="shared" si="6"/>
        <v>47.220626848867646</v>
      </c>
      <c r="S127" s="94">
        <v>1895</v>
      </c>
      <c r="T127" s="94">
        <v>39</v>
      </c>
      <c r="U127" s="80">
        <f t="shared" si="7"/>
        <v>54.382074252459326</v>
      </c>
      <c r="V127" s="94">
        <v>1982</v>
      </c>
      <c r="W127" s="94">
        <v>36</v>
      </c>
      <c r="X127" s="80">
        <f t="shared" si="8"/>
        <v>53.547451853472914</v>
      </c>
      <c r="Y127" s="342" t="s">
        <v>21</v>
      </c>
      <c r="Z127" s="199" t="s">
        <v>21</v>
      </c>
      <c r="AA127" s="298" t="s">
        <v>21</v>
      </c>
      <c r="AB127" s="293" t="s">
        <v>21</v>
      </c>
      <c r="AC127" s="293" t="s">
        <v>21</v>
      </c>
      <c r="AD127" s="233">
        <v>325</v>
      </c>
      <c r="AE127" s="233">
        <v>14</v>
      </c>
      <c r="AF127" s="233">
        <v>867</v>
      </c>
      <c r="AG127" s="233">
        <v>31</v>
      </c>
      <c r="AH127" s="233">
        <v>100</v>
      </c>
      <c r="AI127" s="233">
        <v>3.9</v>
      </c>
      <c r="AJ127" s="233">
        <v>422</v>
      </c>
      <c r="AK127" s="233">
        <v>17</v>
      </c>
      <c r="AL127" s="233">
        <v>90</v>
      </c>
      <c r="AM127" s="233">
        <v>3.8</v>
      </c>
      <c r="AN127" s="233">
        <v>407</v>
      </c>
      <c r="AO127" s="233">
        <v>18</v>
      </c>
      <c r="AP127" s="233">
        <v>120.4</v>
      </c>
      <c r="AQ127" s="233">
        <v>5.8</v>
      </c>
      <c r="AR127" s="233">
        <v>34</v>
      </c>
      <c r="AS127" s="233">
        <v>1.5</v>
      </c>
      <c r="AT127" s="233">
        <v>101.3</v>
      </c>
      <c r="AU127" s="233">
        <v>4.5</v>
      </c>
      <c r="AV127" s="233">
        <v>14.61</v>
      </c>
      <c r="AW127" s="233">
        <v>0.61</v>
      </c>
      <c r="AX127" s="293" t="s">
        <v>21</v>
      </c>
      <c r="AY127" s="293" t="s">
        <v>21</v>
      </c>
      <c r="AZ127" s="293" t="s">
        <v>21</v>
      </c>
      <c r="BA127" s="293" t="s">
        <v>21</v>
      </c>
      <c r="BB127" s="233">
        <v>2.77</v>
      </c>
      <c r="BC127" s="233">
        <v>0.17</v>
      </c>
      <c r="BD127" s="293" t="s">
        <v>21</v>
      </c>
      <c r="BE127" s="293" t="s">
        <v>21</v>
      </c>
      <c r="BF127" s="293" t="s">
        <v>21</v>
      </c>
      <c r="BG127" s="312" t="s">
        <v>21</v>
      </c>
    </row>
    <row r="128" spans="1:59" ht="16" customHeight="1" x14ac:dyDescent="0.15">
      <c r="A128" s="167" t="s">
        <v>1148</v>
      </c>
      <c r="B128" s="153">
        <v>1</v>
      </c>
      <c r="C128" s="202">
        <v>117.9</v>
      </c>
      <c r="D128" s="211">
        <v>92.6</v>
      </c>
      <c r="E128" s="260">
        <v>1.258</v>
      </c>
      <c r="F128" s="211">
        <v>19.8</v>
      </c>
      <c r="G128" s="104" t="s">
        <v>21</v>
      </c>
      <c r="H128" s="80" t="s">
        <v>21</v>
      </c>
      <c r="I128" s="293">
        <v>6.59</v>
      </c>
      <c r="J128" s="298">
        <v>3.6</v>
      </c>
      <c r="K128" s="304">
        <v>0.3584</v>
      </c>
      <c r="L128" s="298">
        <v>2.2999999999999998</v>
      </c>
      <c r="M128" s="94" t="s">
        <v>162</v>
      </c>
      <c r="N128" s="285">
        <v>0.13339999999999999</v>
      </c>
      <c r="O128" s="321">
        <v>2.8</v>
      </c>
      <c r="P128" s="333">
        <v>2058</v>
      </c>
      <c r="Q128" s="94">
        <v>32</v>
      </c>
      <c r="R128" s="80">
        <f t="shared" si="6"/>
        <v>52.135837962000764</v>
      </c>
      <c r="S128" s="94">
        <v>1974</v>
      </c>
      <c r="T128" s="94">
        <v>39</v>
      </c>
      <c r="U128" s="80">
        <f t="shared" si="7"/>
        <v>55.494778132721642</v>
      </c>
      <c r="V128" s="94">
        <v>2143</v>
      </c>
      <c r="W128" s="94">
        <v>49</v>
      </c>
      <c r="X128" s="80">
        <f t="shared" si="8"/>
        <v>65.099766512638126</v>
      </c>
      <c r="Y128" s="342" t="s">
        <v>21</v>
      </c>
      <c r="Z128" s="199" t="s">
        <v>21</v>
      </c>
      <c r="AA128" s="298" t="s">
        <v>21</v>
      </c>
      <c r="AB128" s="293" t="s">
        <v>21</v>
      </c>
      <c r="AC128" s="293" t="s">
        <v>21</v>
      </c>
      <c r="AD128" s="233">
        <v>1322</v>
      </c>
      <c r="AE128" s="233">
        <v>48</v>
      </c>
      <c r="AF128" s="233">
        <v>406</v>
      </c>
      <c r="AG128" s="233">
        <v>17</v>
      </c>
      <c r="AH128" s="233">
        <v>478</v>
      </c>
      <c r="AI128" s="233">
        <v>21</v>
      </c>
      <c r="AJ128" s="233">
        <v>1608</v>
      </c>
      <c r="AK128" s="233">
        <v>80</v>
      </c>
      <c r="AL128" s="233">
        <v>249</v>
      </c>
      <c r="AM128" s="233">
        <v>11</v>
      </c>
      <c r="AN128" s="233">
        <v>1162</v>
      </c>
      <c r="AO128" s="233">
        <v>46</v>
      </c>
      <c r="AP128" s="233">
        <v>242.1</v>
      </c>
      <c r="AQ128" s="233">
        <v>9.6</v>
      </c>
      <c r="AR128" s="233">
        <v>67.8</v>
      </c>
      <c r="AS128" s="233">
        <v>2.9</v>
      </c>
      <c r="AT128" s="233">
        <v>234</v>
      </c>
      <c r="AU128" s="233">
        <v>11</v>
      </c>
      <c r="AV128" s="233">
        <v>36.299999999999997</v>
      </c>
      <c r="AW128" s="233">
        <v>1.4</v>
      </c>
      <c r="AX128" s="293" t="s">
        <v>21</v>
      </c>
      <c r="AY128" s="293" t="s">
        <v>21</v>
      </c>
      <c r="AZ128" s="293" t="s">
        <v>21</v>
      </c>
      <c r="BA128" s="293" t="s">
        <v>21</v>
      </c>
      <c r="BB128" s="233">
        <v>14.39</v>
      </c>
      <c r="BC128" s="233">
        <v>0.64</v>
      </c>
      <c r="BD128" s="293" t="s">
        <v>21</v>
      </c>
      <c r="BE128" s="293" t="s">
        <v>21</v>
      </c>
      <c r="BF128" s="293" t="s">
        <v>21</v>
      </c>
      <c r="BG128" s="312" t="s">
        <v>21</v>
      </c>
    </row>
    <row r="129" spans="1:59" ht="16" customHeight="1" x14ac:dyDescent="0.15">
      <c r="A129" s="167" t="s">
        <v>1149</v>
      </c>
      <c r="B129" s="153">
        <v>0</v>
      </c>
      <c r="C129" s="202">
        <v>13.7</v>
      </c>
      <c r="D129" s="211">
        <v>134.80000000000001</v>
      </c>
      <c r="E129" s="260">
        <v>0.10100000000000001</v>
      </c>
      <c r="F129" s="211">
        <v>28.6</v>
      </c>
      <c r="G129" s="104" t="s">
        <v>21</v>
      </c>
      <c r="H129" s="80" t="s">
        <v>21</v>
      </c>
      <c r="I129" s="293">
        <v>11.92</v>
      </c>
      <c r="J129" s="298">
        <v>5.9</v>
      </c>
      <c r="K129" s="304">
        <v>0.41199999999999998</v>
      </c>
      <c r="L129" s="298">
        <v>3.1</v>
      </c>
      <c r="M129" s="94" t="s">
        <v>164</v>
      </c>
      <c r="N129" s="285">
        <v>0.21</v>
      </c>
      <c r="O129" s="321">
        <v>5</v>
      </c>
      <c r="P129" s="333">
        <v>2598</v>
      </c>
      <c r="Q129" s="94">
        <v>55</v>
      </c>
      <c r="R129" s="80">
        <f t="shared" si="6"/>
        <v>75.662683008204255</v>
      </c>
      <c r="S129" s="94">
        <v>2225</v>
      </c>
      <c r="T129" s="94">
        <v>58</v>
      </c>
      <c r="U129" s="80">
        <f t="shared" si="7"/>
        <v>73.104377433912944</v>
      </c>
      <c r="V129" s="94">
        <v>2904</v>
      </c>
      <c r="W129" s="94">
        <v>81</v>
      </c>
      <c r="X129" s="80">
        <f t="shared" si="8"/>
        <v>99.670890434469385</v>
      </c>
      <c r="Y129" s="342" t="s">
        <v>21</v>
      </c>
      <c r="Z129" s="199" t="s">
        <v>21</v>
      </c>
      <c r="AA129" s="298" t="s">
        <v>21</v>
      </c>
      <c r="AB129" s="293" t="s">
        <v>21</v>
      </c>
      <c r="AC129" s="293" t="s">
        <v>21</v>
      </c>
      <c r="AD129" s="233">
        <v>1470</v>
      </c>
      <c r="AE129" s="233">
        <v>67</v>
      </c>
      <c r="AF129" s="233">
        <v>1088</v>
      </c>
      <c r="AG129" s="233">
        <v>51</v>
      </c>
      <c r="AH129" s="233">
        <v>588</v>
      </c>
      <c r="AI129" s="233">
        <v>17</v>
      </c>
      <c r="AJ129" s="233">
        <v>1551</v>
      </c>
      <c r="AK129" s="233">
        <v>71</v>
      </c>
      <c r="AL129" s="233">
        <v>194.7</v>
      </c>
      <c r="AM129" s="233">
        <v>8.1999999999999993</v>
      </c>
      <c r="AN129" s="233">
        <v>967</v>
      </c>
      <c r="AO129" s="233">
        <v>35</v>
      </c>
      <c r="AP129" s="233">
        <v>221.3</v>
      </c>
      <c r="AQ129" s="233">
        <v>9.4</v>
      </c>
      <c r="AR129" s="233">
        <v>27.7</v>
      </c>
      <c r="AS129" s="233">
        <v>1.4</v>
      </c>
      <c r="AT129" s="233">
        <v>259</v>
      </c>
      <c r="AU129" s="233">
        <v>10</v>
      </c>
      <c r="AV129" s="233">
        <v>43.5</v>
      </c>
      <c r="AW129" s="233">
        <v>1.6</v>
      </c>
      <c r="AX129" s="293" t="s">
        <v>21</v>
      </c>
      <c r="AY129" s="293" t="s">
        <v>21</v>
      </c>
      <c r="AZ129" s="293" t="s">
        <v>21</v>
      </c>
      <c r="BA129" s="293" t="s">
        <v>21</v>
      </c>
      <c r="BB129" s="233">
        <v>13.74</v>
      </c>
      <c r="BC129" s="233">
        <v>0.56000000000000005</v>
      </c>
      <c r="BD129" s="293" t="s">
        <v>21</v>
      </c>
      <c r="BE129" s="293" t="s">
        <v>21</v>
      </c>
      <c r="BF129" s="293" t="s">
        <v>21</v>
      </c>
      <c r="BG129" s="312" t="s">
        <v>21</v>
      </c>
    </row>
    <row r="130" spans="1:59" ht="16" customHeight="1" x14ac:dyDescent="0.15">
      <c r="A130" s="167" t="s">
        <v>1150</v>
      </c>
      <c r="B130" s="153">
        <v>1</v>
      </c>
      <c r="C130" s="202">
        <v>22.7</v>
      </c>
      <c r="D130" s="211">
        <v>59.9</v>
      </c>
      <c r="E130" s="260">
        <v>0.374</v>
      </c>
      <c r="F130" s="211">
        <v>15</v>
      </c>
      <c r="G130" s="104" t="s">
        <v>21</v>
      </c>
      <c r="H130" s="80" t="s">
        <v>21</v>
      </c>
      <c r="I130" s="293">
        <v>9.1999999999999993</v>
      </c>
      <c r="J130" s="298">
        <v>4.7</v>
      </c>
      <c r="K130" s="304">
        <v>0.38400000000000001</v>
      </c>
      <c r="L130" s="298">
        <v>3.1</v>
      </c>
      <c r="M130" s="94" t="s">
        <v>326</v>
      </c>
      <c r="N130" s="285">
        <v>0.17399999999999999</v>
      </c>
      <c r="O130" s="321">
        <v>3.5</v>
      </c>
      <c r="P130" s="333">
        <v>2358</v>
      </c>
      <c r="Q130" s="94">
        <v>43</v>
      </c>
      <c r="R130" s="80">
        <f t="shared" si="6"/>
        <v>63.820573485358153</v>
      </c>
      <c r="S130" s="94">
        <v>2093</v>
      </c>
      <c r="T130" s="94">
        <v>55</v>
      </c>
      <c r="U130" s="80">
        <f t="shared" si="7"/>
        <v>69.117722763412857</v>
      </c>
      <c r="V130" s="94">
        <v>2596</v>
      </c>
      <c r="W130" s="94">
        <v>59</v>
      </c>
      <c r="X130" s="80">
        <f t="shared" si="8"/>
        <v>78.591897801236485</v>
      </c>
      <c r="Y130" s="342" t="s">
        <v>21</v>
      </c>
      <c r="Z130" s="199" t="s">
        <v>21</v>
      </c>
      <c r="AA130" s="298" t="s">
        <v>21</v>
      </c>
      <c r="AB130" s="293" t="s">
        <v>21</v>
      </c>
      <c r="AC130" s="293" t="s">
        <v>21</v>
      </c>
      <c r="AD130" s="233">
        <v>168.3</v>
      </c>
      <c r="AE130" s="233">
        <v>6.1</v>
      </c>
      <c r="AF130" s="233">
        <v>877</v>
      </c>
      <c r="AG130" s="233">
        <v>39</v>
      </c>
      <c r="AH130" s="233">
        <v>402</v>
      </c>
      <c r="AI130" s="233">
        <v>17</v>
      </c>
      <c r="AJ130" s="233">
        <v>777</v>
      </c>
      <c r="AK130" s="233">
        <v>42</v>
      </c>
      <c r="AL130" s="233">
        <v>68.8</v>
      </c>
      <c r="AM130" s="233">
        <v>3.5</v>
      </c>
      <c r="AN130" s="233">
        <v>249</v>
      </c>
      <c r="AO130" s="233">
        <v>11</v>
      </c>
      <c r="AP130" s="233">
        <v>32.1</v>
      </c>
      <c r="AQ130" s="233">
        <v>1.8</v>
      </c>
      <c r="AR130" s="233">
        <v>33.799999999999997</v>
      </c>
      <c r="AS130" s="233">
        <v>1.5</v>
      </c>
      <c r="AT130" s="233">
        <v>30</v>
      </c>
      <c r="AU130" s="233">
        <v>1.7</v>
      </c>
      <c r="AV130" s="233">
        <v>4.3099999999999996</v>
      </c>
      <c r="AW130" s="233">
        <v>0.25</v>
      </c>
      <c r="AX130" s="293" t="s">
        <v>21</v>
      </c>
      <c r="AY130" s="293" t="s">
        <v>21</v>
      </c>
      <c r="AZ130" s="293" t="s">
        <v>21</v>
      </c>
      <c r="BA130" s="293" t="s">
        <v>21</v>
      </c>
      <c r="BB130" s="233">
        <v>2.0299999999999998</v>
      </c>
      <c r="BC130" s="233">
        <v>0.13</v>
      </c>
      <c r="BD130" s="293" t="s">
        <v>21</v>
      </c>
      <c r="BE130" s="293" t="s">
        <v>21</v>
      </c>
      <c r="BF130" s="293" t="s">
        <v>21</v>
      </c>
      <c r="BG130" s="312" t="s">
        <v>21</v>
      </c>
    </row>
    <row r="131" spans="1:59" ht="16" customHeight="1" x14ac:dyDescent="0.15">
      <c r="A131" s="167" t="s">
        <v>1151</v>
      </c>
      <c r="B131" s="153">
        <v>0</v>
      </c>
      <c r="C131" s="202">
        <v>52.8</v>
      </c>
      <c r="D131" s="211">
        <v>79.8</v>
      </c>
      <c r="E131" s="260">
        <v>0.65200000000000002</v>
      </c>
      <c r="F131" s="211">
        <v>16.8</v>
      </c>
      <c r="G131" s="104" t="s">
        <v>21</v>
      </c>
      <c r="H131" s="80" t="s">
        <v>21</v>
      </c>
      <c r="I131" s="293">
        <v>5.98</v>
      </c>
      <c r="J131" s="298">
        <v>4.2</v>
      </c>
      <c r="K131" s="304">
        <v>0.32490000000000002</v>
      </c>
      <c r="L131" s="298">
        <v>2.6</v>
      </c>
      <c r="M131" s="94" t="s">
        <v>166</v>
      </c>
      <c r="N131" s="285">
        <v>0.1336</v>
      </c>
      <c r="O131" s="321">
        <v>3.4</v>
      </c>
      <c r="P131" s="333">
        <v>1973</v>
      </c>
      <c r="Q131" s="94">
        <v>37</v>
      </c>
      <c r="R131" s="80">
        <f t="shared" si="6"/>
        <v>54.093360036144915</v>
      </c>
      <c r="S131" s="94">
        <v>1813</v>
      </c>
      <c r="T131" s="94">
        <v>40</v>
      </c>
      <c r="U131" s="80">
        <f t="shared" si="7"/>
        <v>53.988772906966496</v>
      </c>
      <c r="V131" s="94">
        <v>2145</v>
      </c>
      <c r="W131" s="94">
        <v>59</v>
      </c>
      <c r="X131" s="80">
        <f t="shared" si="8"/>
        <v>72.947995174644788</v>
      </c>
      <c r="Y131" s="342" t="s">
        <v>21</v>
      </c>
      <c r="Z131" s="199" t="s">
        <v>21</v>
      </c>
      <c r="AA131" s="298" t="s">
        <v>21</v>
      </c>
      <c r="AB131" s="293" t="s">
        <v>21</v>
      </c>
      <c r="AC131" s="293" t="s">
        <v>21</v>
      </c>
      <c r="AD131" s="233">
        <v>651</v>
      </c>
      <c r="AE131" s="233">
        <v>26</v>
      </c>
      <c r="AF131" s="233">
        <v>773</v>
      </c>
      <c r="AG131" s="233">
        <v>40</v>
      </c>
      <c r="AH131" s="233">
        <v>506</v>
      </c>
      <c r="AI131" s="233">
        <v>20</v>
      </c>
      <c r="AJ131" s="233">
        <v>1604</v>
      </c>
      <c r="AK131" s="233">
        <v>79</v>
      </c>
      <c r="AL131" s="233">
        <v>192.3</v>
      </c>
      <c r="AM131" s="233">
        <v>8.3000000000000007</v>
      </c>
      <c r="AN131" s="233">
        <v>900</v>
      </c>
      <c r="AO131" s="233">
        <v>45</v>
      </c>
      <c r="AP131" s="233">
        <v>149.69999999999999</v>
      </c>
      <c r="AQ131" s="233">
        <v>7.6</v>
      </c>
      <c r="AR131" s="233">
        <v>45.6</v>
      </c>
      <c r="AS131" s="233">
        <v>2.5</v>
      </c>
      <c r="AT131" s="233">
        <v>126.7</v>
      </c>
      <c r="AU131" s="233">
        <v>5.8</v>
      </c>
      <c r="AV131" s="233">
        <v>17.78</v>
      </c>
      <c r="AW131" s="233">
        <v>1</v>
      </c>
      <c r="AX131" s="293" t="s">
        <v>21</v>
      </c>
      <c r="AY131" s="293" t="s">
        <v>21</v>
      </c>
      <c r="AZ131" s="293" t="s">
        <v>21</v>
      </c>
      <c r="BA131" s="293" t="s">
        <v>21</v>
      </c>
      <c r="BB131" s="233">
        <v>6.42</v>
      </c>
      <c r="BC131" s="233">
        <v>0.39</v>
      </c>
      <c r="BD131" s="293" t="s">
        <v>21</v>
      </c>
      <c r="BE131" s="293" t="s">
        <v>21</v>
      </c>
      <c r="BF131" s="293" t="s">
        <v>21</v>
      </c>
      <c r="BG131" s="312" t="s">
        <v>21</v>
      </c>
    </row>
    <row r="132" spans="1:59" ht="16" customHeight="1" x14ac:dyDescent="0.15">
      <c r="A132" s="167" t="s">
        <v>1152</v>
      </c>
      <c r="B132" s="153">
        <v>0</v>
      </c>
      <c r="C132" s="202">
        <v>92.7</v>
      </c>
      <c r="D132" s="211">
        <v>234.7</v>
      </c>
      <c r="E132" s="260">
        <v>0.39300000000000002</v>
      </c>
      <c r="F132" s="211">
        <v>45.8</v>
      </c>
      <c r="G132" s="104" t="s">
        <v>21</v>
      </c>
      <c r="H132" s="80" t="s">
        <v>21</v>
      </c>
      <c r="I132" s="293">
        <v>5.94</v>
      </c>
      <c r="J132" s="298">
        <v>3.6</v>
      </c>
      <c r="K132" s="304">
        <v>0.33069999999999999</v>
      </c>
      <c r="L132" s="298">
        <v>2.1</v>
      </c>
      <c r="M132" s="94" t="s">
        <v>166</v>
      </c>
      <c r="N132" s="285">
        <v>0.1303</v>
      </c>
      <c r="O132" s="321">
        <v>2.9</v>
      </c>
      <c r="P132" s="333">
        <v>1967</v>
      </c>
      <c r="Q132" s="94">
        <v>31</v>
      </c>
      <c r="R132" s="80">
        <f t="shared" si="6"/>
        <v>50.086281554932789</v>
      </c>
      <c r="S132" s="94">
        <v>1842</v>
      </c>
      <c r="T132" s="94">
        <v>34</v>
      </c>
      <c r="U132" s="80">
        <f t="shared" si="7"/>
        <v>50.131682596936642</v>
      </c>
      <c r="V132" s="94">
        <v>2101</v>
      </c>
      <c r="W132" s="94">
        <v>50</v>
      </c>
      <c r="X132" s="80">
        <f t="shared" si="8"/>
        <v>65.312176506375906</v>
      </c>
      <c r="Y132" s="342" t="s">
        <v>21</v>
      </c>
      <c r="Z132" s="199" t="s">
        <v>21</v>
      </c>
      <c r="AA132" s="298" t="s">
        <v>21</v>
      </c>
      <c r="AB132" s="293" t="s">
        <v>21</v>
      </c>
      <c r="AC132" s="293" t="s">
        <v>21</v>
      </c>
      <c r="AD132" s="233">
        <v>701</v>
      </c>
      <c r="AE132" s="233">
        <v>28</v>
      </c>
      <c r="AF132" s="233">
        <v>571</v>
      </c>
      <c r="AG132" s="233">
        <v>24</v>
      </c>
      <c r="AH132" s="233">
        <v>807</v>
      </c>
      <c r="AI132" s="233">
        <v>24</v>
      </c>
      <c r="AJ132" s="233">
        <v>2640</v>
      </c>
      <c r="AK132" s="233">
        <v>120</v>
      </c>
      <c r="AL132" s="233">
        <v>293</v>
      </c>
      <c r="AM132" s="233">
        <v>11</v>
      </c>
      <c r="AN132" s="233">
        <v>1436</v>
      </c>
      <c r="AO132" s="233">
        <v>48</v>
      </c>
      <c r="AP132" s="233">
        <v>240.4</v>
      </c>
      <c r="AQ132" s="233">
        <v>8.8000000000000007</v>
      </c>
      <c r="AR132" s="233">
        <v>83.2</v>
      </c>
      <c r="AS132" s="233">
        <v>3.2</v>
      </c>
      <c r="AT132" s="233">
        <v>198.3</v>
      </c>
      <c r="AU132" s="233">
        <v>5.8</v>
      </c>
      <c r="AV132" s="233">
        <v>23.84</v>
      </c>
      <c r="AW132" s="233">
        <v>0.99</v>
      </c>
      <c r="AX132" s="293" t="s">
        <v>21</v>
      </c>
      <c r="AY132" s="293" t="s">
        <v>21</v>
      </c>
      <c r="AZ132" s="293" t="s">
        <v>21</v>
      </c>
      <c r="BA132" s="293" t="s">
        <v>21</v>
      </c>
      <c r="BB132" s="233">
        <v>6.6</v>
      </c>
      <c r="BC132" s="233">
        <v>0.31</v>
      </c>
      <c r="BD132" s="293" t="s">
        <v>21</v>
      </c>
      <c r="BE132" s="293" t="s">
        <v>21</v>
      </c>
      <c r="BF132" s="293" t="s">
        <v>21</v>
      </c>
      <c r="BG132" s="312" t="s">
        <v>21</v>
      </c>
    </row>
    <row r="133" spans="1:59" ht="16" customHeight="1" x14ac:dyDescent="0.15">
      <c r="A133" s="167" t="s">
        <v>1153</v>
      </c>
      <c r="B133" s="153">
        <v>1</v>
      </c>
      <c r="C133" s="202">
        <v>64.400000000000006</v>
      </c>
      <c r="D133" s="211">
        <v>235.8</v>
      </c>
      <c r="E133" s="260">
        <v>0.27200000000000002</v>
      </c>
      <c r="F133" s="211">
        <v>49.6</v>
      </c>
      <c r="G133" s="104" t="s">
        <v>21</v>
      </c>
      <c r="H133" s="80" t="s">
        <v>21</v>
      </c>
      <c r="I133" s="293">
        <v>6.38</v>
      </c>
      <c r="J133" s="298">
        <v>4.3</v>
      </c>
      <c r="K133" s="304">
        <v>0.3488</v>
      </c>
      <c r="L133" s="298">
        <v>2.1</v>
      </c>
      <c r="M133" s="94" t="s">
        <v>127</v>
      </c>
      <c r="N133" s="285">
        <v>0.13270000000000001</v>
      </c>
      <c r="O133" s="321">
        <v>3.7</v>
      </c>
      <c r="P133" s="333">
        <v>2029</v>
      </c>
      <c r="Q133" s="94">
        <v>38</v>
      </c>
      <c r="R133" s="80">
        <f t="shared" si="6"/>
        <v>55.594391803490396</v>
      </c>
      <c r="S133" s="94">
        <v>1929</v>
      </c>
      <c r="T133" s="94">
        <v>36</v>
      </c>
      <c r="U133" s="80">
        <f t="shared" si="7"/>
        <v>52.767569585873481</v>
      </c>
      <c r="V133" s="94">
        <v>2133</v>
      </c>
      <c r="W133" s="94">
        <v>66</v>
      </c>
      <c r="X133" s="80">
        <f t="shared" si="8"/>
        <v>78.586739339407643</v>
      </c>
      <c r="Y133" s="342" t="s">
        <v>21</v>
      </c>
      <c r="Z133" s="199" t="s">
        <v>21</v>
      </c>
      <c r="AA133" s="298" t="s">
        <v>21</v>
      </c>
      <c r="AB133" s="293" t="s">
        <v>21</v>
      </c>
      <c r="AC133" s="293" t="s">
        <v>21</v>
      </c>
      <c r="AD133" s="233">
        <v>297.7</v>
      </c>
      <c r="AE133" s="233">
        <v>7.9</v>
      </c>
      <c r="AF133" s="233">
        <v>600</v>
      </c>
      <c r="AG133" s="233">
        <v>16</v>
      </c>
      <c r="AH133" s="233">
        <v>874</v>
      </c>
      <c r="AI133" s="233">
        <v>31</v>
      </c>
      <c r="AJ133" s="233">
        <v>2549</v>
      </c>
      <c r="AK133" s="233">
        <v>86</v>
      </c>
      <c r="AL133" s="233">
        <v>256.10000000000002</v>
      </c>
      <c r="AM133" s="233">
        <v>9</v>
      </c>
      <c r="AN133" s="233">
        <v>1200</v>
      </c>
      <c r="AO133" s="233">
        <v>39</v>
      </c>
      <c r="AP133" s="233">
        <v>159.30000000000001</v>
      </c>
      <c r="AQ133" s="233">
        <v>5.9</v>
      </c>
      <c r="AR133" s="233">
        <v>63.4</v>
      </c>
      <c r="AS133" s="233">
        <v>1.8</v>
      </c>
      <c r="AT133" s="233">
        <v>100.9</v>
      </c>
      <c r="AU133" s="233">
        <v>4.0999999999999996</v>
      </c>
      <c r="AV133" s="233">
        <v>10.28</v>
      </c>
      <c r="AW133" s="233">
        <v>0.4</v>
      </c>
      <c r="AX133" s="293" t="s">
        <v>21</v>
      </c>
      <c r="AY133" s="293" t="s">
        <v>21</v>
      </c>
      <c r="AZ133" s="293" t="s">
        <v>21</v>
      </c>
      <c r="BA133" s="293" t="s">
        <v>21</v>
      </c>
      <c r="BB133" s="233">
        <v>3.9</v>
      </c>
      <c r="BC133" s="233">
        <v>0.21</v>
      </c>
      <c r="BD133" s="293" t="s">
        <v>21</v>
      </c>
      <c r="BE133" s="293" t="s">
        <v>21</v>
      </c>
      <c r="BF133" s="293" t="s">
        <v>21</v>
      </c>
      <c r="BG133" s="312" t="s">
        <v>21</v>
      </c>
    </row>
    <row r="134" spans="1:59" ht="16" customHeight="1" x14ac:dyDescent="0.15">
      <c r="A134" s="167" t="s">
        <v>1154</v>
      </c>
      <c r="B134" s="153">
        <v>0</v>
      </c>
      <c r="C134" s="202">
        <v>42.5</v>
      </c>
      <c r="D134" s="211">
        <v>137.9</v>
      </c>
      <c r="E134" s="260">
        <v>0.30599999999999999</v>
      </c>
      <c r="F134" s="211">
        <v>32.700000000000003</v>
      </c>
      <c r="G134" s="104" t="s">
        <v>21</v>
      </c>
      <c r="H134" s="80" t="s">
        <v>21</v>
      </c>
      <c r="I134" s="293">
        <v>7.34</v>
      </c>
      <c r="J134" s="298">
        <v>4.3</v>
      </c>
      <c r="K134" s="304">
        <v>0.37919999999999998</v>
      </c>
      <c r="L134" s="298">
        <v>2</v>
      </c>
      <c r="M134" s="94" t="s">
        <v>132</v>
      </c>
      <c r="N134" s="285">
        <v>0.14050000000000001</v>
      </c>
      <c r="O134" s="321">
        <v>3.9</v>
      </c>
      <c r="P134" s="333">
        <v>2154</v>
      </c>
      <c r="Q134" s="94">
        <v>39</v>
      </c>
      <c r="R134" s="80">
        <f t="shared" si="6"/>
        <v>58.110983471285358</v>
      </c>
      <c r="S134" s="94">
        <v>2073</v>
      </c>
      <c r="T134" s="94">
        <v>35</v>
      </c>
      <c r="U134" s="80">
        <f t="shared" si="7"/>
        <v>54.258009546978407</v>
      </c>
      <c r="V134" s="94">
        <v>2232</v>
      </c>
      <c r="W134" s="94">
        <v>67</v>
      </c>
      <c r="X134" s="80">
        <f t="shared" si="8"/>
        <v>80.509189537592547</v>
      </c>
      <c r="Y134" s="342" t="s">
        <v>21</v>
      </c>
      <c r="Z134" s="199" t="s">
        <v>21</v>
      </c>
      <c r="AA134" s="298" t="s">
        <v>21</v>
      </c>
      <c r="AB134" s="293" t="s">
        <v>21</v>
      </c>
      <c r="AC134" s="293" t="s">
        <v>21</v>
      </c>
      <c r="AD134" s="233">
        <v>267.10000000000002</v>
      </c>
      <c r="AE134" s="233">
        <v>8.6999999999999993</v>
      </c>
      <c r="AF134" s="233">
        <v>553</v>
      </c>
      <c r="AG134" s="233">
        <v>17</v>
      </c>
      <c r="AH134" s="233">
        <v>653</v>
      </c>
      <c r="AI134" s="233">
        <v>21</v>
      </c>
      <c r="AJ134" s="233">
        <v>1814</v>
      </c>
      <c r="AK134" s="233">
        <v>57</v>
      </c>
      <c r="AL134" s="233">
        <v>165</v>
      </c>
      <c r="AM134" s="233">
        <v>5.7</v>
      </c>
      <c r="AN134" s="233">
        <v>771</v>
      </c>
      <c r="AO134" s="233">
        <v>29</v>
      </c>
      <c r="AP134" s="233">
        <v>106.3</v>
      </c>
      <c r="AQ134" s="233">
        <v>3.5</v>
      </c>
      <c r="AR134" s="233">
        <v>55.7</v>
      </c>
      <c r="AS134" s="233">
        <v>2.4</v>
      </c>
      <c r="AT134" s="233">
        <v>73.5</v>
      </c>
      <c r="AU134" s="233">
        <v>2.5</v>
      </c>
      <c r="AV134" s="233">
        <v>8.15</v>
      </c>
      <c r="AW134" s="233">
        <v>0.31</v>
      </c>
      <c r="AX134" s="293" t="s">
        <v>21</v>
      </c>
      <c r="AY134" s="293" t="s">
        <v>21</v>
      </c>
      <c r="AZ134" s="293" t="s">
        <v>21</v>
      </c>
      <c r="BA134" s="293" t="s">
        <v>21</v>
      </c>
      <c r="BB134" s="233">
        <v>3.77</v>
      </c>
      <c r="BC134" s="233">
        <v>0.2</v>
      </c>
      <c r="BD134" s="293" t="s">
        <v>21</v>
      </c>
      <c r="BE134" s="293" t="s">
        <v>21</v>
      </c>
      <c r="BF134" s="293" t="s">
        <v>21</v>
      </c>
      <c r="BG134" s="312" t="s">
        <v>21</v>
      </c>
    </row>
    <row r="135" spans="1:59" ht="16" customHeight="1" x14ac:dyDescent="0.15">
      <c r="A135" s="167" t="s">
        <v>1155</v>
      </c>
      <c r="B135" s="153">
        <v>0</v>
      </c>
      <c r="C135" s="202">
        <v>47.6</v>
      </c>
      <c r="D135" s="211">
        <v>170.6</v>
      </c>
      <c r="E135" s="260">
        <v>0.27900000000000003</v>
      </c>
      <c r="F135" s="211">
        <v>38.9</v>
      </c>
      <c r="G135" s="104" t="s">
        <v>21</v>
      </c>
      <c r="H135" s="80" t="s">
        <v>21</v>
      </c>
      <c r="I135" s="293">
        <v>6.79</v>
      </c>
      <c r="J135" s="298">
        <v>3.8</v>
      </c>
      <c r="K135" s="304">
        <v>0.36149999999999999</v>
      </c>
      <c r="L135" s="298">
        <v>1.6</v>
      </c>
      <c r="M135" s="94" t="s">
        <v>111</v>
      </c>
      <c r="N135" s="285">
        <v>0.13639999999999999</v>
      </c>
      <c r="O135" s="321">
        <v>3.5</v>
      </c>
      <c r="P135" s="333">
        <v>2085</v>
      </c>
      <c r="Q135" s="94">
        <v>34</v>
      </c>
      <c r="R135" s="80">
        <f t="shared" si="6"/>
        <v>53.804181993596004</v>
      </c>
      <c r="S135" s="94">
        <v>1989</v>
      </c>
      <c r="T135" s="94">
        <v>28</v>
      </c>
      <c r="U135" s="80">
        <f t="shared" si="7"/>
        <v>48.646155038193925</v>
      </c>
      <c r="V135" s="94">
        <v>2181</v>
      </c>
      <c r="W135" s="94">
        <v>60</v>
      </c>
      <c r="X135" s="80">
        <f t="shared" si="8"/>
        <v>74.180215691247483</v>
      </c>
      <c r="Y135" s="342" t="s">
        <v>21</v>
      </c>
      <c r="Z135" s="199" t="s">
        <v>21</v>
      </c>
      <c r="AA135" s="298" t="s">
        <v>21</v>
      </c>
      <c r="AB135" s="293" t="s">
        <v>21</v>
      </c>
      <c r="AC135" s="293" t="s">
        <v>21</v>
      </c>
      <c r="AD135" s="233">
        <v>571</v>
      </c>
      <c r="AE135" s="233">
        <v>17</v>
      </c>
      <c r="AF135" s="233">
        <v>676</v>
      </c>
      <c r="AG135" s="233">
        <v>15</v>
      </c>
      <c r="AH135" s="233">
        <v>766</v>
      </c>
      <c r="AI135" s="233">
        <v>20</v>
      </c>
      <c r="AJ135" s="233">
        <v>2233</v>
      </c>
      <c r="AK135" s="233">
        <v>59</v>
      </c>
      <c r="AL135" s="233">
        <v>208</v>
      </c>
      <c r="AM135" s="233">
        <v>5.7</v>
      </c>
      <c r="AN135" s="233">
        <v>1083</v>
      </c>
      <c r="AO135" s="233">
        <v>29</v>
      </c>
      <c r="AP135" s="233">
        <v>179.4</v>
      </c>
      <c r="AQ135" s="233">
        <v>5.6</v>
      </c>
      <c r="AR135" s="233">
        <v>61.8</v>
      </c>
      <c r="AS135" s="233">
        <v>1.7</v>
      </c>
      <c r="AT135" s="233">
        <v>145.19999999999999</v>
      </c>
      <c r="AU135" s="233">
        <v>4.8</v>
      </c>
      <c r="AV135" s="233">
        <v>17.37</v>
      </c>
      <c r="AW135" s="233">
        <v>0.5</v>
      </c>
      <c r="AX135" s="293" t="s">
        <v>21</v>
      </c>
      <c r="AY135" s="293" t="s">
        <v>21</v>
      </c>
      <c r="AZ135" s="293" t="s">
        <v>21</v>
      </c>
      <c r="BA135" s="293" t="s">
        <v>21</v>
      </c>
      <c r="BB135" s="233">
        <v>6.09</v>
      </c>
      <c r="BC135" s="233">
        <v>0.22</v>
      </c>
      <c r="BD135" s="293" t="s">
        <v>21</v>
      </c>
      <c r="BE135" s="293" t="s">
        <v>21</v>
      </c>
      <c r="BF135" s="293" t="s">
        <v>21</v>
      </c>
      <c r="BG135" s="312" t="s">
        <v>21</v>
      </c>
    </row>
    <row r="136" spans="1:59" ht="16" customHeight="1" x14ac:dyDescent="0.15">
      <c r="A136" s="167" t="s">
        <v>1156</v>
      </c>
      <c r="B136" s="153">
        <v>0</v>
      </c>
      <c r="C136" s="202">
        <v>92.2</v>
      </c>
      <c r="D136" s="211">
        <v>54</v>
      </c>
      <c r="E136" s="260">
        <v>1.7070000000000001</v>
      </c>
      <c r="F136" s="211">
        <v>14.3</v>
      </c>
      <c r="G136" s="104" t="s">
        <v>21</v>
      </c>
      <c r="H136" s="80" t="s">
        <v>21</v>
      </c>
      <c r="I136" s="293">
        <v>6.68</v>
      </c>
      <c r="J136" s="298">
        <v>3</v>
      </c>
      <c r="K136" s="304">
        <v>0.38090000000000002</v>
      </c>
      <c r="L136" s="298">
        <v>1.7</v>
      </c>
      <c r="M136" s="94" t="s">
        <v>292</v>
      </c>
      <c r="N136" s="285">
        <v>0.1273</v>
      </c>
      <c r="O136" s="321">
        <v>2.4</v>
      </c>
      <c r="P136" s="333">
        <v>2071</v>
      </c>
      <c r="Q136" s="94">
        <v>26</v>
      </c>
      <c r="R136" s="80">
        <f t="shared" si="6"/>
        <v>48.904155242678506</v>
      </c>
      <c r="S136" s="94">
        <v>2081</v>
      </c>
      <c r="T136" s="94">
        <v>30</v>
      </c>
      <c r="U136" s="80">
        <f t="shared" si="7"/>
        <v>51.305208312607014</v>
      </c>
      <c r="V136" s="94">
        <v>2061</v>
      </c>
      <c r="W136" s="94">
        <v>43</v>
      </c>
      <c r="X136" s="80">
        <f t="shared" si="8"/>
        <v>59.565832488096731</v>
      </c>
      <c r="Y136" s="342" t="s">
        <v>21</v>
      </c>
      <c r="Z136" s="199" t="s">
        <v>21</v>
      </c>
      <c r="AA136" s="298" t="s">
        <v>21</v>
      </c>
      <c r="AB136" s="293" t="s">
        <v>21</v>
      </c>
      <c r="AC136" s="293" t="s">
        <v>21</v>
      </c>
      <c r="AD136" s="233">
        <v>662</v>
      </c>
      <c r="AE136" s="233">
        <v>17</v>
      </c>
      <c r="AF136" s="233">
        <v>590</v>
      </c>
      <c r="AG136" s="233">
        <v>12</v>
      </c>
      <c r="AH136" s="233">
        <v>293.39999999999998</v>
      </c>
      <c r="AI136" s="233">
        <v>6.2</v>
      </c>
      <c r="AJ136" s="233">
        <v>1426</v>
      </c>
      <c r="AK136" s="233">
        <v>32</v>
      </c>
      <c r="AL136" s="233">
        <v>187.3</v>
      </c>
      <c r="AM136" s="233">
        <v>4.0999999999999996</v>
      </c>
      <c r="AN136" s="233">
        <v>1131</v>
      </c>
      <c r="AO136" s="233">
        <v>29</v>
      </c>
      <c r="AP136" s="233">
        <v>193.1</v>
      </c>
      <c r="AQ136" s="233">
        <v>4.9000000000000004</v>
      </c>
      <c r="AR136" s="233">
        <v>47.2</v>
      </c>
      <c r="AS136" s="233">
        <v>1.5</v>
      </c>
      <c r="AT136" s="233">
        <v>162.6</v>
      </c>
      <c r="AU136" s="233">
        <v>3.8</v>
      </c>
      <c r="AV136" s="233">
        <v>20.69</v>
      </c>
      <c r="AW136" s="233">
        <v>0.55000000000000004</v>
      </c>
      <c r="AX136" s="293" t="s">
        <v>21</v>
      </c>
      <c r="AY136" s="293" t="s">
        <v>21</v>
      </c>
      <c r="AZ136" s="293" t="s">
        <v>21</v>
      </c>
      <c r="BA136" s="293" t="s">
        <v>21</v>
      </c>
      <c r="BB136" s="233">
        <v>4.4000000000000004</v>
      </c>
      <c r="BC136" s="233">
        <v>0.18</v>
      </c>
      <c r="BD136" s="293" t="s">
        <v>21</v>
      </c>
      <c r="BE136" s="293" t="s">
        <v>21</v>
      </c>
      <c r="BF136" s="293" t="s">
        <v>21</v>
      </c>
      <c r="BG136" s="312" t="s">
        <v>21</v>
      </c>
    </row>
    <row r="137" spans="1:59" ht="16" customHeight="1" x14ac:dyDescent="0.15">
      <c r="A137" s="167" t="s">
        <v>1157</v>
      </c>
      <c r="B137" s="153">
        <v>0</v>
      </c>
      <c r="C137" s="202">
        <v>32.4</v>
      </c>
      <c r="D137" s="211">
        <v>9.6</v>
      </c>
      <c r="E137" s="260">
        <v>3.4239999999999999</v>
      </c>
      <c r="F137" s="211">
        <v>1.7</v>
      </c>
      <c r="G137" s="104" t="s">
        <v>21</v>
      </c>
      <c r="H137" s="80" t="s">
        <v>21</v>
      </c>
      <c r="I137" s="293">
        <v>7.71</v>
      </c>
      <c r="J137" s="298">
        <v>3.8</v>
      </c>
      <c r="K137" s="304">
        <v>0.3977</v>
      </c>
      <c r="L137" s="298">
        <v>1.9</v>
      </c>
      <c r="M137" s="94" t="s">
        <v>127</v>
      </c>
      <c r="N137" s="285">
        <v>0.1406</v>
      </c>
      <c r="O137" s="321">
        <v>3.4</v>
      </c>
      <c r="P137" s="333">
        <v>2197</v>
      </c>
      <c r="Q137" s="94">
        <v>35</v>
      </c>
      <c r="R137" s="80">
        <f t="shared" si="6"/>
        <v>56.175827541746102</v>
      </c>
      <c r="S137" s="94">
        <v>2159</v>
      </c>
      <c r="T137" s="94">
        <v>34</v>
      </c>
      <c r="U137" s="80">
        <f t="shared" si="7"/>
        <v>54.959188494736708</v>
      </c>
      <c r="V137" s="94">
        <v>2233</v>
      </c>
      <c r="W137" s="94">
        <v>58</v>
      </c>
      <c r="X137" s="80">
        <f t="shared" si="8"/>
        <v>73.201882489455144</v>
      </c>
      <c r="Y137" s="342" t="s">
        <v>21</v>
      </c>
      <c r="Z137" s="199" t="s">
        <v>21</v>
      </c>
      <c r="AA137" s="298" t="s">
        <v>21</v>
      </c>
      <c r="AB137" s="293" t="s">
        <v>21</v>
      </c>
      <c r="AC137" s="293" t="s">
        <v>21</v>
      </c>
      <c r="AD137" s="233">
        <v>873</v>
      </c>
      <c r="AE137" s="233">
        <v>23</v>
      </c>
      <c r="AF137" s="233">
        <v>285.3</v>
      </c>
      <c r="AG137" s="233">
        <v>6.8</v>
      </c>
      <c r="AH137" s="233">
        <v>75.599999999999994</v>
      </c>
      <c r="AI137" s="233">
        <v>2.5</v>
      </c>
      <c r="AJ137" s="233">
        <v>427</v>
      </c>
      <c r="AK137" s="233">
        <v>11</v>
      </c>
      <c r="AL137" s="233">
        <v>66.400000000000006</v>
      </c>
      <c r="AM137" s="233">
        <v>2.1</v>
      </c>
      <c r="AN137" s="233">
        <v>476</v>
      </c>
      <c r="AO137" s="233">
        <v>14</v>
      </c>
      <c r="AP137" s="233">
        <v>117.1</v>
      </c>
      <c r="AQ137" s="233">
        <v>3.6</v>
      </c>
      <c r="AR137" s="233">
        <v>39.799999999999997</v>
      </c>
      <c r="AS137" s="233">
        <v>1.1000000000000001</v>
      </c>
      <c r="AT137" s="233">
        <v>127.6</v>
      </c>
      <c r="AU137" s="233">
        <v>4.2</v>
      </c>
      <c r="AV137" s="233">
        <v>20.58</v>
      </c>
      <c r="AW137" s="233">
        <v>0.62</v>
      </c>
      <c r="AX137" s="293" t="s">
        <v>21</v>
      </c>
      <c r="AY137" s="293" t="s">
        <v>21</v>
      </c>
      <c r="AZ137" s="293" t="s">
        <v>21</v>
      </c>
      <c r="BA137" s="293" t="s">
        <v>21</v>
      </c>
      <c r="BB137" s="233">
        <v>9.18</v>
      </c>
      <c r="BC137" s="233">
        <v>0.31</v>
      </c>
      <c r="BD137" s="293" t="s">
        <v>21</v>
      </c>
      <c r="BE137" s="293" t="s">
        <v>21</v>
      </c>
      <c r="BF137" s="293" t="s">
        <v>21</v>
      </c>
      <c r="BG137" s="312" t="s">
        <v>21</v>
      </c>
    </row>
    <row r="138" spans="1:59" ht="16" customHeight="1" x14ac:dyDescent="0.15">
      <c r="A138" s="167" t="s">
        <v>1158</v>
      </c>
      <c r="B138" s="153">
        <v>0</v>
      </c>
      <c r="C138" s="202">
        <v>61.9</v>
      </c>
      <c r="D138" s="211">
        <v>100.1</v>
      </c>
      <c r="E138" s="260">
        <v>0.629</v>
      </c>
      <c r="F138" s="211">
        <v>16.8</v>
      </c>
      <c r="G138" s="104" t="s">
        <v>21</v>
      </c>
      <c r="H138" s="80" t="s">
        <v>21</v>
      </c>
      <c r="I138" s="293">
        <v>10.220000000000001</v>
      </c>
      <c r="J138" s="298">
        <v>2.8</v>
      </c>
      <c r="K138" s="304">
        <v>0.35659999999999997</v>
      </c>
      <c r="L138" s="298">
        <v>1.8</v>
      </c>
      <c r="M138" s="94" t="s">
        <v>291</v>
      </c>
      <c r="N138" s="285">
        <v>0.20799999999999999</v>
      </c>
      <c r="O138" s="321">
        <v>2.1</v>
      </c>
      <c r="P138" s="333">
        <v>2455</v>
      </c>
      <c r="Q138" s="94">
        <v>26</v>
      </c>
      <c r="R138" s="80">
        <f t="shared" si="6"/>
        <v>55.559067666763454</v>
      </c>
      <c r="S138" s="94">
        <v>1966</v>
      </c>
      <c r="T138" s="94">
        <v>31</v>
      </c>
      <c r="U138" s="80">
        <f t="shared" si="7"/>
        <v>50.070574192833057</v>
      </c>
      <c r="V138" s="94">
        <v>2889</v>
      </c>
      <c r="W138" s="94">
        <v>33</v>
      </c>
      <c r="X138" s="80">
        <f t="shared" si="8"/>
        <v>66.5396753824363</v>
      </c>
      <c r="Y138" s="342" t="s">
        <v>21</v>
      </c>
      <c r="Z138" s="199" t="s">
        <v>21</v>
      </c>
      <c r="AA138" s="298" t="s">
        <v>21</v>
      </c>
      <c r="AB138" s="293" t="s">
        <v>21</v>
      </c>
      <c r="AC138" s="293" t="s">
        <v>21</v>
      </c>
      <c r="AD138" s="233">
        <v>470</v>
      </c>
      <c r="AE138" s="233">
        <v>12</v>
      </c>
      <c r="AF138" s="233">
        <v>743</v>
      </c>
      <c r="AG138" s="233">
        <v>19</v>
      </c>
      <c r="AH138" s="233">
        <v>486</v>
      </c>
      <c r="AI138" s="233">
        <v>13</v>
      </c>
      <c r="AJ138" s="233">
        <v>1336</v>
      </c>
      <c r="AK138" s="233">
        <v>44</v>
      </c>
      <c r="AL138" s="233">
        <v>179.9</v>
      </c>
      <c r="AM138" s="233">
        <v>4.2</v>
      </c>
      <c r="AN138" s="233">
        <v>682</v>
      </c>
      <c r="AO138" s="233">
        <v>19</v>
      </c>
      <c r="AP138" s="233">
        <v>129.80000000000001</v>
      </c>
      <c r="AQ138" s="233">
        <v>4.5</v>
      </c>
      <c r="AR138" s="233">
        <v>41</v>
      </c>
      <c r="AS138" s="233">
        <v>1.4</v>
      </c>
      <c r="AT138" s="233">
        <v>107</v>
      </c>
      <c r="AU138" s="233">
        <v>4.0999999999999996</v>
      </c>
      <c r="AV138" s="233">
        <v>14.47</v>
      </c>
      <c r="AW138" s="233">
        <v>0.48</v>
      </c>
      <c r="AX138" s="293" t="s">
        <v>21</v>
      </c>
      <c r="AY138" s="293" t="s">
        <v>21</v>
      </c>
      <c r="AZ138" s="293" t="s">
        <v>21</v>
      </c>
      <c r="BA138" s="293" t="s">
        <v>21</v>
      </c>
      <c r="BB138" s="233">
        <v>9.27</v>
      </c>
      <c r="BC138" s="233">
        <v>0.25</v>
      </c>
      <c r="BD138" s="293" t="s">
        <v>21</v>
      </c>
      <c r="BE138" s="293" t="s">
        <v>21</v>
      </c>
      <c r="BF138" s="293" t="s">
        <v>21</v>
      </c>
      <c r="BG138" s="312" t="s">
        <v>21</v>
      </c>
    </row>
    <row r="139" spans="1:59" ht="16" customHeight="1" x14ac:dyDescent="0.15">
      <c r="A139" s="167" t="s">
        <v>1159</v>
      </c>
      <c r="B139" s="153">
        <v>1</v>
      </c>
      <c r="C139" s="202">
        <v>80.599999999999994</v>
      </c>
      <c r="D139" s="211">
        <v>55</v>
      </c>
      <c r="E139" s="260">
        <v>1.484</v>
      </c>
      <c r="F139" s="211">
        <v>10.5</v>
      </c>
      <c r="G139" s="104" t="s">
        <v>21</v>
      </c>
      <c r="H139" s="80" t="s">
        <v>21</v>
      </c>
      <c r="I139" s="293">
        <v>7.68</v>
      </c>
      <c r="J139" s="298">
        <v>3.1</v>
      </c>
      <c r="K139" s="304">
        <v>0.3604</v>
      </c>
      <c r="L139" s="298">
        <v>1.8</v>
      </c>
      <c r="M139" s="94" t="s">
        <v>166</v>
      </c>
      <c r="N139" s="285">
        <v>0.1545</v>
      </c>
      <c r="O139" s="321">
        <v>2.5</v>
      </c>
      <c r="P139" s="333">
        <v>2194</v>
      </c>
      <c r="Q139" s="94">
        <v>28</v>
      </c>
      <c r="R139" s="80">
        <f t="shared" si="6"/>
        <v>52.052419732419743</v>
      </c>
      <c r="S139" s="94">
        <v>1984</v>
      </c>
      <c r="T139" s="94">
        <v>31</v>
      </c>
      <c r="U139" s="80">
        <f t="shared" si="7"/>
        <v>50.353772450532446</v>
      </c>
      <c r="V139" s="94">
        <v>2396</v>
      </c>
      <c r="W139" s="94">
        <v>42</v>
      </c>
      <c r="X139" s="80">
        <f t="shared" si="8"/>
        <v>63.720690517288027</v>
      </c>
      <c r="Y139" s="342" t="s">
        <v>21</v>
      </c>
      <c r="Z139" s="199" t="s">
        <v>21</v>
      </c>
      <c r="AA139" s="298" t="s">
        <v>21</v>
      </c>
      <c r="AB139" s="293" t="s">
        <v>21</v>
      </c>
      <c r="AC139" s="293" t="s">
        <v>21</v>
      </c>
      <c r="AD139" s="233">
        <v>715</v>
      </c>
      <c r="AE139" s="233">
        <v>20</v>
      </c>
      <c r="AF139" s="233">
        <v>540</v>
      </c>
      <c r="AG139" s="233">
        <v>17</v>
      </c>
      <c r="AH139" s="233">
        <v>257.10000000000002</v>
      </c>
      <c r="AI139" s="233">
        <v>7.4</v>
      </c>
      <c r="AJ139" s="233">
        <v>1048</v>
      </c>
      <c r="AK139" s="233">
        <v>26</v>
      </c>
      <c r="AL139" s="233">
        <v>211.8</v>
      </c>
      <c r="AM139" s="233">
        <v>6.7</v>
      </c>
      <c r="AN139" s="233">
        <v>975</v>
      </c>
      <c r="AO139" s="233">
        <v>27</v>
      </c>
      <c r="AP139" s="233">
        <v>262</v>
      </c>
      <c r="AQ139" s="233">
        <v>8.9</v>
      </c>
      <c r="AR139" s="233">
        <v>53</v>
      </c>
      <c r="AS139" s="233">
        <v>2.1</v>
      </c>
      <c r="AT139" s="233">
        <v>243.3</v>
      </c>
      <c r="AU139" s="233">
        <v>9.1</v>
      </c>
      <c r="AV139" s="233">
        <v>31.52</v>
      </c>
      <c r="AW139" s="233">
        <v>0.96</v>
      </c>
      <c r="AX139" s="293" t="s">
        <v>21</v>
      </c>
      <c r="AY139" s="293" t="s">
        <v>21</v>
      </c>
      <c r="AZ139" s="293" t="s">
        <v>21</v>
      </c>
      <c r="BA139" s="293" t="s">
        <v>21</v>
      </c>
      <c r="BB139" s="233">
        <v>4.28</v>
      </c>
      <c r="BC139" s="233">
        <v>0.21</v>
      </c>
      <c r="BD139" s="293" t="s">
        <v>21</v>
      </c>
      <c r="BE139" s="293" t="s">
        <v>21</v>
      </c>
      <c r="BF139" s="293" t="s">
        <v>21</v>
      </c>
      <c r="BG139" s="312" t="s">
        <v>21</v>
      </c>
    </row>
    <row r="140" spans="1:59" ht="16" customHeight="1" x14ac:dyDescent="0.15">
      <c r="A140" s="167" t="s">
        <v>1160</v>
      </c>
      <c r="B140" s="153">
        <v>0</v>
      </c>
      <c r="C140" s="202">
        <v>9.6</v>
      </c>
      <c r="D140" s="211">
        <v>3.1</v>
      </c>
      <c r="E140" s="260">
        <v>3.1640000000000001</v>
      </c>
      <c r="F140" s="211">
        <v>23.6</v>
      </c>
      <c r="G140" s="104" t="s">
        <v>21</v>
      </c>
      <c r="H140" s="80" t="s">
        <v>21</v>
      </c>
      <c r="I140" s="293">
        <v>88.9</v>
      </c>
      <c r="J140" s="298">
        <v>4.3</v>
      </c>
      <c r="K140" s="304">
        <v>0.94499999999999995</v>
      </c>
      <c r="L140" s="298">
        <v>3.4</v>
      </c>
      <c r="M140" s="94" t="s">
        <v>233</v>
      </c>
      <c r="N140" s="285">
        <v>0.68200000000000005</v>
      </c>
      <c r="O140" s="321">
        <v>2.7</v>
      </c>
      <c r="P140" s="333">
        <v>4568</v>
      </c>
      <c r="Q140" s="94">
        <v>44</v>
      </c>
      <c r="R140" s="80">
        <f t="shared" si="6"/>
        <v>101.40340033746403</v>
      </c>
      <c r="S140" s="94">
        <v>4290</v>
      </c>
      <c r="T140" s="94">
        <v>110</v>
      </c>
      <c r="U140" s="80">
        <f t="shared" si="7"/>
        <v>139.50498198989166</v>
      </c>
      <c r="V140" s="94">
        <v>4694</v>
      </c>
      <c r="W140" s="94">
        <v>39</v>
      </c>
      <c r="X140" s="80">
        <f t="shared" si="8"/>
        <v>101.6585185805892</v>
      </c>
      <c r="Y140" s="342" t="s">
        <v>21</v>
      </c>
      <c r="Z140" s="199" t="s">
        <v>21</v>
      </c>
      <c r="AA140" s="298" t="s">
        <v>21</v>
      </c>
      <c r="AB140" s="293" t="s">
        <v>21</v>
      </c>
      <c r="AC140" s="293" t="s">
        <v>21</v>
      </c>
      <c r="AD140" s="233">
        <v>156.69999999999999</v>
      </c>
      <c r="AE140" s="233">
        <v>4.8</v>
      </c>
      <c r="AF140" s="233">
        <v>156.69999999999999</v>
      </c>
      <c r="AG140" s="233">
        <v>6.1</v>
      </c>
      <c r="AH140" s="233">
        <v>13.81</v>
      </c>
      <c r="AI140" s="233">
        <v>0.68</v>
      </c>
      <c r="AJ140" s="233">
        <v>51.5</v>
      </c>
      <c r="AK140" s="233">
        <v>2.4</v>
      </c>
      <c r="AL140" s="233">
        <v>10.57</v>
      </c>
      <c r="AM140" s="233">
        <v>0.49</v>
      </c>
      <c r="AN140" s="233">
        <v>46.3</v>
      </c>
      <c r="AO140" s="233">
        <v>2.1</v>
      </c>
      <c r="AP140" s="233">
        <v>15.8</v>
      </c>
      <c r="AQ140" s="233">
        <v>1.1000000000000001</v>
      </c>
      <c r="AR140" s="233">
        <v>4.84</v>
      </c>
      <c r="AS140" s="233">
        <v>0.34</v>
      </c>
      <c r="AT140" s="233">
        <v>17.5</v>
      </c>
      <c r="AU140" s="233">
        <v>1</v>
      </c>
      <c r="AV140" s="233">
        <v>3.16</v>
      </c>
      <c r="AW140" s="233">
        <v>0.25</v>
      </c>
      <c r="AX140" s="293" t="s">
        <v>21</v>
      </c>
      <c r="AY140" s="293" t="s">
        <v>21</v>
      </c>
      <c r="AZ140" s="293" t="s">
        <v>21</v>
      </c>
      <c r="BA140" s="293" t="s">
        <v>21</v>
      </c>
      <c r="BB140" s="233">
        <v>3.76</v>
      </c>
      <c r="BC140" s="233">
        <v>0.18</v>
      </c>
      <c r="BD140" s="293" t="s">
        <v>21</v>
      </c>
      <c r="BE140" s="293" t="s">
        <v>21</v>
      </c>
      <c r="BF140" s="293" t="s">
        <v>21</v>
      </c>
      <c r="BG140" s="312" t="s">
        <v>21</v>
      </c>
    </row>
    <row r="141" spans="1:59" ht="16" customHeight="1" x14ac:dyDescent="0.15">
      <c r="A141" s="167" t="s">
        <v>1161</v>
      </c>
      <c r="B141" s="153">
        <v>0</v>
      </c>
      <c r="C141" s="202">
        <v>14.2</v>
      </c>
      <c r="D141" s="211">
        <v>1.6</v>
      </c>
      <c r="E141" s="260">
        <v>8.9849999999999994</v>
      </c>
      <c r="F141" s="211">
        <v>1.2</v>
      </c>
      <c r="G141" s="104" t="s">
        <v>21</v>
      </c>
      <c r="H141" s="80" t="s">
        <v>21</v>
      </c>
      <c r="I141" s="293">
        <v>8.98</v>
      </c>
      <c r="J141" s="298">
        <v>6.7</v>
      </c>
      <c r="K141" s="304">
        <v>0.34799999999999998</v>
      </c>
      <c r="L141" s="298">
        <v>4.2</v>
      </c>
      <c r="M141" s="94" t="s">
        <v>327</v>
      </c>
      <c r="N141" s="285">
        <v>0.18740000000000001</v>
      </c>
      <c r="O141" s="321">
        <v>5.2</v>
      </c>
      <c r="P141" s="333">
        <v>2336</v>
      </c>
      <c r="Q141" s="94">
        <v>61</v>
      </c>
      <c r="R141" s="80">
        <f t="shared" si="6"/>
        <v>76.835918683907195</v>
      </c>
      <c r="S141" s="94">
        <v>1924</v>
      </c>
      <c r="T141" s="94">
        <v>70</v>
      </c>
      <c r="U141" s="80">
        <f t="shared" si="7"/>
        <v>79.879349020882742</v>
      </c>
      <c r="V141" s="94">
        <v>2718</v>
      </c>
      <c r="W141" s="94">
        <v>86</v>
      </c>
      <c r="X141" s="80">
        <f t="shared" si="8"/>
        <v>101.73991153917915</v>
      </c>
      <c r="Y141" s="342" t="s">
        <v>21</v>
      </c>
      <c r="Z141" s="199" t="s">
        <v>21</v>
      </c>
      <c r="AA141" s="298" t="s">
        <v>21</v>
      </c>
      <c r="AB141" s="293" t="s">
        <v>21</v>
      </c>
      <c r="AC141" s="293" t="s">
        <v>21</v>
      </c>
      <c r="AD141" s="233">
        <v>41</v>
      </c>
      <c r="AE141" s="233">
        <v>2.1</v>
      </c>
      <c r="AF141" s="233">
        <v>272</v>
      </c>
      <c r="AG141" s="233">
        <v>14</v>
      </c>
      <c r="AH141" s="233">
        <v>2.0099999999999998</v>
      </c>
      <c r="AI141" s="233">
        <v>0.2</v>
      </c>
      <c r="AJ141" s="233">
        <v>7.68</v>
      </c>
      <c r="AK141" s="233">
        <v>0.37</v>
      </c>
      <c r="AL141" s="233">
        <v>2.11</v>
      </c>
      <c r="AM141" s="233">
        <v>0.23</v>
      </c>
      <c r="AN141" s="233">
        <v>10.26</v>
      </c>
      <c r="AO141" s="233">
        <v>0.85</v>
      </c>
      <c r="AP141" s="233">
        <v>4.46</v>
      </c>
      <c r="AQ141" s="233">
        <v>0.62</v>
      </c>
      <c r="AR141" s="233">
        <v>1.7</v>
      </c>
      <c r="AS141" s="233">
        <v>0.15</v>
      </c>
      <c r="AT141" s="233">
        <v>5.59</v>
      </c>
      <c r="AU141" s="233">
        <v>0.74</v>
      </c>
      <c r="AV141" s="233">
        <v>1.06</v>
      </c>
      <c r="AW141" s="233">
        <v>0.11</v>
      </c>
      <c r="AX141" s="293" t="s">
        <v>21</v>
      </c>
      <c r="AY141" s="293" t="s">
        <v>21</v>
      </c>
      <c r="AZ141" s="293" t="s">
        <v>21</v>
      </c>
      <c r="BA141" s="293" t="s">
        <v>21</v>
      </c>
      <c r="BB141" s="233">
        <v>0.65100000000000002</v>
      </c>
      <c r="BC141" s="233">
        <v>8.5999999999999993E-2</v>
      </c>
      <c r="BD141" s="293" t="s">
        <v>21</v>
      </c>
      <c r="BE141" s="293" t="s">
        <v>21</v>
      </c>
      <c r="BF141" s="293" t="s">
        <v>21</v>
      </c>
      <c r="BG141" s="312" t="s">
        <v>21</v>
      </c>
    </row>
    <row r="142" spans="1:59" ht="16" customHeight="1" x14ac:dyDescent="0.15">
      <c r="A142" s="167" t="s">
        <v>1162</v>
      </c>
      <c r="B142" s="153">
        <v>1</v>
      </c>
      <c r="C142" s="202">
        <v>74.900000000000006</v>
      </c>
      <c r="D142" s="211">
        <v>148.80000000000001</v>
      </c>
      <c r="E142" s="260">
        <v>0.51100000000000001</v>
      </c>
      <c r="F142" s="211">
        <v>28.9</v>
      </c>
      <c r="G142" s="104" t="s">
        <v>21</v>
      </c>
      <c r="H142" s="80" t="s">
        <v>21</v>
      </c>
      <c r="I142" s="293">
        <v>7.35</v>
      </c>
      <c r="J142" s="298">
        <v>3.1</v>
      </c>
      <c r="K142" s="304">
        <v>0.35780000000000001</v>
      </c>
      <c r="L142" s="298">
        <v>1.9</v>
      </c>
      <c r="M142" s="94" t="s">
        <v>119</v>
      </c>
      <c r="N142" s="285">
        <v>0.14910000000000001</v>
      </c>
      <c r="O142" s="321">
        <v>2.5</v>
      </c>
      <c r="P142" s="333">
        <v>2155</v>
      </c>
      <c r="Q142" s="94">
        <v>28</v>
      </c>
      <c r="R142" s="80">
        <f t="shared" si="6"/>
        <v>51.396595217971395</v>
      </c>
      <c r="S142" s="94">
        <v>1972</v>
      </c>
      <c r="T142" s="94">
        <v>32</v>
      </c>
      <c r="U142" s="80">
        <f t="shared" si="7"/>
        <v>50.788912175788916</v>
      </c>
      <c r="V142" s="94">
        <v>2335</v>
      </c>
      <c r="W142" s="94">
        <v>43</v>
      </c>
      <c r="X142" s="80">
        <f t="shared" si="8"/>
        <v>63.481414603015899</v>
      </c>
      <c r="Y142" s="342" t="s">
        <v>21</v>
      </c>
      <c r="Z142" s="199" t="s">
        <v>21</v>
      </c>
      <c r="AA142" s="298" t="s">
        <v>21</v>
      </c>
      <c r="AB142" s="293" t="s">
        <v>21</v>
      </c>
      <c r="AC142" s="293" t="s">
        <v>21</v>
      </c>
      <c r="AD142" s="233">
        <v>454</v>
      </c>
      <c r="AE142" s="233">
        <v>14</v>
      </c>
      <c r="AF142" s="233">
        <v>1089</v>
      </c>
      <c r="AG142" s="233">
        <v>29</v>
      </c>
      <c r="AH142" s="233">
        <v>396</v>
      </c>
      <c r="AI142" s="233">
        <v>12</v>
      </c>
      <c r="AJ142" s="233">
        <v>1154</v>
      </c>
      <c r="AK142" s="233">
        <v>38</v>
      </c>
      <c r="AL142" s="233">
        <v>194.8</v>
      </c>
      <c r="AM142" s="233">
        <v>6.6</v>
      </c>
      <c r="AN142" s="233">
        <v>649</v>
      </c>
      <c r="AO142" s="233">
        <v>23</v>
      </c>
      <c r="AP142" s="233">
        <v>139.5</v>
      </c>
      <c r="AQ142" s="233">
        <v>4.7</v>
      </c>
      <c r="AR142" s="233">
        <v>36.4</v>
      </c>
      <c r="AS142" s="233">
        <v>1.3</v>
      </c>
      <c r="AT142" s="233">
        <v>116.4</v>
      </c>
      <c r="AU142" s="233">
        <v>4.2</v>
      </c>
      <c r="AV142" s="233">
        <v>14.97</v>
      </c>
      <c r="AW142" s="233">
        <v>0.62</v>
      </c>
      <c r="AX142" s="293" t="s">
        <v>21</v>
      </c>
      <c r="AY142" s="293" t="s">
        <v>21</v>
      </c>
      <c r="AZ142" s="293" t="s">
        <v>21</v>
      </c>
      <c r="BA142" s="293" t="s">
        <v>21</v>
      </c>
      <c r="BB142" s="233">
        <v>5.8</v>
      </c>
      <c r="BC142" s="233">
        <v>0.25</v>
      </c>
      <c r="BD142" s="293" t="s">
        <v>21</v>
      </c>
      <c r="BE142" s="293" t="s">
        <v>21</v>
      </c>
      <c r="BF142" s="293" t="s">
        <v>21</v>
      </c>
      <c r="BG142" s="312" t="s">
        <v>21</v>
      </c>
    </row>
    <row r="143" spans="1:59" ht="16" customHeight="1" x14ac:dyDescent="0.15">
      <c r="A143" s="167" t="s">
        <v>1163</v>
      </c>
      <c r="B143" s="153">
        <v>0</v>
      </c>
      <c r="C143" s="202">
        <v>56.3</v>
      </c>
      <c r="D143" s="211">
        <v>38.4</v>
      </c>
      <c r="E143" s="260">
        <v>1.5</v>
      </c>
      <c r="F143" s="211">
        <v>8.4</v>
      </c>
      <c r="G143" s="104" t="s">
        <v>21</v>
      </c>
      <c r="H143" s="80" t="s">
        <v>21</v>
      </c>
      <c r="I143" s="293">
        <v>7.41</v>
      </c>
      <c r="J143" s="298">
        <v>4.2</v>
      </c>
      <c r="K143" s="304">
        <v>0.35099999999999998</v>
      </c>
      <c r="L143" s="298">
        <v>2.2999999999999998</v>
      </c>
      <c r="M143" s="94" t="s">
        <v>168</v>
      </c>
      <c r="N143" s="285">
        <v>0.15310000000000001</v>
      </c>
      <c r="O143" s="321">
        <v>3.4</v>
      </c>
      <c r="P143" s="333">
        <v>2162</v>
      </c>
      <c r="Q143" s="94">
        <v>37</v>
      </c>
      <c r="R143" s="80">
        <f t="shared" si="6"/>
        <v>56.909556315262208</v>
      </c>
      <c r="S143" s="94">
        <v>1939</v>
      </c>
      <c r="T143" s="94">
        <v>39</v>
      </c>
      <c r="U143" s="80">
        <f t="shared" si="7"/>
        <v>54.998985445187984</v>
      </c>
      <c r="V143" s="94">
        <v>2380</v>
      </c>
      <c r="W143" s="94">
        <v>58</v>
      </c>
      <c r="X143" s="80">
        <f t="shared" si="8"/>
        <v>75.031726622809373</v>
      </c>
      <c r="Y143" s="342" t="s">
        <v>21</v>
      </c>
      <c r="Z143" s="199" t="s">
        <v>21</v>
      </c>
      <c r="AA143" s="298" t="s">
        <v>21</v>
      </c>
      <c r="AB143" s="293" t="s">
        <v>21</v>
      </c>
      <c r="AC143" s="293" t="s">
        <v>21</v>
      </c>
      <c r="AD143" s="233">
        <v>220</v>
      </c>
      <c r="AE143" s="233">
        <v>12</v>
      </c>
      <c r="AF143" s="233">
        <v>595</v>
      </c>
      <c r="AG143" s="233">
        <v>23</v>
      </c>
      <c r="AH143" s="233">
        <v>177</v>
      </c>
      <c r="AI143" s="233">
        <v>12</v>
      </c>
      <c r="AJ143" s="233">
        <v>452</v>
      </c>
      <c r="AK143" s="233">
        <v>28</v>
      </c>
      <c r="AL143" s="233">
        <v>81.3</v>
      </c>
      <c r="AM143" s="233">
        <v>4.8</v>
      </c>
      <c r="AN143" s="233">
        <v>279</v>
      </c>
      <c r="AO143" s="233">
        <v>12</v>
      </c>
      <c r="AP143" s="233">
        <v>69.2</v>
      </c>
      <c r="AQ143" s="233">
        <v>3.7</v>
      </c>
      <c r="AR143" s="233">
        <v>19.399999999999999</v>
      </c>
      <c r="AS143" s="233">
        <v>1.3</v>
      </c>
      <c r="AT143" s="233">
        <v>60.1</v>
      </c>
      <c r="AU143" s="233">
        <v>2.8</v>
      </c>
      <c r="AV143" s="233">
        <v>8.3699999999999992</v>
      </c>
      <c r="AW143" s="233">
        <v>0.45</v>
      </c>
      <c r="AX143" s="293" t="s">
        <v>21</v>
      </c>
      <c r="AY143" s="293" t="s">
        <v>21</v>
      </c>
      <c r="AZ143" s="293" t="s">
        <v>21</v>
      </c>
      <c r="BA143" s="293" t="s">
        <v>21</v>
      </c>
      <c r="BB143" s="233">
        <v>2.91</v>
      </c>
      <c r="BC143" s="233">
        <v>0.26</v>
      </c>
      <c r="BD143" s="293" t="s">
        <v>21</v>
      </c>
      <c r="BE143" s="293" t="s">
        <v>21</v>
      </c>
      <c r="BF143" s="293" t="s">
        <v>21</v>
      </c>
      <c r="BG143" s="312" t="s">
        <v>21</v>
      </c>
    </row>
    <row r="144" spans="1:59" ht="16" customHeight="1" x14ac:dyDescent="0.15">
      <c r="A144" s="167" t="s">
        <v>1164</v>
      </c>
      <c r="B144" s="153">
        <v>0</v>
      </c>
      <c r="C144" s="202">
        <v>89.9</v>
      </c>
      <c r="D144" s="211">
        <v>124</v>
      </c>
      <c r="E144" s="260">
        <v>0.73599999999999999</v>
      </c>
      <c r="F144" s="211">
        <v>26.5</v>
      </c>
      <c r="G144" s="104" t="s">
        <v>21</v>
      </c>
      <c r="H144" s="80" t="s">
        <v>21</v>
      </c>
      <c r="I144" s="293">
        <v>7</v>
      </c>
      <c r="J144" s="298">
        <v>3.9</v>
      </c>
      <c r="K144" s="304">
        <v>0.372</v>
      </c>
      <c r="L144" s="298">
        <v>2.8</v>
      </c>
      <c r="M144" s="94" t="s">
        <v>135</v>
      </c>
      <c r="N144" s="285">
        <v>0.1363</v>
      </c>
      <c r="O144" s="321">
        <v>2.7</v>
      </c>
      <c r="P144" s="333">
        <v>2111</v>
      </c>
      <c r="Q144" s="94">
        <v>34</v>
      </c>
      <c r="R144" s="80">
        <f t="shared" si="6"/>
        <v>54.208194952423938</v>
      </c>
      <c r="S144" s="94">
        <v>2041</v>
      </c>
      <c r="T144" s="94">
        <v>48</v>
      </c>
      <c r="U144" s="80">
        <f t="shared" si="7"/>
        <v>63.010097603479394</v>
      </c>
      <c r="V144" s="94">
        <v>2180</v>
      </c>
      <c r="W144" s="94">
        <v>47</v>
      </c>
      <c r="X144" s="80">
        <f t="shared" si="8"/>
        <v>64.108969731231838</v>
      </c>
      <c r="Y144" s="342" t="s">
        <v>21</v>
      </c>
      <c r="Z144" s="199" t="s">
        <v>21</v>
      </c>
      <c r="AA144" s="298" t="s">
        <v>21</v>
      </c>
      <c r="AB144" s="293" t="s">
        <v>21</v>
      </c>
      <c r="AC144" s="293" t="s">
        <v>21</v>
      </c>
      <c r="AD144" s="233">
        <v>426</v>
      </c>
      <c r="AE144" s="233">
        <v>15</v>
      </c>
      <c r="AF144" s="233">
        <v>897</v>
      </c>
      <c r="AG144" s="233">
        <v>34</v>
      </c>
      <c r="AH144" s="233">
        <v>375</v>
      </c>
      <c r="AI144" s="233">
        <v>15</v>
      </c>
      <c r="AJ144" s="233">
        <v>1079</v>
      </c>
      <c r="AK144" s="233">
        <v>45</v>
      </c>
      <c r="AL144" s="233">
        <v>201</v>
      </c>
      <c r="AM144" s="233">
        <v>7</v>
      </c>
      <c r="AN144" s="233">
        <v>677</v>
      </c>
      <c r="AO144" s="233">
        <v>23</v>
      </c>
      <c r="AP144" s="233">
        <v>163.30000000000001</v>
      </c>
      <c r="AQ144" s="233">
        <v>6.7</v>
      </c>
      <c r="AR144" s="233">
        <v>37.700000000000003</v>
      </c>
      <c r="AS144" s="233">
        <v>1.5</v>
      </c>
      <c r="AT144" s="233">
        <v>133.6</v>
      </c>
      <c r="AU144" s="233">
        <v>4.9000000000000004</v>
      </c>
      <c r="AV144" s="233">
        <v>17.45</v>
      </c>
      <c r="AW144" s="233">
        <v>0.67</v>
      </c>
      <c r="AX144" s="293" t="s">
        <v>21</v>
      </c>
      <c r="AY144" s="293" t="s">
        <v>21</v>
      </c>
      <c r="AZ144" s="293" t="s">
        <v>21</v>
      </c>
      <c r="BA144" s="293" t="s">
        <v>21</v>
      </c>
      <c r="BB144" s="233">
        <v>4.58</v>
      </c>
      <c r="BC144" s="233">
        <v>0.26</v>
      </c>
      <c r="BD144" s="293" t="s">
        <v>21</v>
      </c>
      <c r="BE144" s="293" t="s">
        <v>21</v>
      </c>
      <c r="BF144" s="293" t="s">
        <v>21</v>
      </c>
      <c r="BG144" s="312" t="s">
        <v>21</v>
      </c>
    </row>
    <row r="145" spans="1:60" ht="16" customHeight="1" x14ac:dyDescent="0.15">
      <c r="A145" s="167" t="s">
        <v>1165</v>
      </c>
      <c r="B145" s="153">
        <v>0</v>
      </c>
      <c r="C145" s="202">
        <v>75.5</v>
      </c>
      <c r="D145" s="211">
        <v>28.3</v>
      </c>
      <c r="E145" s="260">
        <v>2.7120000000000002</v>
      </c>
      <c r="F145" s="211">
        <v>6.5</v>
      </c>
      <c r="G145" s="104" t="s">
        <v>21</v>
      </c>
      <c r="H145" s="80" t="s">
        <v>21</v>
      </c>
      <c r="I145" s="293">
        <v>6.68</v>
      </c>
      <c r="J145" s="298">
        <v>3.6</v>
      </c>
      <c r="K145" s="304">
        <v>0.36099999999999999</v>
      </c>
      <c r="L145" s="298">
        <v>2.5</v>
      </c>
      <c r="M145" s="94" t="s">
        <v>1178</v>
      </c>
      <c r="N145" s="285">
        <v>0.13420000000000001</v>
      </c>
      <c r="O145" s="321">
        <v>2.6</v>
      </c>
      <c r="P145" s="333">
        <v>2069</v>
      </c>
      <c r="Q145" s="94">
        <v>32</v>
      </c>
      <c r="R145" s="80">
        <f t="shared" si="6"/>
        <v>52.309696997784265</v>
      </c>
      <c r="S145" s="94">
        <v>1987</v>
      </c>
      <c r="T145" s="94">
        <v>42</v>
      </c>
      <c r="U145" s="80">
        <f t="shared" si="7"/>
        <v>57.820996186506505</v>
      </c>
      <c r="V145" s="94">
        <v>2153</v>
      </c>
      <c r="W145" s="94">
        <v>46</v>
      </c>
      <c r="X145" s="80">
        <f t="shared" si="8"/>
        <v>63.009234243878886</v>
      </c>
      <c r="Y145" s="342" t="s">
        <v>21</v>
      </c>
      <c r="Z145" s="199" t="s">
        <v>21</v>
      </c>
      <c r="AA145" s="298" t="s">
        <v>21</v>
      </c>
      <c r="AB145" s="293" t="s">
        <v>21</v>
      </c>
      <c r="AC145" s="293" t="s">
        <v>21</v>
      </c>
      <c r="AD145" s="233">
        <v>350</v>
      </c>
      <c r="AE145" s="233">
        <v>10</v>
      </c>
      <c r="AF145" s="233">
        <v>446</v>
      </c>
      <c r="AG145" s="233">
        <v>15</v>
      </c>
      <c r="AH145" s="233">
        <v>115.6</v>
      </c>
      <c r="AI145" s="233">
        <v>4.0999999999999996</v>
      </c>
      <c r="AJ145" s="233">
        <v>443</v>
      </c>
      <c r="AK145" s="233">
        <v>14</v>
      </c>
      <c r="AL145" s="233">
        <v>107</v>
      </c>
      <c r="AM145" s="233">
        <v>3.6</v>
      </c>
      <c r="AN145" s="233">
        <v>443</v>
      </c>
      <c r="AO145" s="233">
        <v>14</v>
      </c>
      <c r="AP145" s="233">
        <v>133</v>
      </c>
      <c r="AQ145" s="233">
        <v>4.3</v>
      </c>
      <c r="AR145" s="233">
        <v>26.78</v>
      </c>
      <c r="AS145" s="233">
        <v>0.98</v>
      </c>
      <c r="AT145" s="233">
        <v>116.7</v>
      </c>
      <c r="AU145" s="233">
        <v>3.6</v>
      </c>
      <c r="AV145" s="233">
        <v>14.83</v>
      </c>
      <c r="AW145" s="233">
        <v>0.6</v>
      </c>
      <c r="AX145" s="293" t="s">
        <v>21</v>
      </c>
      <c r="AY145" s="293" t="s">
        <v>21</v>
      </c>
      <c r="AZ145" s="293" t="s">
        <v>21</v>
      </c>
      <c r="BA145" s="293" t="s">
        <v>21</v>
      </c>
      <c r="BB145" s="233">
        <v>4.22</v>
      </c>
      <c r="BC145" s="233">
        <v>0.22</v>
      </c>
      <c r="BD145" s="293" t="s">
        <v>21</v>
      </c>
      <c r="BE145" s="293" t="s">
        <v>21</v>
      </c>
      <c r="BF145" s="293" t="s">
        <v>21</v>
      </c>
      <c r="BG145" s="312" t="s">
        <v>21</v>
      </c>
    </row>
    <row r="146" spans="1:60" ht="16" customHeight="1" x14ac:dyDescent="0.15">
      <c r="A146" s="167" t="s">
        <v>1166</v>
      </c>
      <c r="B146" s="153">
        <v>1</v>
      </c>
      <c r="C146" s="202">
        <v>2</v>
      </c>
      <c r="D146" s="211">
        <v>-0.6</v>
      </c>
      <c r="E146" s="260">
        <v>-5.3520000000000003</v>
      </c>
      <c r="F146" s="211">
        <v>0.8</v>
      </c>
      <c r="G146" s="104" t="s">
        <v>21</v>
      </c>
      <c r="H146" s="80" t="s">
        <v>21</v>
      </c>
      <c r="I146" s="293">
        <v>23.6</v>
      </c>
      <c r="J146" s="298">
        <v>10</v>
      </c>
      <c r="K146" s="304">
        <v>0.5</v>
      </c>
      <c r="L146" s="298">
        <v>6.1</v>
      </c>
      <c r="M146" s="94" t="s">
        <v>119</v>
      </c>
      <c r="N146" s="285">
        <v>0.34200000000000003</v>
      </c>
      <c r="O146" s="321">
        <v>7.9</v>
      </c>
      <c r="P146" s="333">
        <v>3251</v>
      </c>
      <c r="Q146" s="94">
        <v>97</v>
      </c>
      <c r="R146" s="80">
        <f t="shared" si="6"/>
        <v>116.77585538115316</v>
      </c>
      <c r="S146" s="94">
        <v>2610</v>
      </c>
      <c r="T146" s="94">
        <v>130</v>
      </c>
      <c r="U146" s="80">
        <f t="shared" si="7"/>
        <v>140.08868619556685</v>
      </c>
      <c r="V146" s="94">
        <v>3670</v>
      </c>
      <c r="W146" s="94">
        <v>120</v>
      </c>
      <c r="X146" s="80">
        <f t="shared" si="8"/>
        <v>140.66826223423678</v>
      </c>
      <c r="Y146" s="342" t="s">
        <v>21</v>
      </c>
      <c r="Z146" s="199" t="s">
        <v>21</v>
      </c>
      <c r="AA146" s="298" t="s">
        <v>21</v>
      </c>
      <c r="AB146" s="293" t="s">
        <v>21</v>
      </c>
      <c r="AC146" s="293" t="s">
        <v>21</v>
      </c>
      <c r="AD146" s="233">
        <v>35.47</v>
      </c>
      <c r="AE146" s="233">
        <v>0.93</v>
      </c>
      <c r="AF146" s="233">
        <v>239.9</v>
      </c>
      <c r="AG146" s="233">
        <v>7.9</v>
      </c>
      <c r="AH146" s="233">
        <v>2.2799999999999998</v>
      </c>
      <c r="AI146" s="233">
        <v>0.22</v>
      </c>
      <c r="AJ146" s="233">
        <v>4.34</v>
      </c>
      <c r="AK146" s="233">
        <v>0.56999999999999995</v>
      </c>
      <c r="AL146" s="233">
        <v>1.54</v>
      </c>
      <c r="AM146" s="233">
        <v>0.11</v>
      </c>
      <c r="AN146" s="233">
        <v>5.43</v>
      </c>
      <c r="AO146" s="233">
        <v>0.56999999999999995</v>
      </c>
      <c r="AP146" s="233">
        <v>3.58</v>
      </c>
      <c r="AQ146" s="233">
        <v>0.31</v>
      </c>
      <c r="AR146" s="233">
        <v>0.90600000000000003</v>
      </c>
      <c r="AS146" s="233">
        <v>8.4000000000000005E-2</v>
      </c>
      <c r="AT146" s="233">
        <v>4.1399999999999997</v>
      </c>
      <c r="AU146" s="233">
        <v>0.36</v>
      </c>
      <c r="AV146" s="233">
        <v>0.70699999999999996</v>
      </c>
      <c r="AW146" s="233">
        <v>6.0999999999999999E-2</v>
      </c>
      <c r="AX146" s="293" t="s">
        <v>21</v>
      </c>
      <c r="AY146" s="293" t="s">
        <v>21</v>
      </c>
      <c r="AZ146" s="293" t="s">
        <v>21</v>
      </c>
      <c r="BA146" s="293" t="s">
        <v>21</v>
      </c>
      <c r="BB146" s="233">
        <v>1.2829999999999999</v>
      </c>
      <c r="BC146" s="233">
        <v>7.8E-2</v>
      </c>
      <c r="BD146" s="293" t="s">
        <v>21</v>
      </c>
      <c r="BE146" s="293" t="s">
        <v>21</v>
      </c>
      <c r="BF146" s="293" t="s">
        <v>21</v>
      </c>
      <c r="BG146" s="312" t="s">
        <v>21</v>
      </c>
    </row>
    <row r="147" spans="1:60" ht="16" customHeight="1" x14ac:dyDescent="0.15">
      <c r="A147" s="167" t="s">
        <v>1167</v>
      </c>
      <c r="B147" s="153">
        <v>1</v>
      </c>
      <c r="C147" s="202">
        <v>59</v>
      </c>
      <c r="D147" s="211">
        <v>119</v>
      </c>
      <c r="E147" s="260">
        <v>0.50700000000000001</v>
      </c>
      <c r="F147" s="211">
        <v>23.1</v>
      </c>
      <c r="G147" s="104" t="s">
        <v>21</v>
      </c>
      <c r="H147" s="80" t="s">
        <v>21</v>
      </c>
      <c r="I147" s="293">
        <v>6.89</v>
      </c>
      <c r="J147" s="298">
        <v>3.6</v>
      </c>
      <c r="K147" s="304">
        <v>0.35199999999999998</v>
      </c>
      <c r="L147" s="298">
        <v>2.5</v>
      </c>
      <c r="M147" s="94" t="s">
        <v>325</v>
      </c>
      <c r="N147" s="285">
        <v>0.1421</v>
      </c>
      <c r="O147" s="321">
        <v>2.6</v>
      </c>
      <c r="P147" s="333">
        <v>2098</v>
      </c>
      <c r="Q147" s="94">
        <v>32</v>
      </c>
      <c r="R147" s="80">
        <f t="shared" si="6"/>
        <v>52.769703429145778</v>
      </c>
      <c r="S147" s="94">
        <v>1944</v>
      </c>
      <c r="T147" s="94">
        <v>43</v>
      </c>
      <c r="U147" s="80">
        <f t="shared" si="7"/>
        <v>57.971151446215039</v>
      </c>
      <c r="V147" s="94">
        <v>2252</v>
      </c>
      <c r="W147" s="94">
        <v>44</v>
      </c>
      <c r="X147" s="80">
        <f t="shared" si="8"/>
        <v>62.965082386986516</v>
      </c>
      <c r="Y147" s="342" t="s">
        <v>21</v>
      </c>
      <c r="Z147" s="199" t="s">
        <v>21</v>
      </c>
      <c r="AA147" s="298" t="s">
        <v>21</v>
      </c>
      <c r="AB147" s="293" t="s">
        <v>21</v>
      </c>
      <c r="AC147" s="293" t="s">
        <v>21</v>
      </c>
      <c r="AD147" s="233">
        <v>469</v>
      </c>
      <c r="AE147" s="233">
        <v>16</v>
      </c>
      <c r="AF147" s="233">
        <v>984</v>
      </c>
      <c r="AG147" s="233">
        <v>29</v>
      </c>
      <c r="AH147" s="233">
        <v>451</v>
      </c>
      <c r="AI147" s="233">
        <v>14</v>
      </c>
      <c r="AJ147" s="233">
        <v>1179</v>
      </c>
      <c r="AK147" s="233">
        <v>39</v>
      </c>
      <c r="AL147" s="233">
        <v>206.1</v>
      </c>
      <c r="AM147" s="233">
        <v>6.1</v>
      </c>
      <c r="AN147" s="233">
        <v>693</v>
      </c>
      <c r="AO147" s="233">
        <v>25</v>
      </c>
      <c r="AP147" s="233">
        <v>155.6</v>
      </c>
      <c r="AQ147" s="233">
        <v>5</v>
      </c>
      <c r="AR147" s="233">
        <v>40.700000000000003</v>
      </c>
      <c r="AS147" s="233">
        <v>1.4</v>
      </c>
      <c r="AT147" s="233">
        <v>129.69999999999999</v>
      </c>
      <c r="AU147" s="233">
        <v>4.8</v>
      </c>
      <c r="AV147" s="233">
        <v>17.16</v>
      </c>
      <c r="AW147" s="233">
        <v>0.52</v>
      </c>
      <c r="AX147" s="293" t="s">
        <v>21</v>
      </c>
      <c r="AY147" s="293" t="s">
        <v>21</v>
      </c>
      <c r="AZ147" s="293" t="s">
        <v>21</v>
      </c>
      <c r="BA147" s="293" t="s">
        <v>21</v>
      </c>
      <c r="BB147" s="233">
        <v>5.57</v>
      </c>
      <c r="BC147" s="233">
        <v>0.22</v>
      </c>
      <c r="BD147" s="293" t="s">
        <v>21</v>
      </c>
      <c r="BE147" s="293" t="s">
        <v>21</v>
      </c>
      <c r="BF147" s="293" t="s">
        <v>21</v>
      </c>
      <c r="BG147" s="312" t="s">
        <v>21</v>
      </c>
    </row>
    <row r="148" spans="1:60" ht="16" customHeight="1" x14ac:dyDescent="0.15">
      <c r="A148" s="167" t="s">
        <v>1168</v>
      </c>
      <c r="B148" s="153">
        <v>0</v>
      </c>
      <c r="C148" s="202">
        <v>43.2</v>
      </c>
      <c r="D148" s="211">
        <v>69.5</v>
      </c>
      <c r="E148" s="260">
        <v>0.623</v>
      </c>
      <c r="F148" s="211">
        <v>11.8</v>
      </c>
      <c r="G148" s="104" t="s">
        <v>21</v>
      </c>
      <c r="H148" s="80" t="s">
        <v>21</v>
      </c>
      <c r="I148" s="293">
        <v>6.04</v>
      </c>
      <c r="J148" s="298">
        <v>4.0999999999999996</v>
      </c>
      <c r="K148" s="304">
        <v>0.33560000000000001</v>
      </c>
      <c r="L148" s="298">
        <v>2.2000000000000002</v>
      </c>
      <c r="M148" s="94" t="s">
        <v>169</v>
      </c>
      <c r="N148" s="285">
        <v>0.1305</v>
      </c>
      <c r="O148" s="321">
        <v>3.5</v>
      </c>
      <c r="P148" s="333">
        <v>1981</v>
      </c>
      <c r="Q148" s="94">
        <v>36</v>
      </c>
      <c r="R148" s="80">
        <f t="shared" si="6"/>
        <v>53.532647982329436</v>
      </c>
      <c r="S148" s="94">
        <v>1866</v>
      </c>
      <c r="T148" s="94">
        <v>35</v>
      </c>
      <c r="U148" s="80">
        <f t="shared" si="7"/>
        <v>51.164268782031861</v>
      </c>
      <c r="V148" s="94">
        <v>2104</v>
      </c>
      <c r="W148" s="94">
        <v>61</v>
      </c>
      <c r="X148" s="80">
        <f t="shared" si="8"/>
        <v>74.106183277780531</v>
      </c>
      <c r="Y148" s="342" t="s">
        <v>21</v>
      </c>
      <c r="Z148" s="199" t="s">
        <v>21</v>
      </c>
      <c r="AA148" s="298" t="s">
        <v>21</v>
      </c>
      <c r="AB148" s="293" t="s">
        <v>21</v>
      </c>
      <c r="AC148" s="293" t="s">
        <v>21</v>
      </c>
      <c r="AD148" s="233">
        <v>655</v>
      </c>
      <c r="AE148" s="233">
        <v>13</v>
      </c>
      <c r="AF148" s="233">
        <v>1211</v>
      </c>
      <c r="AG148" s="233">
        <v>25</v>
      </c>
      <c r="AH148" s="233">
        <v>432.3</v>
      </c>
      <c r="AI148" s="233">
        <v>9.8000000000000007</v>
      </c>
      <c r="AJ148" s="233">
        <v>1145</v>
      </c>
      <c r="AK148" s="233">
        <v>26</v>
      </c>
      <c r="AL148" s="233">
        <v>201.8</v>
      </c>
      <c r="AM148" s="233">
        <v>4.9000000000000004</v>
      </c>
      <c r="AN148" s="233">
        <v>741</v>
      </c>
      <c r="AO148" s="233">
        <v>17</v>
      </c>
      <c r="AP148" s="233">
        <v>177.6</v>
      </c>
      <c r="AQ148" s="233">
        <v>4.9000000000000004</v>
      </c>
      <c r="AR148" s="233">
        <v>46.6</v>
      </c>
      <c r="AS148" s="233">
        <v>1.4</v>
      </c>
      <c r="AT148" s="233">
        <v>164.2</v>
      </c>
      <c r="AU148" s="233">
        <v>3.6</v>
      </c>
      <c r="AV148" s="233">
        <v>21.5</v>
      </c>
      <c r="AW148" s="233">
        <v>0.49</v>
      </c>
      <c r="AX148" s="293" t="s">
        <v>21</v>
      </c>
      <c r="AY148" s="293" t="s">
        <v>21</v>
      </c>
      <c r="AZ148" s="293" t="s">
        <v>21</v>
      </c>
      <c r="BA148" s="293" t="s">
        <v>21</v>
      </c>
      <c r="BB148" s="233">
        <v>5.8</v>
      </c>
      <c r="BC148" s="233">
        <v>0.23</v>
      </c>
      <c r="BD148" s="293" t="s">
        <v>21</v>
      </c>
      <c r="BE148" s="293" t="s">
        <v>21</v>
      </c>
      <c r="BF148" s="293" t="s">
        <v>21</v>
      </c>
      <c r="BG148" s="312" t="s">
        <v>21</v>
      </c>
    </row>
    <row r="149" spans="1:60" ht="16" customHeight="1" x14ac:dyDescent="0.15">
      <c r="A149" s="167" t="s">
        <v>1169</v>
      </c>
      <c r="B149" s="153">
        <v>0</v>
      </c>
      <c r="C149" s="202">
        <v>101.8</v>
      </c>
      <c r="D149" s="211">
        <v>48.8</v>
      </c>
      <c r="E149" s="260">
        <v>2.093</v>
      </c>
      <c r="F149" s="211">
        <v>8.5</v>
      </c>
      <c r="G149" s="104" t="s">
        <v>21</v>
      </c>
      <c r="H149" s="80" t="s">
        <v>21</v>
      </c>
      <c r="I149" s="293">
        <v>5.65</v>
      </c>
      <c r="J149" s="298">
        <v>2.8</v>
      </c>
      <c r="K149" s="304">
        <v>0.32869999999999999</v>
      </c>
      <c r="L149" s="298">
        <v>1.7</v>
      </c>
      <c r="M149" s="94" t="s">
        <v>167</v>
      </c>
      <c r="N149" s="285">
        <v>0.12479999999999999</v>
      </c>
      <c r="O149" s="321">
        <v>2.2999999999999998</v>
      </c>
      <c r="P149" s="333">
        <v>1924</v>
      </c>
      <c r="Q149" s="94">
        <v>25</v>
      </c>
      <c r="R149" s="80">
        <f t="shared" si="6"/>
        <v>45.888020223147571</v>
      </c>
      <c r="S149" s="94">
        <v>1832</v>
      </c>
      <c r="T149" s="94">
        <v>27</v>
      </c>
      <c r="U149" s="80">
        <f t="shared" si="7"/>
        <v>45.513619939530187</v>
      </c>
      <c r="V149" s="94">
        <v>2025</v>
      </c>
      <c r="W149" s="94">
        <v>41</v>
      </c>
      <c r="X149" s="80">
        <f t="shared" si="8"/>
        <v>57.630287176102115</v>
      </c>
      <c r="Y149" s="342" t="s">
        <v>21</v>
      </c>
      <c r="Z149" s="199" t="s">
        <v>21</v>
      </c>
      <c r="AA149" s="298" t="s">
        <v>21</v>
      </c>
      <c r="AB149" s="293" t="s">
        <v>21</v>
      </c>
      <c r="AC149" s="293" t="s">
        <v>21</v>
      </c>
      <c r="AD149" s="233">
        <v>1066</v>
      </c>
      <c r="AE149" s="233">
        <v>19</v>
      </c>
      <c r="AF149" s="233">
        <v>662</v>
      </c>
      <c r="AG149" s="233">
        <v>13</v>
      </c>
      <c r="AH149" s="233">
        <v>221.4</v>
      </c>
      <c r="AI149" s="233">
        <v>4.2</v>
      </c>
      <c r="AJ149" s="233">
        <v>870</v>
      </c>
      <c r="AK149" s="233">
        <v>17</v>
      </c>
      <c r="AL149" s="233">
        <v>206.3</v>
      </c>
      <c r="AM149" s="233">
        <v>3.5</v>
      </c>
      <c r="AN149" s="233">
        <v>941</v>
      </c>
      <c r="AO149" s="233">
        <v>18</v>
      </c>
      <c r="AP149" s="233">
        <v>299.5</v>
      </c>
      <c r="AQ149" s="233">
        <v>5.6</v>
      </c>
      <c r="AR149" s="233">
        <v>61.2</v>
      </c>
      <c r="AS149" s="233">
        <v>1.4</v>
      </c>
      <c r="AT149" s="233">
        <v>298.5</v>
      </c>
      <c r="AU149" s="233">
        <v>6.5</v>
      </c>
      <c r="AV149" s="233">
        <v>40.83</v>
      </c>
      <c r="AW149" s="233">
        <v>0.84</v>
      </c>
      <c r="AX149" s="293" t="s">
        <v>21</v>
      </c>
      <c r="AY149" s="293" t="s">
        <v>21</v>
      </c>
      <c r="AZ149" s="293" t="s">
        <v>21</v>
      </c>
      <c r="BA149" s="293" t="s">
        <v>21</v>
      </c>
      <c r="BB149" s="233">
        <v>8.14</v>
      </c>
      <c r="BC149" s="233">
        <v>0.27</v>
      </c>
      <c r="BD149" s="293" t="s">
        <v>21</v>
      </c>
      <c r="BE149" s="293" t="s">
        <v>21</v>
      </c>
      <c r="BF149" s="293" t="s">
        <v>21</v>
      </c>
      <c r="BG149" s="312" t="s">
        <v>21</v>
      </c>
    </row>
    <row r="150" spans="1:60" ht="16" customHeight="1" x14ac:dyDescent="0.15">
      <c r="A150" s="167" t="s">
        <v>1170</v>
      </c>
      <c r="B150" s="153">
        <v>1</v>
      </c>
      <c r="C150" s="202">
        <v>74</v>
      </c>
      <c r="D150" s="211">
        <v>88.6</v>
      </c>
      <c r="E150" s="260">
        <v>0.83699999999999997</v>
      </c>
      <c r="F150" s="211">
        <v>15.6</v>
      </c>
      <c r="G150" s="104" t="s">
        <v>21</v>
      </c>
      <c r="H150" s="80" t="s">
        <v>21</v>
      </c>
      <c r="I150" s="293">
        <v>5.74</v>
      </c>
      <c r="J150" s="298">
        <v>3.2</v>
      </c>
      <c r="K150" s="304">
        <v>0.33629999999999999</v>
      </c>
      <c r="L150" s="298">
        <v>2</v>
      </c>
      <c r="M150" s="94" t="s">
        <v>162</v>
      </c>
      <c r="N150" s="285">
        <v>0.1239</v>
      </c>
      <c r="O150" s="321">
        <v>2.4</v>
      </c>
      <c r="P150" s="333">
        <v>1938</v>
      </c>
      <c r="Q150" s="94">
        <v>27</v>
      </c>
      <c r="R150" s="80">
        <f t="shared" si="6"/>
        <v>47.23703631685629</v>
      </c>
      <c r="S150" s="94">
        <v>1869</v>
      </c>
      <c r="T150" s="94">
        <v>33</v>
      </c>
      <c r="U150" s="80">
        <f t="shared" si="7"/>
        <v>49.862454813215926</v>
      </c>
      <c r="V150" s="94">
        <v>2012</v>
      </c>
      <c r="W150" s="94">
        <v>43</v>
      </c>
      <c r="X150" s="80">
        <f t="shared" si="8"/>
        <v>58.891914555395459</v>
      </c>
      <c r="Y150" s="342" t="s">
        <v>21</v>
      </c>
      <c r="Z150" s="199" t="s">
        <v>21</v>
      </c>
      <c r="AA150" s="298" t="s">
        <v>21</v>
      </c>
      <c r="AB150" s="293" t="s">
        <v>21</v>
      </c>
      <c r="AC150" s="293" t="s">
        <v>21</v>
      </c>
      <c r="AD150" s="233">
        <v>466</v>
      </c>
      <c r="AE150" s="233">
        <v>12</v>
      </c>
      <c r="AF150" s="233">
        <v>446</v>
      </c>
      <c r="AG150" s="233">
        <v>10</v>
      </c>
      <c r="AH150" s="233">
        <v>457</v>
      </c>
      <c r="AI150" s="233">
        <v>10</v>
      </c>
      <c r="AJ150" s="233">
        <v>1312</v>
      </c>
      <c r="AK150" s="233">
        <v>33</v>
      </c>
      <c r="AL150" s="233">
        <v>252.9</v>
      </c>
      <c r="AM150" s="233">
        <v>6</v>
      </c>
      <c r="AN150" s="233">
        <v>1021</v>
      </c>
      <c r="AO150" s="233">
        <v>27</v>
      </c>
      <c r="AP150" s="233">
        <v>301.10000000000002</v>
      </c>
      <c r="AQ150" s="233">
        <v>8.1999999999999993</v>
      </c>
      <c r="AR150" s="233">
        <v>82.4</v>
      </c>
      <c r="AS150" s="233">
        <v>1.8</v>
      </c>
      <c r="AT150" s="233">
        <v>272.60000000000002</v>
      </c>
      <c r="AU150" s="233">
        <v>6.9</v>
      </c>
      <c r="AV150" s="233">
        <v>29.89</v>
      </c>
      <c r="AW150" s="233">
        <v>0.68</v>
      </c>
      <c r="AX150" s="293" t="s">
        <v>21</v>
      </c>
      <c r="AY150" s="293" t="s">
        <v>21</v>
      </c>
      <c r="AZ150" s="293" t="s">
        <v>21</v>
      </c>
      <c r="BA150" s="293" t="s">
        <v>21</v>
      </c>
      <c r="BB150" s="233">
        <v>2.27</v>
      </c>
      <c r="BC150" s="233">
        <v>0.14000000000000001</v>
      </c>
      <c r="BD150" s="293" t="s">
        <v>21</v>
      </c>
      <c r="BE150" s="293" t="s">
        <v>21</v>
      </c>
      <c r="BF150" s="293" t="s">
        <v>21</v>
      </c>
      <c r="BG150" s="312" t="s">
        <v>21</v>
      </c>
    </row>
    <row r="151" spans="1:60" ht="16" customHeight="1" x14ac:dyDescent="0.15">
      <c r="A151" s="167" t="s">
        <v>1171</v>
      </c>
      <c r="B151" s="153">
        <v>1</v>
      </c>
      <c r="C151" s="202">
        <v>59.3</v>
      </c>
      <c r="D151" s="211">
        <v>91.3</v>
      </c>
      <c r="E151" s="260">
        <v>0.65200000000000002</v>
      </c>
      <c r="F151" s="211">
        <v>15.8</v>
      </c>
      <c r="G151" s="104" t="s">
        <v>21</v>
      </c>
      <c r="H151" s="80" t="s">
        <v>21</v>
      </c>
      <c r="I151" s="293">
        <v>5.7</v>
      </c>
      <c r="J151" s="298">
        <v>3.5</v>
      </c>
      <c r="K151" s="304">
        <v>0.3417</v>
      </c>
      <c r="L151" s="298">
        <v>1.8</v>
      </c>
      <c r="M151" s="94" t="s">
        <v>134</v>
      </c>
      <c r="N151" s="285">
        <v>0.121</v>
      </c>
      <c r="O151" s="321">
        <v>3</v>
      </c>
      <c r="P151" s="333">
        <v>1931</v>
      </c>
      <c r="Q151" s="94">
        <v>30</v>
      </c>
      <c r="R151" s="80">
        <f t="shared" si="6"/>
        <v>48.903010132301667</v>
      </c>
      <c r="S151" s="94">
        <v>1895</v>
      </c>
      <c r="T151" s="94">
        <v>29</v>
      </c>
      <c r="U151" s="80">
        <f t="shared" si="7"/>
        <v>47.722217048247032</v>
      </c>
      <c r="V151" s="94">
        <v>1971</v>
      </c>
      <c r="W151" s="94">
        <v>53</v>
      </c>
      <c r="X151" s="80">
        <f t="shared" si="8"/>
        <v>66.052527582220506</v>
      </c>
      <c r="Y151" s="342" t="s">
        <v>21</v>
      </c>
      <c r="Z151" s="199" t="s">
        <v>21</v>
      </c>
      <c r="AA151" s="298" t="s">
        <v>21</v>
      </c>
      <c r="AB151" s="293" t="s">
        <v>21</v>
      </c>
      <c r="AC151" s="293" t="s">
        <v>21</v>
      </c>
      <c r="AD151" s="233">
        <v>1211</v>
      </c>
      <c r="AE151" s="233">
        <v>34</v>
      </c>
      <c r="AF151" s="233">
        <v>755</v>
      </c>
      <c r="AG151" s="233">
        <v>19</v>
      </c>
      <c r="AH151" s="233">
        <v>565</v>
      </c>
      <c r="AI151" s="233">
        <v>17</v>
      </c>
      <c r="AJ151" s="233">
        <v>1456</v>
      </c>
      <c r="AK151" s="233">
        <v>38</v>
      </c>
      <c r="AL151" s="233">
        <v>242</v>
      </c>
      <c r="AM151" s="233">
        <v>6.1</v>
      </c>
      <c r="AN151" s="233">
        <v>944</v>
      </c>
      <c r="AO151" s="233">
        <v>23</v>
      </c>
      <c r="AP151" s="233">
        <v>260.60000000000002</v>
      </c>
      <c r="AQ151" s="233">
        <v>7.2</v>
      </c>
      <c r="AR151" s="233">
        <v>67.900000000000006</v>
      </c>
      <c r="AS151" s="233">
        <v>1.8</v>
      </c>
      <c r="AT151" s="233">
        <v>282.2</v>
      </c>
      <c r="AU151" s="233">
        <v>7.9</v>
      </c>
      <c r="AV151" s="233">
        <v>41.3</v>
      </c>
      <c r="AW151" s="233">
        <v>1.2</v>
      </c>
      <c r="AX151" s="293" t="s">
        <v>21</v>
      </c>
      <c r="AY151" s="293" t="s">
        <v>21</v>
      </c>
      <c r="AZ151" s="293" t="s">
        <v>21</v>
      </c>
      <c r="BA151" s="293" t="s">
        <v>21</v>
      </c>
      <c r="BB151" s="233">
        <v>11.54</v>
      </c>
      <c r="BC151" s="233">
        <v>0.46</v>
      </c>
      <c r="BD151" s="293" t="s">
        <v>21</v>
      </c>
      <c r="BE151" s="293" t="s">
        <v>21</v>
      </c>
      <c r="BF151" s="293" t="s">
        <v>21</v>
      </c>
      <c r="BG151" s="312" t="s">
        <v>21</v>
      </c>
    </row>
    <row r="152" spans="1:60" ht="16" customHeight="1" x14ac:dyDescent="0.15">
      <c r="A152" s="167" t="s">
        <v>1172</v>
      </c>
      <c r="B152" s="156">
        <v>1</v>
      </c>
      <c r="C152" s="211">
        <v>19.7</v>
      </c>
      <c r="D152" s="211">
        <v>49.7</v>
      </c>
      <c r="E152" s="260">
        <v>0.39800000000000002</v>
      </c>
      <c r="F152" s="211">
        <v>10.6</v>
      </c>
      <c r="G152" s="104" t="s">
        <v>21</v>
      </c>
      <c r="H152" s="80" t="s">
        <v>21</v>
      </c>
      <c r="I152" s="293">
        <v>8.26</v>
      </c>
      <c r="J152" s="298">
        <v>4.5</v>
      </c>
      <c r="K152" s="304">
        <v>0.37430000000000002</v>
      </c>
      <c r="L152" s="298">
        <v>2.1</v>
      </c>
      <c r="M152" s="94" t="s">
        <v>289</v>
      </c>
      <c r="N152" s="285">
        <v>0.16020000000000001</v>
      </c>
      <c r="O152" s="321">
        <v>4</v>
      </c>
      <c r="P152" s="333">
        <v>2260</v>
      </c>
      <c r="Q152" s="94">
        <v>41</v>
      </c>
      <c r="R152" s="80">
        <f t="shared" si="6"/>
        <v>61.024912945452037</v>
      </c>
      <c r="S152" s="94">
        <v>2050</v>
      </c>
      <c r="T152" s="94">
        <v>37</v>
      </c>
      <c r="U152" s="80">
        <f t="shared" si="7"/>
        <v>55.226805085936306</v>
      </c>
      <c r="V152" s="94">
        <v>2457</v>
      </c>
      <c r="W152" s="94">
        <v>67</v>
      </c>
      <c r="X152" s="80">
        <f t="shared" si="8"/>
        <v>83.088745326909347</v>
      </c>
      <c r="Y152" s="342" t="s">
        <v>21</v>
      </c>
      <c r="Z152" s="199" t="s">
        <v>21</v>
      </c>
      <c r="AA152" s="298" t="s">
        <v>21</v>
      </c>
      <c r="AB152" s="293" t="s">
        <v>21</v>
      </c>
      <c r="AC152" s="293" t="s">
        <v>21</v>
      </c>
      <c r="AD152" s="233">
        <v>55</v>
      </c>
      <c r="AE152" s="233">
        <v>2</v>
      </c>
      <c r="AF152" s="233">
        <v>263</v>
      </c>
      <c r="AG152" s="233">
        <v>10</v>
      </c>
      <c r="AH152" s="233">
        <v>249.7</v>
      </c>
      <c r="AI152" s="233">
        <v>8.1999999999999993</v>
      </c>
      <c r="AJ152" s="233">
        <v>394</v>
      </c>
      <c r="AK152" s="233">
        <v>14</v>
      </c>
      <c r="AL152" s="233">
        <v>40.799999999999997</v>
      </c>
      <c r="AM152" s="233">
        <v>1.6</v>
      </c>
      <c r="AN152" s="233">
        <v>101.9</v>
      </c>
      <c r="AO152" s="233">
        <v>4.0999999999999996</v>
      </c>
      <c r="AP152" s="233">
        <v>13.78</v>
      </c>
      <c r="AQ152" s="233">
        <v>0.71</v>
      </c>
      <c r="AR152" s="233">
        <v>24.29</v>
      </c>
      <c r="AS152" s="233">
        <v>0.92</v>
      </c>
      <c r="AT152" s="233">
        <v>8.61</v>
      </c>
      <c r="AU152" s="233">
        <v>0.66</v>
      </c>
      <c r="AV152" s="233">
        <v>1.232</v>
      </c>
      <c r="AW152" s="233">
        <v>8.5999999999999993E-2</v>
      </c>
      <c r="AX152" s="293" t="s">
        <v>21</v>
      </c>
      <c r="AY152" s="293" t="s">
        <v>21</v>
      </c>
      <c r="AZ152" s="293" t="s">
        <v>21</v>
      </c>
      <c r="BA152" s="293" t="s">
        <v>21</v>
      </c>
      <c r="BB152" s="233">
        <v>1.4390000000000001</v>
      </c>
      <c r="BC152" s="233">
        <v>8.6999999999999994E-2</v>
      </c>
      <c r="BD152" s="293" t="s">
        <v>21</v>
      </c>
      <c r="BE152" s="293" t="s">
        <v>21</v>
      </c>
      <c r="BF152" s="293" t="s">
        <v>21</v>
      </c>
      <c r="BG152" s="312" t="s">
        <v>21</v>
      </c>
    </row>
    <row r="153" spans="1:60" s="65" customFormat="1" ht="16" customHeight="1" x14ac:dyDescent="0.15">
      <c r="A153" s="173" t="s">
        <v>1173</v>
      </c>
      <c r="B153" s="156">
        <v>0</v>
      </c>
      <c r="C153" s="211">
        <v>24.4</v>
      </c>
      <c r="D153" s="211">
        <v>61.9</v>
      </c>
      <c r="E153" s="260">
        <v>0.39800000000000002</v>
      </c>
      <c r="F153" s="211">
        <v>13</v>
      </c>
      <c r="G153" s="104" t="s">
        <v>21</v>
      </c>
      <c r="H153" s="80" t="s">
        <v>21</v>
      </c>
      <c r="I153" s="293">
        <v>7.69</v>
      </c>
      <c r="J153" s="298">
        <v>5</v>
      </c>
      <c r="K153" s="304">
        <v>0.376</v>
      </c>
      <c r="L153" s="298">
        <v>2.7</v>
      </c>
      <c r="M153" s="94" t="s">
        <v>165</v>
      </c>
      <c r="N153" s="285">
        <v>0.14829999999999999</v>
      </c>
      <c r="O153" s="321">
        <v>4.2</v>
      </c>
      <c r="P153" s="96">
        <v>2195</v>
      </c>
      <c r="Q153" s="94">
        <v>45</v>
      </c>
      <c r="R153" s="80">
        <f t="shared" si="6"/>
        <v>62.866604807321984</v>
      </c>
      <c r="S153" s="94">
        <v>2058</v>
      </c>
      <c r="T153" s="94">
        <v>47</v>
      </c>
      <c r="U153" s="80">
        <f t="shared" si="7"/>
        <v>62.475159863741048</v>
      </c>
      <c r="V153" s="94">
        <v>2325</v>
      </c>
      <c r="W153" s="94">
        <v>72</v>
      </c>
      <c r="X153" s="63">
        <f t="shared" si="8"/>
        <v>85.71026776296992</v>
      </c>
      <c r="Y153" s="342" t="s">
        <v>21</v>
      </c>
      <c r="Z153" s="199" t="s">
        <v>21</v>
      </c>
      <c r="AA153" s="298" t="s">
        <v>21</v>
      </c>
      <c r="AB153" s="293" t="s">
        <v>21</v>
      </c>
      <c r="AC153" s="293" t="s">
        <v>21</v>
      </c>
      <c r="AD153" s="233">
        <v>67.900000000000006</v>
      </c>
      <c r="AE153" s="233">
        <v>3.4</v>
      </c>
      <c r="AF153" s="233">
        <v>351</v>
      </c>
      <c r="AG153" s="233">
        <v>17</v>
      </c>
      <c r="AH153" s="233">
        <v>322</v>
      </c>
      <c r="AI153" s="233">
        <v>17</v>
      </c>
      <c r="AJ153" s="233">
        <v>519</v>
      </c>
      <c r="AK153" s="233">
        <v>22</v>
      </c>
      <c r="AL153" s="233">
        <v>52.4</v>
      </c>
      <c r="AM153" s="233">
        <v>2.6</v>
      </c>
      <c r="AN153" s="233">
        <v>133.30000000000001</v>
      </c>
      <c r="AO153" s="233">
        <v>6.8</v>
      </c>
      <c r="AP153" s="233">
        <v>18.399999999999999</v>
      </c>
      <c r="AQ153" s="233">
        <v>1.7</v>
      </c>
      <c r="AR153" s="233">
        <v>31</v>
      </c>
      <c r="AS153" s="233">
        <v>1.9</v>
      </c>
      <c r="AT153" s="233">
        <v>10.9</v>
      </c>
      <c r="AU153" s="233">
        <v>0.87</v>
      </c>
      <c r="AV153" s="233">
        <v>1.5</v>
      </c>
      <c r="AW153" s="233">
        <v>0.11</v>
      </c>
      <c r="AX153" s="293" t="s">
        <v>21</v>
      </c>
      <c r="AY153" s="293" t="s">
        <v>21</v>
      </c>
      <c r="AZ153" s="293" t="s">
        <v>21</v>
      </c>
      <c r="BA153" s="293" t="s">
        <v>21</v>
      </c>
      <c r="BB153" s="233">
        <v>1.9</v>
      </c>
      <c r="BC153" s="233">
        <v>0.13</v>
      </c>
      <c r="BD153" s="293" t="s">
        <v>21</v>
      </c>
      <c r="BE153" s="293" t="s">
        <v>21</v>
      </c>
      <c r="BF153" s="293" t="s">
        <v>21</v>
      </c>
      <c r="BG153" s="312" t="s">
        <v>21</v>
      </c>
    </row>
    <row r="154" spans="1:60" ht="16" customHeight="1" x14ac:dyDescent="0.15">
      <c r="A154" s="167" t="s">
        <v>1174</v>
      </c>
      <c r="B154" s="156">
        <v>0</v>
      </c>
      <c r="C154" s="211">
        <v>80.7</v>
      </c>
      <c r="D154" s="211">
        <v>63</v>
      </c>
      <c r="E154" s="260">
        <v>1.2909999999999999</v>
      </c>
      <c r="F154" s="211">
        <v>13.8</v>
      </c>
      <c r="G154" s="104" t="s">
        <v>21</v>
      </c>
      <c r="H154" s="80" t="s">
        <v>21</v>
      </c>
      <c r="I154" s="293">
        <v>6.18</v>
      </c>
      <c r="J154" s="298">
        <v>3.2</v>
      </c>
      <c r="K154" s="304">
        <v>0.36670000000000003</v>
      </c>
      <c r="L154" s="298">
        <v>1.9</v>
      </c>
      <c r="M154" s="94" t="s">
        <v>167</v>
      </c>
      <c r="N154" s="285">
        <v>0.12230000000000001</v>
      </c>
      <c r="O154" s="321">
        <v>2.6</v>
      </c>
      <c r="P154" s="96">
        <v>2001</v>
      </c>
      <c r="Q154" s="94">
        <v>28</v>
      </c>
      <c r="R154" s="80">
        <f t="shared" si="6"/>
        <v>48.842608447952493</v>
      </c>
      <c r="S154" s="94">
        <v>2014</v>
      </c>
      <c r="T154" s="94">
        <v>33</v>
      </c>
      <c r="U154" s="80">
        <f t="shared" si="7"/>
        <v>52.071858042516595</v>
      </c>
      <c r="V154" s="94">
        <v>1989</v>
      </c>
      <c r="W154" s="94">
        <v>46</v>
      </c>
      <c r="X154" s="63">
        <f t="shared" si="8"/>
        <v>60.814869892157134</v>
      </c>
      <c r="Y154" s="342" t="s">
        <v>21</v>
      </c>
      <c r="Z154" s="199" t="s">
        <v>21</v>
      </c>
      <c r="AA154" s="298" t="s">
        <v>21</v>
      </c>
      <c r="AB154" s="293" t="s">
        <v>21</v>
      </c>
      <c r="AC154" s="293" t="s">
        <v>21</v>
      </c>
      <c r="AD154" s="233">
        <v>773</v>
      </c>
      <c r="AE154" s="233">
        <v>25</v>
      </c>
      <c r="AF154" s="233">
        <v>345</v>
      </c>
      <c r="AG154" s="233">
        <v>12</v>
      </c>
      <c r="AH154" s="233">
        <v>379</v>
      </c>
      <c r="AI154" s="233">
        <v>13</v>
      </c>
      <c r="AJ154" s="233">
        <v>1076</v>
      </c>
      <c r="AK154" s="233">
        <v>43</v>
      </c>
      <c r="AL154" s="233">
        <v>169.2</v>
      </c>
      <c r="AM154" s="233">
        <v>5.7</v>
      </c>
      <c r="AN154" s="233">
        <v>711</v>
      </c>
      <c r="AO154" s="233">
        <v>28</v>
      </c>
      <c r="AP154" s="233">
        <v>187.7</v>
      </c>
      <c r="AQ154" s="233">
        <v>6.8</v>
      </c>
      <c r="AR154" s="233">
        <v>67.8</v>
      </c>
      <c r="AS154" s="233">
        <v>2.2000000000000002</v>
      </c>
      <c r="AT154" s="233">
        <v>177.8</v>
      </c>
      <c r="AU154" s="233">
        <v>6.7</v>
      </c>
      <c r="AV154" s="233">
        <v>25.3</v>
      </c>
      <c r="AW154" s="233">
        <v>1</v>
      </c>
      <c r="AX154" s="293" t="s">
        <v>21</v>
      </c>
      <c r="AY154" s="293" t="s">
        <v>21</v>
      </c>
      <c r="AZ154" s="293" t="s">
        <v>21</v>
      </c>
      <c r="BA154" s="293" t="s">
        <v>21</v>
      </c>
      <c r="BB154" s="233">
        <v>8.8000000000000007</v>
      </c>
      <c r="BC154" s="233">
        <v>0.41</v>
      </c>
      <c r="BD154" s="293" t="s">
        <v>21</v>
      </c>
      <c r="BE154" s="293" t="s">
        <v>21</v>
      </c>
      <c r="BF154" s="293" t="s">
        <v>21</v>
      </c>
      <c r="BG154" s="312" t="s">
        <v>21</v>
      </c>
    </row>
    <row r="155" spans="1:60" ht="16" customHeight="1" x14ac:dyDescent="0.15">
      <c r="A155" s="167" t="s">
        <v>1175</v>
      </c>
      <c r="B155" s="156">
        <v>1</v>
      </c>
      <c r="C155" s="211">
        <v>20.2</v>
      </c>
      <c r="D155" s="211">
        <v>53.3</v>
      </c>
      <c r="E155" s="260">
        <v>0.38300000000000001</v>
      </c>
      <c r="F155" s="211">
        <v>11.6</v>
      </c>
      <c r="G155" s="104" t="s">
        <v>21</v>
      </c>
      <c r="H155" s="80" t="s">
        <v>21</v>
      </c>
      <c r="I155" s="293">
        <v>8.99</v>
      </c>
      <c r="J155" s="298">
        <v>5.5</v>
      </c>
      <c r="K155" s="304">
        <v>0.3735</v>
      </c>
      <c r="L155" s="298">
        <v>2.5</v>
      </c>
      <c r="M155" s="94" t="s">
        <v>122</v>
      </c>
      <c r="N155" s="285">
        <v>0.17460000000000001</v>
      </c>
      <c r="O155" s="321">
        <v>4.9000000000000004</v>
      </c>
      <c r="P155" s="96">
        <v>2337</v>
      </c>
      <c r="Q155" s="94">
        <v>50</v>
      </c>
      <c r="R155" s="80">
        <f t="shared" si="6"/>
        <v>68.444339429933862</v>
      </c>
      <c r="S155" s="94">
        <v>2046</v>
      </c>
      <c r="T155" s="94">
        <v>44</v>
      </c>
      <c r="U155" s="80">
        <f t="shared" si="7"/>
        <v>60.086990272437511</v>
      </c>
      <c r="V155" s="94">
        <v>2601</v>
      </c>
      <c r="W155" s="94">
        <v>82</v>
      </c>
      <c r="X155" s="63">
        <f t="shared" si="8"/>
        <v>97.108601060874108</v>
      </c>
      <c r="Y155" s="342" t="s">
        <v>21</v>
      </c>
      <c r="Z155" s="199" t="s">
        <v>21</v>
      </c>
      <c r="AA155" s="298" t="s">
        <v>21</v>
      </c>
      <c r="AB155" s="293" t="s">
        <v>21</v>
      </c>
      <c r="AC155" s="293" t="s">
        <v>21</v>
      </c>
      <c r="AD155" s="233">
        <v>54.6</v>
      </c>
      <c r="AE155" s="233">
        <v>2.2000000000000002</v>
      </c>
      <c r="AF155" s="233">
        <v>301</v>
      </c>
      <c r="AG155" s="233">
        <v>11</v>
      </c>
      <c r="AH155" s="233">
        <v>276.7</v>
      </c>
      <c r="AI155" s="233">
        <v>9.8000000000000007</v>
      </c>
      <c r="AJ155" s="233">
        <v>531</v>
      </c>
      <c r="AK155" s="233">
        <v>15</v>
      </c>
      <c r="AL155" s="233">
        <v>58.5</v>
      </c>
      <c r="AM155" s="233">
        <v>2.4</v>
      </c>
      <c r="AN155" s="233">
        <v>174.5</v>
      </c>
      <c r="AO155" s="233">
        <v>6.1</v>
      </c>
      <c r="AP155" s="233">
        <v>21.7</v>
      </c>
      <c r="AQ155" s="233">
        <v>1.2</v>
      </c>
      <c r="AR155" s="233">
        <v>24.9</v>
      </c>
      <c r="AS155" s="233">
        <v>1.1000000000000001</v>
      </c>
      <c r="AT155" s="233">
        <v>12.85</v>
      </c>
      <c r="AU155" s="233">
        <v>0.86</v>
      </c>
      <c r="AV155" s="233">
        <v>1.37</v>
      </c>
      <c r="AW155" s="233">
        <v>0.11</v>
      </c>
      <c r="AX155" s="293" t="s">
        <v>21</v>
      </c>
      <c r="AY155" s="293" t="s">
        <v>21</v>
      </c>
      <c r="AZ155" s="293" t="s">
        <v>21</v>
      </c>
      <c r="BA155" s="293" t="s">
        <v>21</v>
      </c>
      <c r="BB155" s="233">
        <v>1.39</v>
      </c>
      <c r="BC155" s="233">
        <v>0.12</v>
      </c>
      <c r="BD155" s="293" t="s">
        <v>21</v>
      </c>
      <c r="BE155" s="293" t="s">
        <v>21</v>
      </c>
      <c r="BF155" s="293" t="s">
        <v>21</v>
      </c>
      <c r="BG155" s="312" t="s">
        <v>21</v>
      </c>
    </row>
    <row r="156" spans="1:60" ht="16" customHeight="1" x14ac:dyDescent="0.15">
      <c r="A156" s="167" t="s">
        <v>1176</v>
      </c>
      <c r="B156" s="156">
        <v>1</v>
      </c>
      <c r="C156" s="211">
        <v>24.9</v>
      </c>
      <c r="D156" s="211">
        <v>28.5</v>
      </c>
      <c r="E156" s="260">
        <v>0.88200000000000001</v>
      </c>
      <c r="F156" s="211">
        <v>7.1</v>
      </c>
      <c r="G156" s="104" t="s">
        <v>21</v>
      </c>
      <c r="H156" s="80" t="s">
        <v>21</v>
      </c>
      <c r="I156" s="293">
        <v>7.6</v>
      </c>
      <c r="J156" s="298">
        <v>5.4</v>
      </c>
      <c r="K156" s="304">
        <v>0.36449999999999999</v>
      </c>
      <c r="L156" s="298">
        <v>2.2999999999999998</v>
      </c>
      <c r="M156" s="94" t="s">
        <v>121</v>
      </c>
      <c r="N156" s="285">
        <v>0.15129999999999999</v>
      </c>
      <c r="O156" s="321">
        <v>4.9000000000000004</v>
      </c>
      <c r="P156" s="96">
        <v>2185</v>
      </c>
      <c r="Q156" s="94">
        <v>49</v>
      </c>
      <c r="R156" s="80">
        <f t="shared" si="6"/>
        <v>65.655845132021568</v>
      </c>
      <c r="S156" s="94">
        <v>2003</v>
      </c>
      <c r="T156" s="94">
        <v>40</v>
      </c>
      <c r="U156" s="80">
        <f t="shared" si="7"/>
        <v>56.610984799771856</v>
      </c>
      <c r="V156" s="94">
        <v>2360</v>
      </c>
      <c r="W156" s="94">
        <v>84</v>
      </c>
      <c r="X156" s="63">
        <f t="shared" si="8"/>
        <v>96.352685484110921</v>
      </c>
      <c r="Y156" s="342" t="s">
        <v>21</v>
      </c>
      <c r="Z156" s="199" t="s">
        <v>21</v>
      </c>
      <c r="AA156" s="298" t="s">
        <v>21</v>
      </c>
      <c r="AB156" s="293" t="s">
        <v>21</v>
      </c>
      <c r="AC156" s="293" t="s">
        <v>21</v>
      </c>
      <c r="AD156" s="233">
        <v>77.099999999999994</v>
      </c>
      <c r="AE156" s="233">
        <v>3.8</v>
      </c>
      <c r="AF156" s="233">
        <v>331</v>
      </c>
      <c r="AG156" s="233">
        <v>12</v>
      </c>
      <c r="AH156" s="233">
        <v>207.9</v>
      </c>
      <c r="AI156" s="233">
        <v>6.7</v>
      </c>
      <c r="AJ156" s="233">
        <v>357</v>
      </c>
      <c r="AK156" s="233">
        <v>12</v>
      </c>
      <c r="AL156" s="233">
        <v>38.1</v>
      </c>
      <c r="AM156" s="233">
        <v>1.2</v>
      </c>
      <c r="AN156" s="233">
        <v>125.3</v>
      </c>
      <c r="AO156" s="233">
        <v>5.6</v>
      </c>
      <c r="AP156" s="233">
        <v>18.3</v>
      </c>
      <c r="AQ156" s="233">
        <v>1.3</v>
      </c>
      <c r="AR156" s="233">
        <v>25.3</v>
      </c>
      <c r="AS156" s="233">
        <v>1</v>
      </c>
      <c r="AT156" s="233">
        <v>14.7</v>
      </c>
      <c r="AU156" s="233">
        <v>1.3</v>
      </c>
      <c r="AV156" s="233">
        <v>1.95</v>
      </c>
      <c r="AW156" s="233">
        <v>0.16</v>
      </c>
      <c r="AX156" s="293" t="s">
        <v>21</v>
      </c>
      <c r="AY156" s="293" t="s">
        <v>21</v>
      </c>
      <c r="AZ156" s="293" t="s">
        <v>21</v>
      </c>
      <c r="BA156" s="293" t="s">
        <v>21</v>
      </c>
      <c r="BB156" s="233">
        <v>1.51</v>
      </c>
      <c r="BC156" s="233">
        <v>0.12</v>
      </c>
      <c r="BD156" s="293" t="s">
        <v>21</v>
      </c>
      <c r="BE156" s="293" t="s">
        <v>21</v>
      </c>
      <c r="BF156" s="293" t="s">
        <v>21</v>
      </c>
      <c r="BG156" s="312" t="s">
        <v>21</v>
      </c>
    </row>
    <row r="157" spans="1:60" ht="16" customHeight="1" thickBot="1" x14ac:dyDescent="0.2">
      <c r="A157" s="174" t="s">
        <v>1177</v>
      </c>
      <c r="B157" s="157">
        <v>1</v>
      </c>
      <c r="C157" s="212">
        <v>17.3</v>
      </c>
      <c r="D157" s="212">
        <v>17.600000000000001</v>
      </c>
      <c r="E157" s="261">
        <v>0.98299999999999998</v>
      </c>
      <c r="F157" s="273">
        <v>4.8</v>
      </c>
      <c r="G157" s="136" t="s">
        <v>21</v>
      </c>
      <c r="H157" s="89" t="s">
        <v>21</v>
      </c>
      <c r="I157" s="294">
        <v>9.4700000000000006</v>
      </c>
      <c r="J157" s="299">
        <v>6.6</v>
      </c>
      <c r="K157" s="305">
        <v>0.376</v>
      </c>
      <c r="L157" s="299">
        <v>4.3</v>
      </c>
      <c r="M157" s="98" t="s">
        <v>163</v>
      </c>
      <c r="N157" s="286">
        <v>0.18290000000000001</v>
      </c>
      <c r="O157" s="322">
        <v>5</v>
      </c>
      <c r="P157" s="100">
        <v>2384</v>
      </c>
      <c r="Q157" s="98">
        <v>61</v>
      </c>
      <c r="R157" s="89">
        <f t="shared" si="6"/>
        <v>77.423396980499376</v>
      </c>
      <c r="S157" s="98">
        <v>2056</v>
      </c>
      <c r="T157" s="98">
        <v>75</v>
      </c>
      <c r="U157" s="89">
        <f t="shared" si="7"/>
        <v>85.532767989817799</v>
      </c>
      <c r="V157" s="98">
        <v>2679</v>
      </c>
      <c r="W157" s="98">
        <v>83</v>
      </c>
      <c r="X157" s="93">
        <f t="shared" si="8"/>
        <v>98.791783059118842</v>
      </c>
      <c r="Y157" s="343" t="s">
        <v>21</v>
      </c>
      <c r="Z157" s="200" t="s">
        <v>21</v>
      </c>
      <c r="AA157" s="299" t="s">
        <v>21</v>
      </c>
      <c r="AB157" s="294" t="s">
        <v>21</v>
      </c>
      <c r="AC157" s="294" t="s">
        <v>21</v>
      </c>
      <c r="AD157" s="234">
        <v>15.64</v>
      </c>
      <c r="AE157" s="234">
        <v>0.89</v>
      </c>
      <c r="AF157" s="234">
        <v>243.1</v>
      </c>
      <c r="AG157" s="234">
        <v>9.4</v>
      </c>
      <c r="AH157" s="234">
        <v>138.5</v>
      </c>
      <c r="AI157" s="234">
        <v>4.7</v>
      </c>
      <c r="AJ157" s="234">
        <v>203</v>
      </c>
      <c r="AK157" s="234">
        <v>12</v>
      </c>
      <c r="AL157" s="234">
        <v>14.38</v>
      </c>
      <c r="AM157" s="234">
        <v>0.71</v>
      </c>
      <c r="AN157" s="234">
        <v>34</v>
      </c>
      <c r="AO157" s="234">
        <v>2</v>
      </c>
      <c r="AP157" s="234">
        <v>2.73</v>
      </c>
      <c r="AQ157" s="234">
        <v>0.39</v>
      </c>
      <c r="AR157" s="234">
        <v>17.420000000000002</v>
      </c>
      <c r="AS157" s="234">
        <v>0.87</v>
      </c>
      <c r="AT157" s="234">
        <v>1.46</v>
      </c>
      <c r="AU157" s="234">
        <v>0.3</v>
      </c>
      <c r="AV157" s="234">
        <v>0.19700000000000001</v>
      </c>
      <c r="AW157" s="234">
        <v>6.3E-2</v>
      </c>
      <c r="AX157" s="294" t="s">
        <v>21</v>
      </c>
      <c r="AY157" s="294" t="s">
        <v>21</v>
      </c>
      <c r="AZ157" s="294" t="s">
        <v>21</v>
      </c>
      <c r="BA157" s="294" t="s">
        <v>21</v>
      </c>
      <c r="BB157" s="234">
        <v>0.49399999999999999</v>
      </c>
      <c r="BC157" s="234">
        <v>8.4000000000000005E-2</v>
      </c>
      <c r="BD157" s="294" t="s">
        <v>21</v>
      </c>
      <c r="BE157" s="294" t="s">
        <v>21</v>
      </c>
      <c r="BF157" s="294" t="s">
        <v>21</v>
      </c>
      <c r="BG157" s="313" t="s">
        <v>21</v>
      </c>
    </row>
    <row r="158" spans="1:60" ht="16" customHeight="1" x14ac:dyDescent="0.15">
      <c r="C158" s="130"/>
      <c r="D158" s="130"/>
      <c r="E158" s="257"/>
      <c r="F158" s="130"/>
      <c r="I158" s="18"/>
      <c r="J158" s="17"/>
      <c r="K158" s="303"/>
      <c r="L158" s="17"/>
      <c r="N158" s="284"/>
      <c r="O158" s="17"/>
      <c r="P158" s="334"/>
      <c r="Y158" s="230"/>
      <c r="Z158" s="130"/>
      <c r="AA158" s="130"/>
      <c r="AB158" s="230"/>
      <c r="AC158" s="230"/>
      <c r="AD158" s="230"/>
      <c r="AE158" s="230"/>
      <c r="AF158" s="230"/>
      <c r="AG158" s="230"/>
      <c r="AH158" s="230"/>
      <c r="AI158" s="230"/>
      <c r="AJ158" s="230"/>
      <c r="AK158" s="230"/>
      <c r="AL158" s="230"/>
      <c r="AM158" s="230"/>
      <c r="AN158" s="230"/>
      <c r="AO158" s="230"/>
      <c r="AP158" s="230"/>
      <c r="AQ158" s="230"/>
      <c r="AR158" s="230"/>
      <c r="AS158" s="230"/>
      <c r="AT158" s="230"/>
      <c r="AU158" s="230"/>
      <c r="AV158" s="230"/>
      <c r="AW158" s="230"/>
      <c r="AX158" s="230"/>
      <c r="AY158" s="230"/>
      <c r="AZ158" s="230"/>
      <c r="BA158" s="230"/>
      <c r="BB158" s="230"/>
      <c r="BC158" s="230"/>
      <c r="BD158" s="230"/>
      <c r="BE158" s="230"/>
      <c r="BF158" s="230"/>
      <c r="BG158" s="230"/>
    </row>
    <row r="159" spans="1:60" s="20" customFormat="1" ht="15" thickBot="1" x14ac:dyDescent="0.25">
      <c r="A159" s="170" t="s">
        <v>243</v>
      </c>
      <c r="B159" s="154"/>
      <c r="C159" s="207"/>
      <c r="D159" s="207"/>
      <c r="E159" s="255"/>
      <c r="F159" s="207"/>
      <c r="G159" s="49"/>
      <c r="H159" s="49"/>
      <c r="I159" s="91"/>
      <c r="J159" s="51"/>
      <c r="K159" s="90"/>
      <c r="L159" s="51"/>
      <c r="M159" s="50"/>
      <c r="N159" s="280"/>
      <c r="O159" s="51"/>
      <c r="P159" s="49"/>
      <c r="Q159" s="50"/>
      <c r="R159" s="49"/>
      <c r="S159" s="50"/>
      <c r="T159" s="50"/>
      <c r="U159" s="50"/>
      <c r="V159" s="50"/>
      <c r="W159" s="50"/>
      <c r="X159" s="50"/>
      <c r="Y159" s="229"/>
      <c r="Z159" s="207"/>
      <c r="AA159" s="207"/>
      <c r="AB159" s="229"/>
      <c r="AC159" s="229"/>
      <c r="AD159" s="229"/>
      <c r="AE159" s="229"/>
      <c r="AF159" s="229"/>
      <c r="AG159" s="229"/>
      <c r="AH159" s="229"/>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c r="BD159" s="229"/>
      <c r="BE159" s="229"/>
      <c r="BF159" s="229"/>
      <c r="BG159" s="229"/>
      <c r="BH159" s="52"/>
    </row>
    <row r="160" spans="1:60" s="54" customFormat="1" ht="14" x14ac:dyDescent="0.15">
      <c r="A160" s="175" t="s">
        <v>245</v>
      </c>
      <c r="B160" s="158">
        <v>1</v>
      </c>
      <c r="C160" s="201">
        <v>58.6</v>
      </c>
      <c r="D160" s="213">
        <v>13.8</v>
      </c>
      <c r="E160" s="259">
        <v>4.3019999999999996</v>
      </c>
      <c r="F160" s="272">
        <v>13.4</v>
      </c>
      <c r="G160" s="139" t="s">
        <v>21</v>
      </c>
      <c r="H160" s="139" t="s">
        <v>21</v>
      </c>
      <c r="I160" s="77">
        <v>11.54</v>
      </c>
      <c r="J160" s="75">
        <v>5.0999999999999996</v>
      </c>
      <c r="K160" s="76">
        <v>0.374</v>
      </c>
      <c r="L160" s="75">
        <v>2.1</v>
      </c>
      <c r="M160" s="77" t="s">
        <v>130</v>
      </c>
      <c r="N160" s="281">
        <v>0.224</v>
      </c>
      <c r="O160" s="75">
        <v>4.5999999999999996</v>
      </c>
      <c r="P160" s="102">
        <v>2568</v>
      </c>
      <c r="Q160" s="74">
        <v>47</v>
      </c>
      <c r="R160" s="73">
        <f t="shared" ref="R160:R181" si="9">SQRT((Q160^2)+((P160*0.02)^2))</f>
        <v>69.61931915783147</v>
      </c>
      <c r="S160" s="74">
        <v>2048</v>
      </c>
      <c r="T160" s="74">
        <v>36</v>
      </c>
      <c r="U160" s="73">
        <f t="shared" ref="U160:U181" si="10">SQRT((T160^2)+((S160*0.02)^2))</f>
        <v>54.531840240358662</v>
      </c>
      <c r="V160" s="74">
        <v>3008</v>
      </c>
      <c r="W160" s="74">
        <v>74</v>
      </c>
      <c r="X160" s="73">
        <f t="shared" ref="X160:X181" si="11">SQRT((W160^2)+((V160*0.02)^2))</f>
        <v>95.368892202856173</v>
      </c>
      <c r="Y160" s="339">
        <v>20.25</v>
      </c>
      <c r="Z160" s="362" t="s">
        <v>21</v>
      </c>
      <c r="AA160" s="362" t="s">
        <v>21</v>
      </c>
      <c r="AB160" s="231">
        <v>15.7</v>
      </c>
      <c r="AC160" s="231">
        <v>2.2000000000000002</v>
      </c>
      <c r="AD160" s="231">
        <v>2640</v>
      </c>
      <c r="AE160" s="231">
        <v>95</v>
      </c>
      <c r="AF160" s="231">
        <v>92.6</v>
      </c>
      <c r="AG160" s="231">
        <v>3.3</v>
      </c>
      <c r="AH160" s="231">
        <v>47.3</v>
      </c>
      <c r="AI160" s="231">
        <v>1.8</v>
      </c>
      <c r="AJ160" s="231">
        <v>367</v>
      </c>
      <c r="AK160" s="231">
        <v>23</v>
      </c>
      <c r="AL160" s="231">
        <v>88.3</v>
      </c>
      <c r="AM160" s="231">
        <v>4.4000000000000004</v>
      </c>
      <c r="AN160" s="231">
        <v>678</v>
      </c>
      <c r="AO160" s="231">
        <v>28</v>
      </c>
      <c r="AP160" s="231">
        <v>335</v>
      </c>
      <c r="AQ160" s="231">
        <v>13</v>
      </c>
      <c r="AR160" s="231">
        <v>104.2</v>
      </c>
      <c r="AS160" s="231">
        <v>4.8</v>
      </c>
      <c r="AT160" s="359" t="s">
        <v>21</v>
      </c>
      <c r="AU160" s="359" t="s">
        <v>21</v>
      </c>
      <c r="AV160" s="359" t="s">
        <v>21</v>
      </c>
      <c r="AW160" s="359" t="s">
        <v>21</v>
      </c>
      <c r="AX160" s="231">
        <v>477</v>
      </c>
      <c r="AY160" s="231">
        <v>17</v>
      </c>
      <c r="AZ160" s="231">
        <v>273</v>
      </c>
      <c r="BA160" s="231">
        <v>10</v>
      </c>
      <c r="BB160" s="231">
        <v>33.9</v>
      </c>
      <c r="BC160" s="231">
        <v>1.2</v>
      </c>
      <c r="BD160" s="231">
        <v>7.37</v>
      </c>
      <c r="BE160" s="231">
        <v>0.38</v>
      </c>
      <c r="BF160" s="231">
        <v>62.6</v>
      </c>
      <c r="BG160" s="371">
        <v>5.2</v>
      </c>
    </row>
    <row r="161" spans="1:59" s="54" customFormat="1" ht="14" x14ac:dyDescent="0.15">
      <c r="A161" s="176" t="s">
        <v>247</v>
      </c>
      <c r="B161" s="159">
        <v>1</v>
      </c>
      <c r="C161" s="202">
        <v>174.7</v>
      </c>
      <c r="D161" s="211">
        <v>14.9</v>
      </c>
      <c r="E161" s="260">
        <v>11.922000000000001</v>
      </c>
      <c r="F161" s="271">
        <v>8.4</v>
      </c>
      <c r="G161" s="94" t="s">
        <v>21</v>
      </c>
      <c r="H161" s="94" t="s">
        <v>21</v>
      </c>
      <c r="I161" s="84">
        <v>6.08</v>
      </c>
      <c r="J161" s="82">
        <v>1.6</v>
      </c>
      <c r="K161" s="83">
        <v>0.3241</v>
      </c>
      <c r="L161" s="82">
        <v>0.93</v>
      </c>
      <c r="M161" s="84" t="s">
        <v>292</v>
      </c>
      <c r="N161" s="282">
        <v>0.13619999999999999</v>
      </c>
      <c r="O161" s="82">
        <v>1.4</v>
      </c>
      <c r="P161" s="104">
        <v>1988</v>
      </c>
      <c r="Q161" s="81">
        <v>14</v>
      </c>
      <c r="R161" s="80">
        <f t="shared" si="9"/>
        <v>42.152788757091741</v>
      </c>
      <c r="S161" s="81">
        <v>1810</v>
      </c>
      <c r="T161" s="81">
        <v>15</v>
      </c>
      <c r="U161" s="80">
        <f t="shared" si="10"/>
        <v>39.184690888151721</v>
      </c>
      <c r="V161" s="81">
        <v>2179</v>
      </c>
      <c r="W161" s="81">
        <v>24</v>
      </c>
      <c r="X161" s="80">
        <f t="shared" si="11"/>
        <v>49.751546709625018</v>
      </c>
      <c r="Y161" s="337">
        <v>8.9499999999999993</v>
      </c>
      <c r="Z161" s="298" t="s">
        <v>21</v>
      </c>
      <c r="AA161" s="298" t="s">
        <v>21</v>
      </c>
      <c r="AB161" s="363">
        <v>11.52</v>
      </c>
      <c r="AC161" s="363">
        <v>0.38</v>
      </c>
      <c r="AD161" s="363">
        <v>5200</v>
      </c>
      <c r="AE161" s="363">
        <v>110</v>
      </c>
      <c r="AF161" s="363">
        <v>136.19999999999999</v>
      </c>
      <c r="AG161" s="363">
        <v>2.2999999999999998</v>
      </c>
      <c r="AH161" s="363">
        <v>72</v>
      </c>
      <c r="AI161" s="363">
        <v>1.2</v>
      </c>
      <c r="AJ161" s="363">
        <v>641</v>
      </c>
      <c r="AK161" s="363">
        <v>11</v>
      </c>
      <c r="AL161" s="363">
        <v>155.80000000000001</v>
      </c>
      <c r="AM161" s="363">
        <v>2.9</v>
      </c>
      <c r="AN161" s="363">
        <v>1229</v>
      </c>
      <c r="AO161" s="363">
        <v>22</v>
      </c>
      <c r="AP161" s="363">
        <v>645</v>
      </c>
      <c r="AQ161" s="363">
        <v>12</v>
      </c>
      <c r="AR161" s="363">
        <v>125.3</v>
      </c>
      <c r="AS161" s="363">
        <v>2.2999999999999998</v>
      </c>
      <c r="AT161" s="293" t="s">
        <v>21</v>
      </c>
      <c r="AU161" s="293" t="s">
        <v>21</v>
      </c>
      <c r="AV161" s="293" t="s">
        <v>21</v>
      </c>
      <c r="AW161" s="293" t="s">
        <v>21</v>
      </c>
      <c r="AX161" s="363">
        <v>1012</v>
      </c>
      <c r="AY161" s="363">
        <v>17</v>
      </c>
      <c r="AZ161" s="363">
        <v>520.79999999999995</v>
      </c>
      <c r="BA161" s="363">
        <v>9.9</v>
      </c>
      <c r="BB161" s="363">
        <v>59.7</v>
      </c>
      <c r="BC161" s="363">
        <v>1.1000000000000001</v>
      </c>
      <c r="BD161" s="363">
        <v>17.350000000000001</v>
      </c>
      <c r="BE161" s="363">
        <v>0.42</v>
      </c>
      <c r="BF161" s="363">
        <v>71.2</v>
      </c>
      <c r="BG161" s="372">
        <v>2.6</v>
      </c>
    </row>
    <row r="162" spans="1:59" s="54" customFormat="1" ht="14" x14ac:dyDescent="0.15">
      <c r="A162" s="176" t="s">
        <v>1222</v>
      </c>
      <c r="B162" s="159">
        <v>0</v>
      </c>
      <c r="C162" s="202">
        <v>113.4</v>
      </c>
      <c r="D162" s="211">
        <v>11.4</v>
      </c>
      <c r="E162" s="260">
        <v>9.9819999999999993</v>
      </c>
      <c r="F162" s="271">
        <v>8.4</v>
      </c>
      <c r="G162" s="94" t="s">
        <v>21</v>
      </c>
      <c r="H162" s="94" t="s">
        <v>21</v>
      </c>
      <c r="I162" s="84">
        <v>7.06</v>
      </c>
      <c r="J162" s="82">
        <v>2.8</v>
      </c>
      <c r="K162" s="83">
        <v>0.33939999999999998</v>
      </c>
      <c r="L162" s="82">
        <v>1.3</v>
      </c>
      <c r="M162" s="84" t="s">
        <v>132</v>
      </c>
      <c r="N162" s="282">
        <v>0.15090000000000001</v>
      </c>
      <c r="O162" s="82">
        <v>2.5</v>
      </c>
      <c r="P162" s="104">
        <v>2119</v>
      </c>
      <c r="Q162" s="81">
        <v>25</v>
      </c>
      <c r="R162" s="80">
        <f t="shared" si="9"/>
        <v>49.204312819101538</v>
      </c>
      <c r="S162" s="81">
        <v>1884</v>
      </c>
      <c r="T162" s="81">
        <v>21</v>
      </c>
      <c r="U162" s="80">
        <f t="shared" si="10"/>
        <v>43.136787084807324</v>
      </c>
      <c r="V162" s="81">
        <v>2355</v>
      </c>
      <c r="W162" s="81">
        <v>43</v>
      </c>
      <c r="X162" s="80">
        <f t="shared" si="11"/>
        <v>63.776249497755828</v>
      </c>
      <c r="Y162" s="337">
        <v>11.09</v>
      </c>
      <c r="Z162" s="298" t="s">
        <v>21</v>
      </c>
      <c r="AA162" s="298" t="s">
        <v>21</v>
      </c>
      <c r="AB162" s="364">
        <v>12.05</v>
      </c>
      <c r="AC162" s="364">
        <v>0.57999999999999996</v>
      </c>
      <c r="AD162" s="364">
        <v>4030</v>
      </c>
      <c r="AE162" s="364">
        <v>130</v>
      </c>
      <c r="AF162" s="364">
        <v>114.1</v>
      </c>
      <c r="AG162" s="364">
        <v>3.4</v>
      </c>
      <c r="AH162" s="364">
        <v>58.4</v>
      </c>
      <c r="AI162" s="364">
        <v>2.2000000000000002</v>
      </c>
      <c r="AJ162" s="364">
        <v>524</v>
      </c>
      <c r="AK162" s="364">
        <v>27</v>
      </c>
      <c r="AL162" s="364">
        <v>123.9</v>
      </c>
      <c r="AM162" s="364">
        <v>5.4</v>
      </c>
      <c r="AN162" s="364">
        <v>972</v>
      </c>
      <c r="AO162" s="364">
        <v>39</v>
      </c>
      <c r="AP162" s="364">
        <v>506</v>
      </c>
      <c r="AQ162" s="364">
        <v>20</v>
      </c>
      <c r="AR162" s="364">
        <v>102.4</v>
      </c>
      <c r="AS162" s="364">
        <v>4.2</v>
      </c>
      <c r="AT162" s="293" t="s">
        <v>21</v>
      </c>
      <c r="AU162" s="293" t="s">
        <v>21</v>
      </c>
      <c r="AV162" s="293" t="s">
        <v>21</v>
      </c>
      <c r="AW162" s="293" t="s">
        <v>21</v>
      </c>
      <c r="AX162" s="364">
        <v>789</v>
      </c>
      <c r="AY162" s="364">
        <v>25</v>
      </c>
      <c r="AZ162" s="364">
        <v>410</v>
      </c>
      <c r="BA162" s="364">
        <v>15</v>
      </c>
      <c r="BB162" s="364">
        <v>47.2</v>
      </c>
      <c r="BC162" s="364">
        <v>1.6</v>
      </c>
      <c r="BD162" s="364">
        <v>15.16</v>
      </c>
      <c r="BE162" s="364">
        <v>0.5</v>
      </c>
      <c r="BF162" s="364">
        <v>65.7</v>
      </c>
      <c r="BG162" s="373">
        <v>1.8</v>
      </c>
    </row>
    <row r="163" spans="1:59" s="20" customFormat="1" ht="14" x14ac:dyDescent="0.15">
      <c r="A163" s="176" t="s">
        <v>255</v>
      </c>
      <c r="B163" s="159">
        <v>0</v>
      </c>
      <c r="C163" s="202">
        <v>55.9</v>
      </c>
      <c r="D163" s="211">
        <v>6</v>
      </c>
      <c r="E163" s="260">
        <v>9.4260000000000002</v>
      </c>
      <c r="F163" s="271">
        <v>10.3</v>
      </c>
      <c r="G163" s="94" t="s">
        <v>21</v>
      </c>
      <c r="H163" s="94" t="s">
        <v>21</v>
      </c>
      <c r="I163" s="88">
        <v>10.74</v>
      </c>
      <c r="J163" s="86">
        <v>3.8</v>
      </c>
      <c r="K163" s="87">
        <v>0.34429999999999999</v>
      </c>
      <c r="L163" s="86">
        <v>2</v>
      </c>
      <c r="M163" s="88" t="s">
        <v>169</v>
      </c>
      <c r="N163" s="283">
        <v>0.2263</v>
      </c>
      <c r="O163" s="86">
        <v>3.2</v>
      </c>
      <c r="P163" s="331">
        <v>2501</v>
      </c>
      <c r="Q163" s="85">
        <v>35</v>
      </c>
      <c r="R163" s="80">
        <f t="shared" si="9"/>
        <v>61.049163794437021</v>
      </c>
      <c r="S163" s="85">
        <v>1908</v>
      </c>
      <c r="T163" s="85">
        <v>33</v>
      </c>
      <c r="U163" s="80">
        <f t="shared" si="10"/>
        <v>50.449832507155065</v>
      </c>
      <c r="V163" s="85">
        <v>3025</v>
      </c>
      <c r="W163" s="85">
        <v>51</v>
      </c>
      <c r="X163" s="80">
        <f t="shared" si="11"/>
        <v>79.128060762285841</v>
      </c>
      <c r="Y163" s="338">
        <v>23.71</v>
      </c>
      <c r="Z163" s="298" t="s">
        <v>21</v>
      </c>
      <c r="AA163" s="298" t="s">
        <v>21</v>
      </c>
      <c r="AB163" s="364">
        <v>10.02</v>
      </c>
      <c r="AC163" s="364">
        <v>0.23</v>
      </c>
      <c r="AD163" s="364">
        <v>4690</v>
      </c>
      <c r="AE163" s="364">
        <v>350</v>
      </c>
      <c r="AF163" s="364">
        <v>99</v>
      </c>
      <c r="AG163" s="364">
        <v>3.7</v>
      </c>
      <c r="AH163" s="364">
        <v>33.5</v>
      </c>
      <c r="AI163" s="364">
        <v>1.7</v>
      </c>
      <c r="AJ163" s="364">
        <v>304</v>
      </c>
      <c r="AK163" s="364">
        <v>24</v>
      </c>
      <c r="AL163" s="364">
        <v>91.3</v>
      </c>
      <c r="AM163" s="364">
        <v>6.7</v>
      </c>
      <c r="AN163" s="364">
        <v>851</v>
      </c>
      <c r="AO163" s="364">
        <v>60</v>
      </c>
      <c r="AP163" s="364">
        <v>605</v>
      </c>
      <c r="AQ163" s="364">
        <v>48</v>
      </c>
      <c r="AR163" s="364">
        <v>105.8</v>
      </c>
      <c r="AS163" s="364">
        <v>6.8</v>
      </c>
      <c r="AT163" s="293" t="s">
        <v>21</v>
      </c>
      <c r="AU163" s="293" t="s">
        <v>21</v>
      </c>
      <c r="AV163" s="293" t="s">
        <v>21</v>
      </c>
      <c r="AW163" s="293" t="s">
        <v>21</v>
      </c>
      <c r="AX163" s="364">
        <v>1002</v>
      </c>
      <c r="AY163" s="364">
        <v>76</v>
      </c>
      <c r="AZ163" s="364">
        <v>450</v>
      </c>
      <c r="BA163" s="364">
        <v>28</v>
      </c>
      <c r="BB163" s="364">
        <v>48.2</v>
      </c>
      <c r="BC163" s="364">
        <v>2.5</v>
      </c>
      <c r="BD163" s="364">
        <v>11.98</v>
      </c>
      <c r="BE163" s="364">
        <v>0.56999999999999995</v>
      </c>
      <c r="BF163" s="364">
        <v>236</v>
      </c>
      <c r="BG163" s="373">
        <v>20</v>
      </c>
    </row>
    <row r="164" spans="1:59" s="20" customFormat="1" ht="14" x14ac:dyDescent="0.15">
      <c r="A164" s="176" t="s">
        <v>257</v>
      </c>
      <c r="B164" s="159">
        <v>0</v>
      </c>
      <c r="C164" s="202">
        <v>183.6</v>
      </c>
      <c r="D164" s="211">
        <v>30.5</v>
      </c>
      <c r="E164" s="260">
        <v>6.1139999999999999</v>
      </c>
      <c r="F164" s="271">
        <v>34.1</v>
      </c>
      <c r="G164" s="94" t="s">
        <v>21</v>
      </c>
      <c r="H164" s="94" t="s">
        <v>21</v>
      </c>
      <c r="I164" s="88">
        <v>9.77</v>
      </c>
      <c r="J164" s="86">
        <v>4</v>
      </c>
      <c r="K164" s="87">
        <v>0.34589999999999999</v>
      </c>
      <c r="L164" s="86">
        <v>1.4</v>
      </c>
      <c r="M164" s="88" t="s">
        <v>117</v>
      </c>
      <c r="N164" s="283">
        <v>0.2049</v>
      </c>
      <c r="O164" s="86">
        <v>3.7</v>
      </c>
      <c r="P164" s="331">
        <v>2413</v>
      </c>
      <c r="Q164" s="85">
        <v>37</v>
      </c>
      <c r="R164" s="80">
        <f t="shared" si="9"/>
        <v>60.81141011356339</v>
      </c>
      <c r="S164" s="85">
        <v>1915</v>
      </c>
      <c r="T164" s="85">
        <v>23</v>
      </c>
      <c r="U164" s="80">
        <f t="shared" si="10"/>
        <v>44.675384721342922</v>
      </c>
      <c r="V164" s="85">
        <v>2865</v>
      </c>
      <c r="W164" s="85">
        <v>60</v>
      </c>
      <c r="X164" s="80">
        <f t="shared" si="11"/>
        <v>82.965595279007076</v>
      </c>
      <c r="Y164" s="338">
        <v>20.64</v>
      </c>
      <c r="Z164" s="298" t="s">
        <v>21</v>
      </c>
      <c r="AA164" s="298" t="s">
        <v>21</v>
      </c>
      <c r="AB164" s="363">
        <v>13.41</v>
      </c>
      <c r="AC164" s="363">
        <v>0.84</v>
      </c>
      <c r="AD164" s="363">
        <v>4276</v>
      </c>
      <c r="AE164" s="363">
        <v>96</v>
      </c>
      <c r="AF164" s="363">
        <v>119.7</v>
      </c>
      <c r="AG164" s="363">
        <v>2.5</v>
      </c>
      <c r="AH164" s="363">
        <v>77.3</v>
      </c>
      <c r="AI164" s="363">
        <v>2.5</v>
      </c>
      <c r="AJ164" s="363">
        <v>639</v>
      </c>
      <c r="AK164" s="363">
        <v>15</v>
      </c>
      <c r="AL164" s="363">
        <v>154.9</v>
      </c>
      <c r="AM164" s="363">
        <v>2.6</v>
      </c>
      <c r="AN164" s="363">
        <v>1207</v>
      </c>
      <c r="AO164" s="363">
        <v>23</v>
      </c>
      <c r="AP164" s="363">
        <v>624</v>
      </c>
      <c r="AQ164" s="363">
        <v>12</v>
      </c>
      <c r="AR164" s="363">
        <v>158.30000000000001</v>
      </c>
      <c r="AS164" s="363">
        <v>3.8</v>
      </c>
      <c r="AT164" s="293" t="s">
        <v>21</v>
      </c>
      <c r="AU164" s="293" t="s">
        <v>21</v>
      </c>
      <c r="AV164" s="293" t="s">
        <v>21</v>
      </c>
      <c r="AW164" s="293" t="s">
        <v>21</v>
      </c>
      <c r="AX164" s="363">
        <v>839</v>
      </c>
      <c r="AY164" s="363">
        <v>18</v>
      </c>
      <c r="AZ164" s="363">
        <v>417.7</v>
      </c>
      <c r="BA164" s="363">
        <v>9.3000000000000007</v>
      </c>
      <c r="BB164" s="363">
        <v>47.29</v>
      </c>
      <c r="BC164" s="363">
        <v>0.99</v>
      </c>
      <c r="BD164" s="363">
        <v>11.22</v>
      </c>
      <c r="BE164" s="363">
        <v>0.42</v>
      </c>
      <c r="BF164" s="363">
        <v>158</v>
      </c>
      <c r="BG164" s="372">
        <v>6.1</v>
      </c>
    </row>
    <row r="165" spans="1:59" s="20" customFormat="1" ht="14" x14ac:dyDescent="0.15">
      <c r="A165" s="176" t="s">
        <v>258</v>
      </c>
      <c r="B165" s="159">
        <v>1</v>
      </c>
      <c r="C165" s="202">
        <v>34.1</v>
      </c>
      <c r="D165" s="211">
        <v>8.6999999999999993</v>
      </c>
      <c r="E165" s="260">
        <v>4.0110000000000001</v>
      </c>
      <c r="F165" s="271">
        <v>60.4</v>
      </c>
      <c r="G165" s="94" t="s">
        <v>21</v>
      </c>
      <c r="H165" s="94" t="s">
        <v>21</v>
      </c>
      <c r="I165" s="88">
        <v>56.6</v>
      </c>
      <c r="J165" s="86">
        <v>3.9</v>
      </c>
      <c r="K165" s="87">
        <v>0.74319999999999997</v>
      </c>
      <c r="L165" s="86">
        <v>0.87</v>
      </c>
      <c r="M165" s="88" t="s">
        <v>890</v>
      </c>
      <c r="N165" s="283">
        <v>0.55300000000000005</v>
      </c>
      <c r="O165" s="86">
        <v>3.8</v>
      </c>
      <c r="P165" s="331">
        <v>4116</v>
      </c>
      <c r="Q165" s="85">
        <v>39</v>
      </c>
      <c r="R165" s="80">
        <f t="shared" si="9"/>
        <v>91.091066521366415</v>
      </c>
      <c r="S165" s="85">
        <v>3582</v>
      </c>
      <c r="T165" s="85">
        <v>24</v>
      </c>
      <c r="U165" s="80">
        <f t="shared" si="10"/>
        <v>75.553223624144593</v>
      </c>
      <c r="V165" s="85">
        <v>4387</v>
      </c>
      <c r="W165" s="85">
        <v>55</v>
      </c>
      <c r="X165" s="80">
        <f t="shared" si="11"/>
        <v>103.55340457947291</v>
      </c>
      <c r="Y165" s="338">
        <v>12.97</v>
      </c>
      <c r="Z165" s="298" t="s">
        <v>21</v>
      </c>
      <c r="AA165" s="298" t="s">
        <v>21</v>
      </c>
      <c r="AB165" s="363">
        <v>108.6</v>
      </c>
      <c r="AC165" s="363">
        <v>7</v>
      </c>
      <c r="AD165" s="363">
        <v>1340</v>
      </c>
      <c r="AE165" s="363">
        <v>170</v>
      </c>
      <c r="AF165" s="363">
        <v>41.4</v>
      </c>
      <c r="AG165" s="363">
        <v>4.7</v>
      </c>
      <c r="AH165" s="363">
        <v>25.5</v>
      </c>
      <c r="AI165" s="363">
        <v>2.9</v>
      </c>
      <c r="AJ165" s="363">
        <v>155</v>
      </c>
      <c r="AK165" s="363">
        <v>18</v>
      </c>
      <c r="AL165" s="363">
        <v>41.2</v>
      </c>
      <c r="AM165" s="363">
        <v>5.2</v>
      </c>
      <c r="AN165" s="363">
        <v>325</v>
      </c>
      <c r="AO165" s="363">
        <v>40</v>
      </c>
      <c r="AP165" s="363">
        <v>177</v>
      </c>
      <c r="AQ165" s="363">
        <v>20</v>
      </c>
      <c r="AR165" s="363">
        <v>40.700000000000003</v>
      </c>
      <c r="AS165" s="363">
        <v>5.0999999999999996</v>
      </c>
      <c r="AT165" s="293" t="s">
        <v>21</v>
      </c>
      <c r="AU165" s="293" t="s">
        <v>21</v>
      </c>
      <c r="AV165" s="293" t="s">
        <v>21</v>
      </c>
      <c r="AW165" s="293" t="s">
        <v>21</v>
      </c>
      <c r="AX165" s="363">
        <v>254</v>
      </c>
      <c r="AY165" s="363">
        <v>32</v>
      </c>
      <c r="AZ165" s="363">
        <v>119</v>
      </c>
      <c r="BA165" s="363">
        <v>13</v>
      </c>
      <c r="BB165" s="363">
        <v>14.2</v>
      </c>
      <c r="BC165" s="363">
        <v>1.7</v>
      </c>
      <c r="BD165" s="363">
        <v>4.24</v>
      </c>
      <c r="BE165" s="363">
        <v>0.37</v>
      </c>
      <c r="BF165" s="363">
        <v>61.7</v>
      </c>
      <c r="BG165" s="372">
        <v>4.3</v>
      </c>
    </row>
    <row r="166" spans="1:59" s="20" customFormat="1" ht="14" x14ac:dyDescent="0.15">
      <c r="A166" s="176" t="s">
        <v>261</v>
      </c>
      <c r="B166" s="159">
        <v>1</v>
      </c>
      <c r="C166" s="202">
        <v>81</v>
      </c>
      <c r="D166" s="211">
        <v>15.2</v>
      </c>
      <c r="E166" s="260">
        <v>5.3490000000000002</v>
      </c>
      <c r="F166" s="271">
        <v>13.7</v>
      </c>
      <c r="G166" s="94" t="s">
        <v>21</v>
      </c>
      <c r="H166" s="94" t="s">
        <v>21</v>
      </c>
      <c r="I166" s="88">
        <v>9.52</v>
      </c>
      <c r="J166" s="86">
        <v>3.3</v>
      </c>
      <c r="K166" s="87">
        <v>0.35670000000000002</v>
      </c>
      <c r="L166" s="86">
        <v>1.6</v>
      </c>
      <c r="M166" s="88" t="s">
        <v>289</v>
      </c>
      <c r="N166" s="283">
        <v>0.19359999999999999</v>
      </c>
      <c r="O166" s="86">
        <v>2.9</v>
      </c>
      <c r="P166" s="331">
        <v>2389</v>
      </c>
      <c r="Q166" s="85">
        <v>30</v>
      </c>
      <c r="R166" s="80">
        <f t="shared" si="9"/>
        <v>56.41744765584491</v>
      </c>
      <c r="S166" s="85">
        <v>1967</v>
      </c>
      <c r="T166" s="85">
        <v>26</v>
      </c>
      <c r="U166" s="80">
        <f t="shared" si="10"/>
        <v>47.155440831361133</v>
      </c>
      <c r="V166" s="85">
        <v>2772</v>
      </c>
      <c r="W166" s="85">
        <v>48</v>
      </c>
      <c r="X166" s="80">
        <f t="shared" si="11"/>
        <v>73.332077565005619</v>
      </c>
      <c r="Y166" s="338">
        <v>17.66</v>
      </c>
      <c r="Z166" s="298" t="s">
        <v>21</v>
      </c>
      <c r="AA166" s="298" t="s">
        <v>21</v>
      </c>
      <c r="AB166" s="363">
        <v>7.62</v>
      </c>
      <c r="AC166" s="363">
        <v>0.94</v>
      </c>
      <c r="AD166" s="363">
        <v>2310</v>
      </c>
      <c r="AE166" s="363">
        <v>180</v>
      </c>
      <c r="AF166" s="363">
        <v>70.099999999999994</v>
      </c>
      <c r="AG166" s="363">
        <v>5.7</v>
      </c>
      <c r="AH166" s="363">
        <v>51.1</v>
      </c>
      <c r="AI166" s="363">
        <v>6.3</v>
      </c>
      <c r="AJ166" s="363">
        <v>345</v>
      </c>
      <c r="AK166" s="363">
        <v>45</v>
      </c>
      <c r="AL166" s="363">
        <v>83.1</v>
      </c>
      <c r="AM166" s="363">
        <v>8.3000000000000007</v>
      </c>
      <c r="AN166" s="363">
        <v>642</v>
      </c>
      <c r="AO166" s="363">
        <v>58</v>
      </c>
      <c r="AP166" s="363">
        <v>324</v>
      </c>
      <c r="AQ166" s="363">
        <v>29</v>
      </c>
      <c r="AR166" s="363">
        <v>83.2</v>
      </c>
      <c r="AS166" s="363">
        <v>8.1999999999999993</v>
      </c>
      <c r="AT166" s="293" t="s">
        <v>21</v>
      </c>
      <c r="AU166" s="293" t="s">
        <v>21</v>
      </c>
      <c r="AV166" s="293" t="s">
        <v>21</v>
      </c>
      <c r="AW166" s="293" t="s">
        <v>21</v>
      </c>
      <c r="AX166" s="363">
        <v>441</v>
      </c>
      <c r="AY166" s="363">
        <v>35</v>
      </c>
      <c r="AZ166" s="363">
        <v>223</v>
      </c>
      <c r="BA166" s="363">
        <v>20</v>
      </c>
      <c r="BB166" s="363">
        <v>25.5</v>
      </c>
      <c r="BC166" s="363">
        <v>2.1</v>
      </c>
      <c r="BD166" s="363">
        <v>6.34</v>
      </c>
      <c r="BE166" s="363">
        <v>0.51</v>
      </c>
      <c r="BF166" s="363">
        <v>122.2</v>
      </c>
      <c r="BG166" s="372">
        <v>9.3000000000000007</v>
      </c>
    </row>
    <row r="167" spans="1:59" s="54" customFormat="1" ht="14" x14ac:dyDescent="0.15">
      <c r="A167" s="176" t="s">
        <v>266</v>
      </c>
      <c r="B167" s="159">
        <v>1</v>
      </c>
      <c r="C167" s="202">
        <v>137.9</v>
      </c>
      <c r="D167" s="211">
        <v>21.9</v>
      </c>
      <c r="E167" s="260">
        <v>6.3840000000000003</v>
      </c>
      <c r="F167" s="271">
        <v>8.4</v>
      </c>
      <c r="G167" s="94" t="s">
        <v>21</v>
      </c>
      <c r="H167" s="94" t="s">
        <v>21</v>
      </c>
      <c r="I167" s="84">
        <v>5.92</v>
      </c>
      <c r="J167" s="82">
        <v>3.4</v>
      </c>
      <c r="K167" s="83">
        <v>0.31969999999999998</v>
      </c>
      <c r="L167" s="82">
        <v>2</v>
      </c>
      <c r="M167" s="84" t="s">
        <v>167</v>
      </c>
      <c r="N167" s="282">
        <v>0.1343</v>
      </c>
      <c r="O167" s="82">
        <v>2.7</v>
      </c>
      <c r="P167" s="104">
        <v>1964</v>
      </c>
      <c r="Q167" s="81">
        <v>29</v>
      </c>
      <c r="R167" s="80">
        <f t="shared" si="9"/>
        <v>48.825386839225352</v>
      </c>
      <c r="S167" s="81">
        <v>1788</v>
      </c>
      <c r="T167" s="81">
        <v>31</v>
      </c>
      <c r="U167" s="80">
        <f t="shared" si="10"/>
        <v>47.326288677647227</v>
      </c>
      <c r="V167" s="81">
        <v>2154</v>
      </c>
      <c r="W167" s="81">
        <v>47</v>
      </c>
      <c r="X167" s="80">
        <f t="shared" si="11"/>
        <v>63.756461633312114</v>
      </c>
      <c r="Y167" s="337">
        <v>8.9600000000000009</v>
      </c>
      <c r="Z167" s="298" t="s">
        <v>21</v>
      </c>
      <c r="AA167" s="298" t="s">
        <v>21</v>
      </c>
      <c r="AB167" s="363">
        <v>9.4499999999999993</v>
      </c>
      <c r="AC167" s="363">
        <v>0.39</v>
      </c>
      <c r="AD167" s="363">
        <v>3194</v>
      </c>
      <c r="AE167" s="363">
        <v>62</v>
      </c>
      <c r="AF167" s="363">
        <v>95.6</v>
      </c>
      <c r="AG167" s="363">
        <v>2.7</v>
      </c>
      <c r="AH167" s="363">
        <v>58.4</v>
      </c>
      <c r="AI167" s="363">
        <v>2.1</v>
      </c>
      <c r="AJ167" s="363">
        <v>501</v>
      </c>
      <c r="AK167" s="363">
        <v>23</v>
      </c>
      <c r="AL167" s="363">
        <v>117.6</v>
      </c>
      <c r="AM167" s="363">
        <v>4.0999999999999996</v>
      </c>
      <c r="AN167" s="363">
        <v>906</v>
      </c>
      <c r="AO167" s="363">
        <v>33</v>
      </c>
      <c r="AP167" s="363">
        <v>457</v>
      </c>
      <c r="AQ167" s="363">
        <v>16</v>
      </c>
      <c r="AR167" s="363">
        <v>124.5</v>
      </c>
      <c r="AS167" s="363">
        <v>4.8</v>
      </c>
      <c r="AT167" s="293" t="s">
        <v>21</v>
      </c>
      <c r="AU167" s="293" t="s">
        <v>21</v>
      </c>
      <c r="AV167" s="293" t="s">
        <v>21</v>
      </c>
      <c r="AW167" s="293" t="s">
        <v>21</v>
      </c>
      <c r="AX167" s="363">
        <v>619</v>
      </c>
      <c r="AY167" s="363">
        <v>12</v>
      </c>
      <c r="AZ167" s="363">
        <v>326.39999999999998</v>
      </c>
      <c r="BA167" s="363">
        <v>9.5</v>
      </c>
      <c r="BB167" s="363">
        <v>37.799999999999997</v>
      </c>
      <c r="BC167" s="363">
        <v>0.91</v>
      </c>
      <c r="BD167" s="363">
        <v>8.56</v>
      </c>
      <c r="BE167" s="363">
        <v>0.26</v>
      </c>
      <c r="BF167" s="363">
        <v>95</v>
      </c>
      <c r="BG167" s="372">
        <v>2.5</v>
      </c>
    </row>
    <row r="168" spans="1:59" s="20" customFormat="1" ht="14" x14ac:dyDescent="0.15">
      <c r="A168" s="176" t="s">
        <v>267</v>
      </c>
      <c r="B168" s="159">
        <v>1</v>
      </c>
      <c r="C168" s="202">
        <v>64.099999999999994</v>
      </c>
      <c r="D168" s="211">
        <v>19.2</v>
      </c>
      <c r="E168" s="260">
        <v>3.3719999999999999</v>
      </c>
      <c r="F168" s="271">
        <v>7.2</v>
      </c>
      <c r="G168" s="94" t="s">
        <v>21</v>
      </c>
      <c r="H168" s="94" t="s">
        <v>21</v>
      </c>
      <c r="I168" s="88">
        <v>7.19</v>
      </c>
      <c r="J168" s="86">
        <v>4.5999999999999996</v>
      </c>
      <c r="K168" s="87">
        <v>0.33150000000000002</v>
      </c>
      <c r="L168" s="86">
        <v>1.4</v>
      </c>
      <c r="M168" s="88" t="s">
        <v>113</v>
      </c>
      <c r="N168" s="283">
        <v>0.1573</v>
      </c>
      <c r="O168" s="86">
        <v>4.4000000000000004</v>
      </c>
      <c r="P168" s="331">
        <v>2135</v>
      </c>
      <c r="Q168" s="85">
        <v>41</v>
      </c>
      <c r="R168" s="80">
        <f t="shared" si="9"/>
        <v>59.197043845111047</v>
      </c>
      <c r="S168" s="85">
        <v>1846</v>
      </c>
      <c r="T168" s="85">
        <v>23</v>
      </c>
      <c r="U168" s="80">
        <f t="shared" si="10"/>
        <v>43.49811949958297</v>
      </c>
      <c r="V168" s="85">
        <v>2426</v>
      </c>
      <c r="W168" s="85">
        <v>75</v>
      </c>
      <c r="X168" s="80">
        <f t="shared" si="11"/>
        <v>89.326314152101901</v>
      </c>
      <c r="Y168" s="338">
        <v>13.54</v>
      </c>
      <c r="Z168" s="298" t="s">
        <v>21</v>
      </c>
      <c r="AA168" s="298" t="s">
        <v>21</v>
      </c>
      <c r="AB168" s="364">
        <v>10.68</v>
      </c>
      <c r="AC168" s="364">
        <v>0.46</v>
      </c>
      <c r="AD168" s="364">
        <v>2380</v>
      </c>
      <c r="AE168" s="364">
        <v>120</v>
      </c>
      <c r="AF168" s="364">
        <v>103.8</v>
      </c>
      <c r="AG168" s="364">
        <v>2.7</v>
      </c>
      <c r="AH168" s="364">
        <v>59.34</v>
      </c>
      <c r="AI168" s="364">
        <v>0.91</v>
      </c>
      <c r="AJ168" s="364">
        <v>438</v>
      </c>
      <c r="AK168" s="364">
        <v>12</v>
      </c>
      <c r="AL168" s="364">
        <v>95.3</v>
      </c>
      <c r="AM168" s="364">
        <v>3.3</v>
      </c>
      <c r="AN168" s="364">
        <v>703</v>
      </c>
      <c r="AO168" s="364">
        <v>28</v>
      </c>
      <c r="AP168" s="364">
        <v>328</v>
      </c>
      <c r="AQ168" s="364">
        <v>17</v>
      </c>
      <c r="AR168" s="364">
        <v>103.4</v>
      </c>
      <c r="AS168" s="364">
        <v>4.2</v>
      </c>
      <c r="AT168" s="293" t="s">
        <v>21</v>
      </c>
      <c r="AU168" s="293" t="s">
        <v>21</v>
      </c>
      <c r="AV168" s="293" t="s">
        <v>21</v>
      </c>
      <c r="AW168" s="293" t="s">
        <v>21</v>
      </c>
      <c r="AX168" s="364">
        <v>447</v>
      </c>
      <c r="AY168" s="364">
        <v>24</v>
      </c>
      <c r="AZ168" s="364">
        <v>240</v>
      </c>
      <c r="BA168" s="364">
        <v>12</v>
      </c>
      <c r="BB168" s="364">
        <v>29.6</v>
      </c>
      <c r="BC168" s="364">
        <v>1.3</v>
      </c>
      <c r="BD168" s="364">
        <v>9.1199999999999992</v>
      </c>
      <c r="BE168" s="364">
        <v>0.41</v>
      </c>
      <c r="BF168" s="364">
        <v>128.9</v>
      </c>
      <c r="BG168" s="373">
        <v>2.6</v>
      </c>
    </row>
    <row r="169" spans="1:59" s="54" customFormat="1" ht="14" x14ac:dyDescent="0.15">
      <c r="A169" s="176" t="s">
        <v>269</v>
      </c>
      <c r="B169" s="159">
        <v>0</v>
      </c>
      <c r="C169" s="202">
        <v>92.4</v>
      </c>
      <c r="D169" s="211">
        <v>18.899999999999999</v>
      </c>
      <c r="E169" s="260">
        <v>4.9690000000000003</v>
      </c>
      <c r="F169" s="271">
        <v>7.1</v>
      </c>
      <c r="G169" s="94" t="s">
        <v>21</v>
      </c>
      <c r="H169" s="94" t="s">
        <v>21</v>
      </c>
      <c r="I169" s="84">
        <v>6.29</v>
      </c>
      <c r="J169" s="82">
        <v>5.7</v>
      </c>
      <c r="K169" s="83">
        <v>0.30399999999999999</v>
      </c>
      <c r="L169" s="82">
        <v>3.7</v>
      </c>
      <c r="M169" s="84" t="s">
        <v>163</v>
      </c>
      <c r="N169" s="282">
        <v>0.14990000000000001</v>
      </c>
      <c r="O169" s="82">
        <v>4.3</v>
      </c>
      <c r="P169" s="104">
        <v>2017</v>
      </c>
      <c r="Q169" s="81">
        <v>50</v>
      </c>
      <c r="R169" s="80">
        <f t="shared" si="9"/>
        <v>64.24418728569924</v>
      </c>
      <c r="S169" s="81">
        <v>1713</v>
      </c>
      <c r="T169" s="81">
        <v>56</v>
      </c>
      <c r="U169" s="80">
        <f t="shared" si="10"/>
        <v>65.648667922510043</v>
      </c>
      <c r="V169" s="81">
        <v>2344</v>
      </c>
      <c r="W169" s="81">
        <v>74</v>
      </c>
      <c r="X169" s="80">
        <f t="shared" si="11"/>
        <v>87.599853881156676</v>
      </c>
      <c r="Y169" s="337">
        <v>15.07</v>
      </c>
      <c r="Z169" s="298" t="s">
        <v>21</v>
      </c>
      <c r="AA169" s="298" t="s">
        <v>21</v>
      </c>
      <c r="AB169" s="363">
        <v>9.61</v>
      </c>
      <c r="AC169" s="363">
        <v>0.56000000000000005</v>
      </c>
      <c r="AD169" s="363">
        <v>2440</v>
      </c>
      <c r="AE169" s="363">
        <v>110</v>
      </c>
      <c r="AF169" s="363">
        <v>87.6</v>
      </c>
      <c r="AG169" s="363">
        <v>4.7</v>
      </c>
      <c r="AH169" s="363">
        <v>50.5</v>
      </c>
      <c r="AI169" s="363">
        <v>2.5</v>
      </c>
      <c r="AJ169" s="363">
        <v>428</v>
      </c>
      <c r="AK169" s="363">
        <v>25</v>
      </c>
      <c r="AL169" s="363">
        <v>91.2</v>
      </c>
      <c r="AM169" s="363">
        <v>4.7</v>
      </c>
      <c r="AN169" s="363">
        <v>686</v>
      </c>
      <c r="AO169" s="363">
        <v>35</v>
      </c>
      <c r="AP169" s="363">
        <v>346</v>
      </c>
      <c r="AQ169" s="363">
        <v>19</v>
      </c>
      <c r="AR169" s="363">
        <v>99</v>
      </c>
      <c r="AS169" s="363">
        <v>4.7</v>
      </c>
      <c r="AT169" s="293" t="s">
        <v>21</v>
      </c>
      <c r="AU169" s="293" t="s">
        <v>21</v>
      </c>
      <c r="AV169" s="293" t="s">
        <v>21</v>
      </c>
      <c r="AW169" s="293" t="s">
        <v>21</v>
      </c>
      <c r="AX169" s="363">
        <v>456</v>
      </c>
      <c r="AY169" s="363">
        <v>19</v>
      </c>
      <c r="AZ169" s="363">
        <v>250</v>
      </c>
      <c r="BA169" s="363">
        <v>11</v>
      </c>
      <c r="BB169" s="363">
        <v>29.2</v>
      </c>
      <c r="BC169" s="363">
        <v>1.2</v>
      </c>
      <c r="BD169" s="363">
        <v>7.98</v>
      </c>
      <c r="BE169" s="363">
        <v>0.54</v>
      </c>
      <c r="BF169" s="363">
        <v>104.8</v>
      </c>
      <c r="BG169" s="372">
        <v>5.4</v>
      </c>
    </row>
    <row r="170" spans="1:59" s="54" customFormat="1" ht="14" x14ac:dyDescent="0.15">
      <c r="A170" s="176" t="s">
        <v>272</v>
      </c>
      <c r="B170" s="159">
        <v>1</v>
      </c>
      <c r="C170" s="202">
        <v>43.5</v>
      </c>
      <c r="D170" s="211">
        <v>9.6</v>
      </c>
      <c r="E170" s="260">
        <v>4.625</v>
      </c>
      <c r="F170" s="271">
        <v>8</v>
      </c>
      <c r="G170" s="94" t="s">
        <v>21</v>
      </c>
      <c r="H170" s="94" t="s">
        <v>21</v>
      </c>
      <c r="I170" s="84">
        <v>10.14</v>
      </c>
      <c r="J170" s="82">
        <v>4.3</v>
      </c>
      <c r="K170" s="83">
        <v>0.35339999999999999</v>
      </c>
      <c r="L170" s="82">
        <v>1.8</v>
      </c>
      <c r="M170" s="84" t="s">
        <v>111</v>
      </c>
      <c r="N170" s="282">
        <v>0.2082</v>
      </c>
      <c r="O170" s="82">
        <v>3.9</v>
      </c>
      <c r="P170" s="104">
        <v>2448</v>
      </c>
      <c r="Q170" s="81">
        <v>39</v>
      </c>
      <c r="R170" s="80">
        <f t="shared" si="9"/>
        <v>62.594581235119705</v>
      </c>
      <c r="S170" s="81">
        <v>1951</v>
      </c>
      <c r="T170" s="81">
        <v>30</v>
      </c>
      <c r="U170" s="80">
        <f t="shared" si="10"/>
        <v>49.219512390920741</v>
      </c>
      <c r="V170" s="81">
        <v>2891</v>
      </c>
      <c r="W170" s="81">
        <v>63</v>
      </c>
      <c r="X170" s="80">
        <f t="shared" si="11"/>
        <v>85.511124422498384</v>
      </c>
      <c r="Y170" s="337">
        <v>20.3</v>
      </c>
      <c r="Z170" s="298" t="s">
        <v>21</v>
      </c>
      <c r="AA170" s="298" t="s">
        <v>21</v>
      </c>
      <c r="AB170" s="364">
        <v>9.41</v>
      </c>
      <c r="AC170" s="364">
        <v>0.27</v>
      </c>
      <c r="AD170" s="364">
        <v>2511</v>
      </c>
      <c r="AE170" s="364">
        <v>96</v>
      </c>
      <c r="AF170" s="364">
        <v>86</v>
      </c>
      <c r="AG170" s="364">
        <v>3.2</v>
      </c>
      <c r="AH170" s="364">
        <v>40.6</v>
      </c>
      <c r="AI170" s="364">
        <v>1.3</v>
      </c>
      <c r="AJ170" s="364">
        <v>307</v>
      </c>
      <c r="AK170" s="364">
        <v>13</v>
      </c>
      <c r="AL170" s="364">
        <v>71.599999999999994</v>
      </c>
      <c r="AM170" s="364">
        <v>2.2999999999999998</v>
      </c>
      <c r="AN170" s="364">
        <v>533</v>
      </c>
      <c r="AO170" s="364">
        <v>16</v>
      </c>
      <c r="AP170" s="364">
        <v>274</v>
      </c>
      <c r="AQ170" s="364">
        <v>11</v>
      </c>
      <c r="AR170" s="364">
        <v>71.8</v>
      </c>
      <c r="AS170" s="364">
        <v>2</v>
      </c>
      <c r="AT170" s="293" t="s">
        <v>21</v>
      </c>
      <c r="AU170" s="293" t="s">
        <v>21</v>
      </c>
      <c r="AV170" s="293" t="s">
        <v>21</v>
      </c>
      <c r="AW170" s="293" t="s">
        <v>21</v>
      </c>
      <c r="AX170" s="364">
        <v>470</v>
      </c>
      <c r="AY170" s="364">
        <v>20</v>
      </c>
      <c r="AZ170" s="364">
        <v>260.8</v>
      </c>
      <c r="BA170" s="364">
        <v>8.9</v>
      </c>
      <c r="BB170" s="364">
        <v>32</v>
      </c>
      <c r="BC170" s="364">
        <v>1.2</v>
      </c>
      <c r="BD170" s="364">
        <v>8.7200000000000006</v>
      </c>
      <c r="BE170" s="364">
        <v>0.45</v>
      </c>
      <c r="BF170" s="364">
        <v>115.8</v>
      </c>
      <c r="BG170" s="373">
        <v>6.3</v>
      </c>
    </row>
    <row r="171" spans="1:59" s="54" customFormat="1" ht="14" x14ac:dyDescent="0.15">
      <c r="A171" s="176" t="s">
        <v>273</v>
      </c>
      <c r="B171" s="159">
        <v>1</v>
      </c>
      <c r="C171" s="202">
        <v>24.9</v>
      </c>
      <c r="D171" s="211">
        <v>5.2</v>
      </c>
      <c r="E171" s="260">
        <v>4.8879999999999999</v>
      </c>
      <c r="F171" s="271">
        <v>12.5</v>
      </c>
      <c r="G171" s="94" t="s">
        <v>21</v>
      </c>
      <c r="H171" s="94" t="s">
        <v>21</v>
      </c>
      <c r="I171" s="84">
        <v>21.88</v>
      </c>
      <c r="J171" s="82">
        <v>4.4000000000000004</v>
      </c>
      <c r="K171" s="83">
        <v>0.45960000000000001</v>
      </c>
      <c r="L171" s="82">
        <v>2.1</v>
      </c>
      <c r="M171" s="84" t="s">
        <v>129</v>
      </c>
      <c r="N171" s="282">
        <v>0.34499999999999997</v>
      </c>
      <c r="O171" s="82">
        <v>3.8</v>
      </c>
      <c r="P171" s="104">
        <v>3179</v>
      </c>
      <c r="Q171" s="81">
        <v>42</v>
      </c>
      <c r="R171" s="80">
        <f t="shared" si="9"/>
        <v>76.1998451441996</v>
      </c>
      <c r="S171" s="81">
        <v>2438</v>
      </c>
      <c r="T171" s="81">
        <v>42</v>
      </c>
      <c r="U171" s="80">
        <f t="shared" si="10"/>
        <v>64.354779154309895</v>
      </c>
      <c r="V171" s="81">
        <v>3686</v>
      </c>
      <c r="W171" s="81">
        <v>59</v>
      </c>
      <c r="X171" s="80">
        <f t="shared" si="11"/>
        <v>94.422658297677685</v>
      </c>
      <c r="Y171" s="337">
        <v>23.31</v>
      </c>
      <c r="Z171" s="298" t="s">
        <v>21</v>
      </c>
      <c r="AA171" s="298" t="s">
        <v>21</v>
      </c>
      <c r="AB171" s="364">
        <v>27.5</v>
      </c>
      <c r="AC171" s="364">
        <v>3.6</v>
      </c>
      <c r="AD171" s="364">
        <v>1455</v>
      </c>
      <c r="AE171" s="364">
        <v>93</v>
      </c>
      <c r="AF171" s="364">
        <v>53.2</v>
      </c>
      <c r="AG171" s="364">
        <v>3.5</v>
      </c>
      <c r="AH171" s="364">
        <v>23</v>
      </c>
      <c r="AI171" s="364">
        <v>1.7</v>
      </c>
      <c r="AJ171" s="364">
        <v>161</v>
      </c>
      <c r="AK171" s="364">
        <v>15</v>
      </c>
      <c r="AL171" s="364">
        <v>42.1</v>
      </c>
      <c r="AM171" s="364">
        <v>3.5</v>
      </c>
      <c r="AN171" s="364">
        <v>315</v>
      </c>
      <c r="AO171" s="364">
        <v>24</v>
      </c>
      <c r="AP171" s="364">
        <v>161</v>
      </c>
      <c r="AQ171" s="364">
        <v>12</v>
      </c>
      <c r="AR171" s="364">
        <v>42.5</v>
      </c>
      <c r="AS171" s="364">
        <v>3.7</v>
      </c>
      <c r="AT171" s="293" t="s">
        <v>21</v>
      </c>
      <c r="AU171" s="293" t="s">
        <v>21</v>
      </c>
      <c r="AV171" s="293" t="s">
        <v>21</v>
      </c>
      <c r="AW171" s="293" t="s">
        <v>21</v>
      </c>
      <c r="AX171" s="364">
        <v>259</v>
      </c>
      <c r="AY171" s="364">
        <v>18</v>
      </c>
      <c r="AZ171" s="364">
        <v>149</v>
      </c>
      <c r="BA171" s="364">
        <v>11</v>
      </c>
      <c r="BB171" s="364">
        <v>18.399999999999999</v>
      </c>
      <c r="BC171" s="364">
        <v>1.3</v>
      </c>
      <c r="BD171" s="364">
        <v>4.5199999999999996</v>
      </c>
      <c r="BE171" s="364">
        <v>0.37</v>
      </c>
      <c r="BF171" s="364">
        <v>52.1</v>
      </c>
      <c r="BG171" s="373">
        <v>3.7</v>
      </c>
    </row>
    <row r="172" spans="1:59" s="54" customFormat="1" ht="14" x14ac:dyDescent="0.15">
      <c r="A172" s="176" t="s">
        <v>274</v>
      </c>
      <c r="B172" s="159">
        <v>1</v>
      </c>
      <c r="C172" s="202">
        <v>33.1</v>
      </c>
      <c r="D172" s="211">
        <v>8</v>
      </c>
      <c r="E172" s="260">
        <v>4.1509999999999998</v>
      </c>
      <c r="F172" s="271">
        <v>15.7</v>
      </c>
      <c r="G172" s="94" t="s">
        <v>21</v>
      </c>
      <c r="H172" s="94" t="s">
        <v>21</v>
      </c>
      <c r="I172" s="84">
        <v>20.55</v>
      </c>
      <c r="J172" s="82">
        <v>4.2</v>
      </c>
      <c r="K172" s="83">
        <v>0.43869999999999998</v>
      </c>
      <c r="L172" s="82">
        <v>2.1</v>
      </c>
      <c r="M172" s="84" t="s">
        <v>134</v>
      </c>
      <c r="N172" s="282">
        <v>0.34</v>
      </c>
      <c r="O172" s="82">
        <v>3.6</v>
      </c>
      <c r="P172" s="104">
        <v>3117</v>
      </c>
      <c r="Q172" s="81">
        <v>41</v>
      </c>
      <c r="R172" s="80">
        <f t="shared" si="9"/>
        <v>74.614178277322068</v>
      </c>
      <c r="S172" s="81">
        <v>2345</v>
      </c>
      <c r="T172" s="81">
        <v>42</v>
      </c>
      <c r="U172" s="80">
        <f t="shared" si="10"/>
        <v>62.957207689032714</v>
      </c>
      <c r="V172" s="81">
        <v>3661</v>
      </c>
      <c r="W172" s="81">
        <v>55</v>
      </c>
      <c r="X172" s="80">
        <f t="shared" si="11"/>
        <v>91.57602524678606</v>
      </c>
      <c r="Y172" s="337">
        <v>24.77</v>
      </c>
      <c r="Z172" s="298" t="s">
        <v>21</v>
      </c>
      <c r="AA172" s="298" t="s">
        <v>21</v>
      </c>
      <c r="AB172" s="364">
        <v>16.46</v>
      </c>
      <c r="AC172" s="364">
        <v>0.81</v>
      </c>
      <c r="AD172" s="364">
        <v>2085</v>
      </c>
      <c r="AE172" s="364">
        <v>55</v>
      </c>
      <c r="AF172" s="364">
        <v>77</v>
      </c>
      <c r="AG172" s="364">
        <v>1.6</v>
      </c>
      <c r="AH172" s="364">
        <v>34.770000000000003</v>
      </c>
      <c r="AI172" s="364">
        <v>0.92</v>
      </c>
      <c r="AJ172" s="364">
        <v>243</v>
      </c>
      <c r="AK172" s="364">
        <v>10</v>
      </c>
      <c r="AL172" s="364">
        <v>59.7</v>
      </c>
      <c r="AM172" s="364">
        <v>1.7</v>
      </c>
      <c r="AN172" s="364">
        <v>445</v>
      </c>
      <c r="AO172" s="364">
        <v>10</v>
      </c>
      <c r="AP172" s="364">
        <v>223.9</v>
      </c>
      <c r="AQ172" s="364">
        <v>5.9</v>
      </c>
      <c r="AR172" s="364">
        <v>63</v>
      </c>
      <c r="AS172" s="364">
        <v>1.9</v>
      </c>
      <c r="AT172" s="293" t="s">
        <v>21</v>
      </c>
      <c r="AU172" s="293" t="s">
        <v>21</v>
      </c>
      <c r="AV172" s="293" t="s">
        <v>21</v>
      </c>
      <c r="AW172" s="293" t="s">
        <v>21</v>
      </c>
      <c r="AX172" s="364">
        <v>386</v>
      </c>
      <c r="AY172" s="364">
        <v>12</v>
      </c>
      <c r="AZ172" s="364">
        <v>213.3</v>
      </c>
      <c r="BA172" s="364">
        <v>5.9</v>
      </c>
      <c r="BB172" s="364">
        <v>26.69</v>
      </c>
      <c r="BC172" s="364">
        <v>0.66</v>
      </c>
      <c r="BD172" s="364">
        <v>7.39</v>
      </c>
      <c r="BE172" s="364">
        <v>0.28999999999999998</v>
      </c>
      <c r="BF172" s="364">
        <v>52.2</v>
      </c>
      <c r="BG172" s="373">
        <v>2.2000000000000002</v>
      </c>
    </row>
    <row r="173" spans="1:59" s="54" customFormat="1" ht="14" x14ac:dyDescent="0.15">
      <c r="A173" s="176" t="s">
        <v>277</v>
      </c>
      <c r="B173" s="159">
        <v>1</v>
      </c>
      <c r="C173" s="202">
        <v>163.6</v>
      </c>
      <c r="D173" s="211">
        <v>25.5</v>
      </c>
      <c r="E173" s="260">
        <v>6.4619999999999997</v>
      </c>
      <c r="F173" s="271">
        <v>15.3</v>
      </c>
      <c r="G173" s="94" t="s">
        <v>21</v>
      </c>
      <c r="H173" s="94" t="s">
        <v>21</v>
      </c>
      <c r="I173" s="84">
        <v>7.04</v>
      </c>
      <c r="J173" s="82">
        <v>2.2999999999999998</v>
      </c>
      <c r="K173" s="83">
        <v>0.32790000000000002</v>
      </c>
      <c r="L173" s="82">
        <v>0.81</v>
      </c>
      <c r="M173" s="84" t="s">
        <v>117</v>
      </c>
      <c r="N173" s="282">
        <v>0.15590000000000001</v>
      </c>
      <c r="O173" s="82">
        <v>2.1</v>
      </c>
      <c r="P173" s="104">
        <v>2117</v>
      </c>
      <c r="Q173" s="81">
        <v>20</v>
      </c>
      <c r="R173" s="80">
        <f t="shared" si="9"/>
        <v>46.826014137442883</v>
      </c>
      <c r="S173" s="81">
        <v>1828</v>
      </c>
      <c r="T173" s="81">
        <v>13</v>
      </c>
      <c r="U173" s="80">
        <f t="shared" si="10"/>
        <v>38.802494765156531</v>
      </c>
      <c r="V173" s="81">
        <v>2411</v>
      </c>
      <c r="W173" s="81">
        <v>36</v>
      </c>
      <c r="X173" s="80">
        <f t="shared" si="11"/>
        <v>60.176144775151556</v>
      </c>
      <c r="Y173" s="337">
        <v>13.65</v>
      </c>
      <c r="Z173" s="298" t="s">
        <v>21</v>
      </c>
      <c r="AA173" s="298" t="s">
        <v>21</v>
      </c>
      <c r="AB173" s="364">
        <v>12.08</v>
      </c>
      <c r="AC173" s="364">
        <v>0.48</v>
      </c>
      <c r="AD173" s="364">
        <v>4575</v>
      </c>
      <c r="AE173" s="364">
        <v>86</v>
      </c>
      <c r="AF173" s="364">
        <v>143.30000000000001</v>
      </c>
      <c r="AG173" s="364">
        <v>3</v>
      </c>
      <c r="AH173" s="364">
        <v>90.6</v>
      </c>
      <c r="AI173" s="364">
        <v>1.8</v>
      </c>
      <c r="AJ173" s="364">
        <v>757</v>
      </c>
      <c r="AK173" s="364">
        <v>20</v>
      </c>
      <c r="AL173" s="364">
        <v>170.5</v>
      </c>
      <c r="AM173" s="364">
        <v>3.7</v>
      </c>
      <c r="AN173" s="364">
        <v>1283</v>
      </c>
      <c r="AO173" s="364">
        <v>24</v>
      </c>
      <c r="AP173" s="364">
        <v>603</v>
      </c>
      <c r="AQ173" s="364">
        <v>11</v>
      </c>
      <c r="AR173" s="364">
        <v>132</v>
      </c>
      <c r="AS173" s="364">
        <v>2.9</v>
      </c>
      <c r="AT173" s="293" t="s">
        <v>21</v>
      </c>
      <c r="AU173" s="293" t="s">
        <v>21</v>
      </c>
      <c r="AV173" s="293" t="s">
        <v>21</v>
      </c>
      <c r="AW173" s="293" t="s">
        <v>21</v>
      </c>
      <c r="AX173" s="364">
        <v>873</v>
      </c>
      <c r="AY173" s="364">
        <v>15</v>
      </c>
      <c r="AZ173" s="364">
        <v>468.1</v>
      </c>
      <c r="BA173" s="364">
        <v>9.6</v>
      </c>
      <c r="BB173" s="364">
        <v>53.66</v>
      </c>
      <c r="BC173" s="364">
        <v>0.92</v>
      </c>
      <c r="BD173" s="364">
        <v>14.24</v>
      </c>
      <c r="BE173" s="364">
        <v>0.44</v>
      </c>
      <c r="BF173" s="364">
        <v>144.6</v>
      </c>
      <c r="BG173" s="373">
        <v>3.6</v>
      </c>
    </row>
    <row r="174" spans="1:59" s="20" customFormat="1" ht="14" x14ac:dyDescent="0.15">
      <c r="A174" s="176" t="s">
        <v>278</v>
      </c>
      <c r="B174" s="159">
        <v>1</v>
      </c>
      <c r="C174" s="202">
        <v>139</v>
      </c>
      <c r="D174" s="211">
        <v>20.7</v>
      </c>
      <c r="E174" s="260">
        <v>6.7450000000000001</v>
      </c>
      <c r="F174" s="271">
        <v>14.8</v>
      </c>
      <c r="G174" s="94" t="s">
        <v>21</v>
      </c>
      <c r="H174" s="94" t="s">
        <v>21</v>
      </c>
      <c r="I174" s="88">
        <v>7.56</v>
      </c>
      <c r="J174" s="86">
        <v>2.2999999999999998</v>
      </c>
      <c r="K174" s="87">
        <v>0.33739999999999998</v>
      </c>
      <c r="L174" s="86">
        <v>1</v>
      </c>
      <c r="M174" s="88" t="s">
        <v>122</v>
      </c>
      <c r="N174" s="283">
        <v>0.16250000000000001</v>
      </c>
      <c r="O174" s="86">
        <v>2.1</v>
      </c>
      <c r="P174" s="331">
        <v>2180</v>
      </c>
      <c r="Q174" s="85">
        <v>21</v>
      </c>
      <c r="R174" s="80">
        <f t="shared" si="9"/>
        <v>48.393801255945995</v>
      </c>
      <c r="S174" s="85">
        <v>1874</v>
      </c>
      <c r="T174" s="85">
        <v>17</v>
      </c>
      <c r="U174" s="80">
        <f t="shared" si="10"/>
        <v>41.15519894253945</v>
      </c>
      <c r="V174" s="85">
        <v>2481</v>
      </c>
      <c r="W174" s="85">
        <v>35</v>
      </c>
      <c r="X174" s="80">
        <f t="shared" si="11"/>
        <v>60.721860972799576</v>
      </c>
      <c r="Y174" s="338">
        <v>14.04</v>
      </c>
      <c r="Z174" s="298" t="s">
        <v>21</v>
      </c>
      <c r="AA174" s="298" t="s">
        <v>21</v>
      </c>
      <c r="AB174" s="364">
        <v>11.83</v>
      </c>
      <c r="AC174" s="364">
        <v>0.32</v>
      </c>
      <c r="AD174" s="364">
        <v>4330</v>
      </c>
      <c r="AE174" s="364">
        <v>110</v>
      </c>
      <c r="AF174" s="364">
        <v>140.30000000000001</v>
      </c>
      <c r="AG174" s="364">
        <v>3.8</v>
      </c>
      <c r="AH174" s="364">
        <v>87.4</v>
      </c>
      <c r="AI174" s="364">
        <v>2.1</v>
      </c>
      <c r="AJ174" s="364">
        <v>736</v>
      </c>
      <c r="AK174" s="364">
        <v>19</v>
      </c>
      <c r="AL174" s="364">
        <v>164.7</v>
      </c>
      <c r="AM174" s="364">
        <v>4.0999999999999996</v>
      </c>
      <c r="AN174" s="364">
        <v>1221</v>
      </c>
      <c r="AO174" s="364">
        <v>29</v>
      </c>
      <c r="AP174" s="364">
        <v>566</v>
      </c>
      <c r="AQ174" s="364">
        <v>15</v>
      </c>
      <c r="AR174" s="364">
        <v>127.6</v>
      </c>
      <c r="AS174" s="364">
        <v>2.8</v>
      </c>
      <c r="AT174" s="293" t="s">
        <v>21</v>
      </c>
      <c r="AU174" s="293" t="s">
        <v>21</v>
      </c>
      <c r="AV174" s="293" t="s">
        <v>21</v>
      </c>
      <c r="AW174" s="293" t="s">
        <v>21</v>
      </c>
      <c r="AX174" s="364">
        <v>802</v>
      </c>
      <c r="AY174" s="364">
        <v>21</v>
      </c>
      <c r="AZ174" s="364">
        <v>462</v>
      </c>
      <c r="BA174" s="364">
        <v>12</v>
      </c>
      <c r="BB174" s="364">
        <v>53.4</v>
      </c>
      <c r="BC174" s="364">
        <v>1.5</v>
      </c>
      <c r="BD174" s="364">
        <v>12.64</v>
      </c>
      <c r="BE174" s="364">
        <v>0.47</v>
      </c>
      <c r="BF174" s="364">
        <v>115.4</v>
      </c>
      <c r="BG174" s="373">
        <v>3.2</v>
      </c>
    </row>
    <row r="175" spans="1:59" s="20" customFormat="1" ht="14" x14ac:dyDescent="0.15">
      <c r="A175" s="176" t="s">
        <v>279</v>
      </c>
      <c r="B175" s="159">
        <v>1</v>
      </c>
      <c r="C175" s="202">
        <v>122.3</v>
      </c>
      <c r="D175" s="211">
        <v>22.4</v>
      </c>
      <c r="E175" s="260">
        <v>5.4180000000000001</v>
      </c>
      <c r="F175" s="271">
        <v>74.599999999999994</v>
      </c>
      <c r="G175" s="94" t="s">
        <v>21</v>
      </c>
      <c r="H175" s="94" t="s">
        <v>21</v>
      </c>
      <c r="I175" s="88">
        <v>21.72</v>
      </c>
      <c r="J175" s="86">
        <v>4.5</v>
      </c>
      <c r="K175" s="87">
        <v>0.44800000000000001</v>
      </c>
      <c r="L175" s="86">
        <v>2.7</v>
      </c>
      <c r="M175" s="88" t="s">
        <v>167</v>
      </c>
      <c r="N175" s="283">
        <v>0.35199999999999998</v>
      </c>
      <c r="O175" s="86">
        <v>3.6</v>
      </c>
      <c r="P175" s="331">
        <v>3171</v>
      </c>
      <c r="Q175" s="85">
        <v>44</v>
      </c>
      <c r="R175" s="80">
        <f t="shared" si="9"/>
        <v>77.188706427818829</v>
      </c>
      <c r="S175" s="85">
        <v>2385</v>
      </c>
      <c r="T175" s="85">
        <v>53</v>
      </c>
      <c r="U175" s="80">
        <f t="shared" si="10"/>
        <v>71.304207449490676</v>
      </c>
      <c r="V175" s="85">
        <v>3715</v>
      </c>
      <c r="W175" s="85">
        <v>55</v>
      </c>
      <c r="X175" s="80">
        <f t="shared" si="11"/>
        <v>92.441819540725177</v>
      </c>
      <c r="Y175" s="338">
        <v>24.79</v>
      </c>
      <c r="Z175" s="298" t="s">
        <v>21</v>
      </c>
      <c r="AA175" s="298" t="s">
        <v>21</v>
      </c>
      <c r="AB175" s="363">
        <v>11.5</v>
      </c>
      <c r="AC175" s="363">
        <v>1.2</v>
      </c>
      <c r="AD175" s="363">
        <v>3460</v>
      </c>
      <c r="AE175" s="363">
        <v>310</v>
      </c>
      <c r="AF175" s="363">
        <v>112</v>
      </c>
      <c r="AG175" s="363">
        <v>12</v>
      </c>
      <c r="AH175" s="363">
        <v>61.4</v>
      </c>
      <c r="AI175" s="363">
        <v>6.5</v>
      </c>
      <c r="AJ175" s="363">
        <v>516</v>
      </c>
      <c r="AK175" s="363">
        <v>60</v>
      </c>
      <c r="AL175" s="363">
        <v>120</v>
      </c>
      <c r="AM175" s="363">
        <v>12</v>
      </c>
      <c r="AN175" s="363">
        <v>927</v>
      </c>
      <c r="AO175" s="363">
        <v>95</v>
      </c>
      <c r="AP175" s="363">
        <v>449</v>
      </c>
      <c r="AQ175" s="363">
        <v>46</v>
      </c>
      <c r="AR175" s="363">
        <v>91.8</v>
      </c>
      <c r="AS175" s="363">
        <v>9.1999999999999993</v>
      </c>
      <c r="AT175" s="293" t="s">
        <v>21</v>
      </c>
      <c r="AU175" s="293" t="s">
        <v>21</v>
      </c>
      <c r="AV175" s="293" t="s">
        <v>21</v>
      </c>
      <c r="AW175" s="293" t="s">
        <v>21</v>
      </c>
      <c r="AX175" s="363">
        <v>661</v>
      </c>
      <c r="AY175" s="363">
        <v>67</v>
      </c>
      <c r="AZ175" s="363">
        <v>338</v>
      </c>
      <c r="BA175" s="363">
        <v>31</v>
      </c>
      <c r="BB175" s="363">
        <v>39.5</v>
      </c>
      <c r="BC175" s="363">
        <v>3.6</v>
      </c>
      <c r="BD175" s="363">
        <v>12.3</v>
      </c>
      <c r="BE175" s="363">
        <v>1.3</v>
      </c>
      <c r="BF175" s="363">
        <v>116</v>
      </c>
      <c r="BG175" s="372">
        <v>14</v>
      </c>
    </row>
    <row r="176" spans="1:59" s="54" customFormat="1" ht="14" x14ac:dyDescent="0.15">
      <c r="A176" s="176" t="s">
        <v>280</v>
      </c>
      <c r="B176" s="159">
        <v>0</v>
      </c>
      <c r="C176" s="202">
        <v>146.19999999999999</v>
      </c>
      <c r="D176" s="211">
        <v>19</v>
      </c>
      <c r="E176" s="260">
        <v>7.7460000000000004</v>
      </c>
      <c r="F176" s="271">
        <v>9.1</v>
      </c>
      <c r="G176" s="94" t="s">
        <v>21</v>
      </c>
      <c r="H176" s="94" t="s">
        <v>21</v>
      </c>
      <c r="I176" s="84">
        <v>6.3</v>
      </c>
      <c r="J176" s="82">
        <v>2.1</v>
      </c>
      <c r="K176" s="83">
        <v>0.32</v>
      </c>
      <c r="L176" s="82">
        <v>0.82</v>
      </c>
      <c r="M176" s="84" t="s">
        <v>240</v>
      </c>
      <c r="N176" s="282">
        <v>0.14280000000000001</v>
      </c>
      <c r="O176" s="82">
        <v>1.9</v>
      </c>
      <c r="P176" s="104">
        <v>2018</v>
      </c>
      <c r="Q176" s="81">
        <v>18</v>
      </c>
      <c r="R176" s="80">
        <f t="shared" si="9"/>
        <v>44.19196307022353</v>
      </c>
      <c r="S176" s="81">
        <v>1790</v>
      </c>
      <c r="T176" s="81">
        <v>13</v>
      </c>
      <c r="U176" s="80">
        <f t="shared" si="10"/>
        <v>38.08726821393207</v>
      </c>
      <c r="V176" s="81">
        <v>2261</v>
      </c>
      <c r="W176" s="81">
        <v>33</v>
      </c>
      <c r="X176" s="80">
        <f t="shared" si="11"/>
        <v>55.980785989480353</v>
      </c>
      <c r="Y176" s="337">
        <v>11.3</v>
      </c>
      <c r="Z176" s="298" t="s">
        <v>21</v>
      </c>
      <c r="AA176" s="298" t="s">
        <v>21</v>
      </c>
      <c r="AB176" s="363">
        <v>11.4</v>
      </c>
      <c r="AC176" s="363">
        <v>0.27</v>
      </c>
      <c r="AD176" s="363">
        <v>4290</v>
      </c>
      <c r="AE176" s="363">
        <v>68</v>
      </c>
      <c r="AF176" s="363">
        <v>140.1</v>
      </c>
      <c r="AG176" s="363">
        <v>2</v>
      </c>
      <c r="AH176" s="363">
        <v>82.3</v>
      </c>
      <c r="AI176" s="363">
        <v>1.5</v>
      </c>
      <c r="AJ176" s="363">
        <v>694</v>
      </c>
      <c r="AK176" s="363">
        <v>14</v>
      </c>
      <c r="AL176" s="363">
        <v>154.5</v>
      </c>
      <c r="AM176" s="363">
        <v>2.8</v>
      </c>
      <c r="AN176" s="363">
        <v>1158</v>
      </c>
      <c r="AO176" s="363">
        <v>23</v>
      </c>
      <c r="AP176" s="363">
        <v>544</v>
      </c>
      <c r="AQ176" s="363">
        <v>10</v>
      </c>
      <c r="AR176" s="363">
        <v>122.8</v>
      </c>
      <c r="AS176" s="363">
        <v>2.2000000000000002</v>
      </c>
      <c r="AT176" s="293" t="s">
        <v>21</v>
      </c>
      <c r="AU176" s="293" t="s">
        <v>21</v>
      </c>
      <c r="AV176" s="293" t="s">
        <v>21</v>
      </c>
      <c r="AW176" s="293" t="s">
        <v>21</v>
      </c>
      <c r="AX176" s="363">
        <v>794</v>
      </c>
      <c r="AY176" s="363">
        <v>12</v>
      </c>
      <c r="AZ176" s="363">
        <v>467.9</v>
      </c>
      <c r="BA176" s="363">
        <v>8.8000000000000007</v>
      </c>
      <c r="BB176" s="363">
        <v>54.43</v>
      </c>
      <c r="BC176" s="363">
        <v>0.79</v>
      </c>
      <c r="BD176" s="363">
        <v>12.57</v>
      </c>
      <c r="BE176" s="363">
        <v>0.34</v>
      </c>
      <c r="BF176" s="363">
        <v>92.4</v>
      </c>
      <c r="BG176" s="372">
        <v>1.6</v>
      </c>
    </row>
    <row r="177" spans="1:60" s="54" customFormat="1" ht="14" x14ac:dyDescent="0.15">
      <c r="A177" s="176" t="s">
        <v>281</v>
      </c>
      <c r="B177" s="159">
        <v>0</v>
      </c>
      <c r="C177" s="202">
        <v>180.6</v>
      </c>
      <c r="D177" s="211">
        <v>25.6</v>
      </c>
      <c r="E177" s="260">
        <v>7.0350000000000001</v>
      </c>
      <c r="F177" s="271">
        <v>26.7</v>
      </c>
      <c r="G177" s="94" t="s">
        <v>21</v>
      </c>
      <c r="H177" s="94" t="s">
        <v>21</v>
      </c>
      <c r="I177" s="84">
        <v>9.06</v>
      </c>
      <c r="J177" s="82">
        <v>6.1</v>
      </c>
      <c r="K177" s="83">
        <v>0.3543</v>
      </c>
      <c r="L177" s="82">
        <v>1.6</v>
      </c>
      <c r="M177" s="84" t="s">
        <v>888</v>
      </c>
      <c r="N177" s="282">
        <v>0.186</v>
      </c>
      <c r="O177" s="82">
        <v>5.9</v>
      </c>
      <c r="P177" s="104">
        <v>2344</v>
      </c>
      <c r="Q177" s="81">
        <v>56</v>
      </c>
      <c r="R177" s="80">
        <f t="shared" si="9"/>
        <v>73.032420198155833</v>
      </c>
      <c r="S177" s="81">
        <v>1955</v>
      </c>
      <c r="T177" s="81">
        <v>27</v>
      </c>
      <c r="U177" s="80">
        <f t="shared" si="10"/>
        <v>47.516418215181162</v>
      </c>
      <c r="V177" s="81">
        <v>2702</v>
      </c>
      <c r="W177" s="81">
        <v>97</v>
      </c>
      <c r="X177" s="80">
        <f t="shared" si="11"/>
        <v>111.03747835753475</v>
      </c>
      <c r="Y177" s="337">
        <v>16.600000000000001</v>
      </c>
      <c r="Z177" s="298" t="s">
        <v>21</v>
      </c>
      <c r="AA177" s="298" t="s">
        <v>21</v>
      </c>
      <c r="AB177" s="364">
        <v>11.71</v>
      </c>
      <c r="AC177" s="364">
        <v>0.27</v>
      </c>
      <c r="AD177" s="364">
        <v>4740</v>
      </c>
      <c r="AE177" s="364">
        <v>120</v>
      </c>
      <c r="AF177" s="364">
        <v>137.6</v>
      </c>
      <c r="AG177" s="364">
        <v>3.3</v>
      </c>
      <c r="AH177" s="364">
        <v>84.3</v>
      </c>
      <c r="AI177" s="364">
        <v>1.5</v>
      </c>
      <c r="AJ177" s="364">
        <v>725</v>
      </c>
      <c r="AK177" s="364">
        <v>14</v>
      </c>
      <c r="AL177" s="364">
        <v>163.80000000000001</v>
      </c>
      <c r="AM177" s="364">
        <v>2.9</v>
      </c>
      <c r="AN177" s="364">
        <v>1264</v>
      </c>
      <c r="AO177" s="364">
        <v>20</v>
      </c>
      <c r="AP177" s="364">
        <v>620</v>
      </c>
      <c r="AQ177" s="364">
        <v>10</v>
      </c>
      <c r="AR177" s="364">
        <v>127.7</v>
      </c>
      <c r="AS177" s="364">
        <v>2.2000000000000002</v>
      </c>
      <c r="AT177" s="293" t="s">
        <v>21</v>
      </c>
      <c r="AU177" s="293" t="s">
        <v>21</v>
      </c>
      <c r="AV177" s="293" t="s">
        <v>21</v>
      </c>
      <c r="AW177" s="293" t="s">
        <v>21</v>
      </c>
      <c r="AX177" s="364">
        <v>916</v>
      </c>
      <c r="AY177" s="364">
        <v>22</v>
      </c>
      <c r="AZ177" s="364">
        <v>477</v>
      </c>
      <c r="BA177" s="364">
        <v>11</v>
      </c>
      <c r="BB177" s="364">
        <v>54.1</v>
      </c>
      <c r="BC177" s="364">
        <v>1.4</v>
      </c>
      <c r="BD177" s="364">
        <v>14.9</v>
      </c>
      <c r="BE177" s="364">
        <v>0.44</v>
      </c>
      <c r="BF177" s="364">
        <v>152.80000000000001</v>
      </c>
      <c r="BG177" s="373">
        <v>3.5</v>
      </c>
    </row>
    <row r="178" spans="1:60" s="20" customFormat="1" ht="14" x14ac:dyDescent="0.15">
      <c r="A178" s="176" t="s">
        <v>282</v>
      </c>
      <c r="B178" s="159">
        <v>0</v>
      </c>
      <c r="C178" s="202">
        <v>195.8</v>
      </c>
      <c r="D178" s="211">
        <v>28.7</v>
      </c>
      <c r="E178" s="260">
        <v>6.8730000000000002</v>
      </c>
      <c r="F178" s="271">
        <v>43.7</v>
      </c>
      <c r="G178" s="94" t="s">
        <v>21</v>
      </c>
      <c r="H178" s="94" t="s">
        <v>21</v>
      </c>
      <c r="I178" s="88">
        <v>11.49</v>
      </c>
      <c r="J178" s="86">
        <v>5.2</v>
      </c>
      <c r="K178" s="87">
        <v>0.3755</v>
      </c>
      <c r="L178" s="86">
        <v>1.7</v>
      </c>
      <c r="M178" s="88" t="s">
        <v>112</v>
      </c>
      <c r="N178" s="283">
        <v>0.222</v>
      </c>
      <c r="O178" s="86">
        <v>4.9000000000000004</v>
      </c>
      <c r="P178" s="331">
        <v>2564</v>
      </c>
      <c r="Q178" s="85">
        <v>49</v>
      </c>
      <c r="R178" s="80">
        <f t="shared" si="9"/>
        <v>70.926993451012706</v>
      </c>
      <c r="S178" s="85">
        <v>2055</v>
      </c>
      <c r="T178" s="85">
        <v>30</v>
      </c>
      <c r="U178" s="80">
        <f t="shared" si="10"/>
        <v>50.88428048032123</v>
      </c>
      <c r="V178" s="85">
        <v>2994</v>
      </c>
      <c r="W178" s="85">
        <v>79</v>
      </c>
      <c r="X178" s="80">
        <f t="shared" si="11"/>
        <v>99.129281244241852</v>
      </c>
      <c r="Y178" s="338">
        <v>19.850000000000001</v>
      </c>
      <c r="Z178" s="298" t="s">
        <v>21</v>
      </c>
      <c r="AA178" s="298" t="s">
        <v>21</v>
      </c>
      <c r="AB178" s="364">
        <v>12.34</v>
      </c>
      <c r="AC178" s="364">
        <v>0.37</v>
      </c>
      <c r="AD178" s="364">
        <v>4620</v>
      </c>
      <c r="AE178" s="364">
        <v>150</v>
      </c>
      <c r="AF178" s="364">
        <v>138.9</v>
      </c>
      <c r="AG178" s="364">
        <v>5</v>
      </c>
      <c r="AH178" s="364">
        <v>82.9</v>
      </c>
      <c r="AI178" s="364">
        <v>2.6</v>
      </c>
      <c r="AJ178" s="364">
        <v>758</v>
      </c>
      <c r="AK178" s="364">
        <v>30</v>
      </c>
      <c r="AL178" s="364">
        <v>168.9</v>
      </c>
      <c r="AM178" s="364">
        <v>4.5</v>
      </c>
      <c r="AN178" s="364">
        <v>1267</v>
      </c>
      <c r="AO178" s="364">
        <v>35</v>
      </c>
      <c r="AP178" s="364">
        <v>611</v>
      </c>
      <c r="AQ178" s="364">
        <v>15</v>
      </c>
      <c r="AR178" s="364">
        <v>131.30000000000001</v>
      </c>
      <c r="AS178" s="364">
        <v>3.6</v>
      </c>
      <c r="AT178" s="293" t="s">
        <v>21</v>
      </c>
      <c r="AU178" s="293" t="s">
        <v>21</v>
      </c>
      <c r="AV178" s="293" t="s">
        <v>21</v>
      </c>
      <c r="AW178" s="293" t="s">
        <v>21</v>
      </c>
      <c r="AX178" s="364">
        <v>896</v>
      </c>
      <c r="AY178" s="364">
        <v>25</v>
      </c>
      <c r="AZ178" s="364">
        <v>487</v>
      </c>
      <c r="BA178" s="364">
        <v>14</v>
      </c>
      <c r="BB178" s="364">
        <v>53.9</v>
      </c>
      <c r="BC178" s="364">
        <v>1.8</v>
      </c>
      <c r="BD178" s="364">
        <v>15.1</v>
      </c>
      <c r="BE178" s="364">
        <v>0.79</v>
      </c>
      <c r="BF178" s="364">
        <v>110.5</v>
      </c>
      <c r="BG178" s="373">
        <v>3.2</v>
      </c>
    </row>
    <row r="179" spans="1:60" s="20" customFormat="1" ht="14" x14ac:dyDescent="0.15">
      <c r="A179" s="176" t="s">
        <v>283</v>
      </c>
      <c r="B179" s="159">
        <v>1</v>
      </c>
      <c r="C179" s="202">
        <v>133.69999999999999</v>
      </c>
      <c r="D179" s="211">
        <v>22.3</v>
      </c>
      <c r="E179" s="260">
        <v>6.0369999999999999</v>
      </c>
      <c r="F179" s="271">
        <v>16.8</v>
      </c>
      <c r="G179" s="94" t="s">
        <v>21</v>
      </c>
      <c r="H179" s="94" t="s">
        <v>21</v>
      </c>
      <c r="I179" s="88">
        <v>8.0399999999999991</v>
      </c>
      <c r="J179" s="86">
        <v>4</v>
      </c>
      <c r="K179" s="87">
        <v>0.33929999999999999</v>
      </c>
      <c r="L179" s="86">
        <v>1.8</v>
      </c>
      <c r="M179" s="88" t="s">
        <v>122</v>
      </c>
      <c r="N179" s="283">
        <v>0.17199999999999999</v>
      </c>
      <c r="O179" s="86">
        <v>3.6</v>
      </c>
      <c r="P179" s="331">
        <v>2236</v>
      </c>
      <c r="Q179" s="85">
        <v>36</v>
      </c>
      <c r="R179" s="80">
        <f t="shared" si="9"/>
        <v>57.409741333679598</v>
      </c>
      <c r="S179" s="85">
        <v>1883</v>
      </c>
      <c r="T179" s="85">
        <v>30</v>
      </c>
      <c r="U179" s="80">
        <f t="shared" si="10"/>
        <v>48.148474534506285</v>
      </c>
      <c r="V179" s="85">
        <v>2576</v>
      </c>
      <c r="W179" s="85">
        <v>60</v>
      </c>
      <c r="X179" s="80">
        <f t="shared" si="11"/>
        <v>79.084198168787168</v>
      </c>
      <c r="Y179" s="338">
        <v>15.79</v>
      </c>
      <c r="Z179" s="298" t="s">
        <v>21</v>
      </c>
      <c r="AA179" s="298" t="s">
        <v>21</v>
      </c>
      <c r="AB179" s="363">
        <v>12.18</v>
      </c>
      <c r="AC179" s="363">
        <v>0.5</v>
      </c>
      <c r="AD179" s="363">
        <v>4270</v>
      </c>
      <c r="AE179" s="363">
        <v>140</v>
      </c>
      <c r="AF179" s="363">
        <v>129.30000000000001</v>
      </c>
      <c r="AG179" s="363">
        <v>4.2</v>
      </c>
      <c r="AH179" s="363">
        <v>75.3</v>
      </c>
      <c r="AI179" s="363">
        <v>2.6</v>
      </c>
      <c r="AJ179" s="363">
        <v>655</v>
      </c>
      <c r="AK179" s="363">
        <v>24</v>
      </c>
      <c r="AL179" s="363">
        <v>148.5</v>
      </c>
      <c r="AM179" s="363">
        <v>5.3</v>
      </c>
      <c r="AN179" s="363">
        <v>1110</v>
      </c>
      <c r="AO179" s="363">
        <v>48</v>
      </c>
      <c r="AP179" s="363">
        <v>524</v>
      </c>
      <c r="AQ179" s="363">
        <v>25</v>
      </c>
      <c r="AR179" s="363">
        <v>120.9</v>
      </c>
      <c r="AS179" s="363">
        <v>4.0999999999999996</v>
      </c>
      <c r="AT179" s="293" t="s">
        <v>21</v>
      </c>
      <c r="AU179" s="293" t="s">
        <v>21</v>
      </c>
      <c r="AV179" s="293" t="s">
        <v>21</v>
      </c>
      <c r="AW179" s="293" t="s">
        <v>21</v>
      </c>
      <c r="AX179" s="363">
        <v>768</v>
      </c>
      <c r="AY179" s="363">
        <v>36</v>
      </c>
      <c r="AZ179" s="363">
        <v>459</v>
      </c>
      <c r="BA179" s="363">
        <v>13</v>
      </c>
      <c r="BB179" s="363">
        <v>53.7</v>
      </c>
      <c r="BC179" s="363">
        <v>1.5</v>
      </c>
      <c r="BD179" s="363">
        <v>13.98</v>
      </c>
      <c r="BE179" s="363">
        <v>0.64</v>
      </c>
      <c r="BF179" s="363">
        <v>53.9</v>
      </c>
      <c r="BG179" s="372">
        <v>4.9000000000000004</v>
      </c>
    </row>
    <row r="180" spans="1:60" s="65" customFormat="1" ht="16" customHeight="1" x14ac:dyDescent="0.15">
      <c r="A180" s="176" t="s">
        <v>284</v>
      </c>
      <c r="B180" s="159">
        <v>1</v>
      </c>
      <c r="C180" s="202">
        <v>192.3</v>
      </c>
      <c r="D180" s="211">
        <v>26.7</v>
      </c>
      <c r="E180" s="260">
        <v>7.1859999999999999</v>
      </c>
      <c r="F180" s="271">
        <v>18.899999999999999</v>
      </c>
      <c r="G180" s="94" t="s">
        <v>21</v>
      </c>
      <c r="H180" s="94" t="s">
        <v>21</v>
      </c>
      <c r="I180" s="293">
        <v>7.81</v>
      </c>
      <c r="J180" s="298">
        <v>2.9</v>
      </c>
      <c r="K180" s="304">
        <v>0.33789999999999998</v>
      </c>
      <c r="L180" s="298">
        <v>0.9</v>
      </c>
      <c r="M180" s="94" t="s">
        <v>113</v>
      </c>
      <c r="N180" s="285">
        <v>0.1678</v>
      </c>
      <c r="O180" s="298">
        <v>2.7</v>
      </c>
      <c r="P180" s="333">
        <v>2210</v>
      </c>
      <c r="Q180" s="94">
        <v>26</v>
      </c>
      <c r="R180" s="80">
        <f t="shared" si="9"/>
        <v>51.280015600621653</v>
      </c>
      <c r="S180" s="94">
        <v>1876</v>
      </c>
      <c r="T180" s="94">
        <v>15</v>
      </c>
      <c r="U180" s="80">
        <f t="shared" si="10"/>
        <v>40.407306270029927</v>
      </c>
      <c r="V180" s="94">
        <v>2535</v>
      </c>
      <c r="W180" s="94">
        <v>46</v>
      </c>
      <c r="X180" s="80">
        <f t="shared" si="11"/>
        <v>68.457943293674845</v>
      </c>
      <c r="Y180" s="344">
        <v>15.11</v>
      </c>
      <c r="Z180" s="298" t="s">
        <v>21</v>
      </c>
      <c r="AA180" s="298" t="s">
        <v>21</v>
      </c>
      <c r="AB180" s="233">
        <v>11.94</v>
      </c>
      <c r="AC180" s="233">
        <v>0.31</v>
      </c>
      <c r="AD180" s="233">
        <v>4920</v>
      </c>
      <c r="AE180" s="233">
        <v>170</v>
      </c>
      <c r="AF180" s="233">
        <v>141.1</v>
      </c>
      <c r="AG180" s="233">
        <v>3.7</v>
      </c>
      <c r="AH180" s="233">
        <v>82.2</v>
      </c>
      <c r="AI180" s="233">
        <v>2</v>
      </c>
      <c r="AJ180" s="233">
        <v>753</v>
      </c>
      <c r="AK180" s="233">
        <v>33</v>
      </c>
      <c r="AL180" s="233">
        <v>170.8</v>
      </c>
      <c r="AM180" s="233">
        <v>5.7</v>
      </c>
      <c r="AN180" s="233">
        <v>1279</v>
      </c>
      <c r="AO180" s="233">
        <v>44</v>
      </c>
      <c r="AP180" s="233">
        <v>636</v>
      </c>
      <c r="AQ180" s="233">
        <v>28</v>
      </c>
      <c r="AR180" s="233">
        <v>134.1</v>
      </c>
      <c r="AS180" s="233">
        <v>4.5</v>
      </c>
      <c r="AT180" s="293" t="s">
        <v>21</v>
      </c>
      <c r="AU180" s="293" t="s">
        <v>21</v>
      </c>
      <c r="AV180" s="293" t="s">
        <v>21</v>
      </c>
      <c r="AW180" s="293" t="s">
        <v>21</v>
      </c>
      <c r="AX180" s="233">
        <v>935</v>
      </c>
      <c r="AY180" s="233">
        <v>35</v>
      </c>
      <c r="AZ180" s="233">
        <v>523</v>
      </c>
      <c r="BA180" s="233">
        <v>14</v>
      </c>
      <c r="BB180" s="233">
        <v>58</v>
      </c>
      <c r="BC180" s="233">
        <v>1.7</v>
      </c>
      <c r="BD180" s="233">
        <v>15.83</v>
      </c>
      <c r="BE180" s="233">
        <v>0.49</v>
      </c>
      <c r="BF180" s="233">
        <v>131</v>
      </c>
      <c r="BG180" s="315">
        <v>15</v>
      </c>
    </row>
    <row r="181" spans="1:60" ht="16" customHeight="1" thickBot="1" x14ac:dyDescent="0.2">
      <c r="A181" s="177" t="s">
        <v>1223</v>
      </c>
      <c r="B181" s="160">
        <v>1</v>
      </c>
      <c r="C181" s="210">
        <v>166</v>
      </c>
      <c r="D181" s="212">
        <v>32</v>
      </c>
      <c r="E181" s="261">
        <v>5.1820000000000004</v>
      </c>
      <c r="F181" s="273">
        <v>19.600000000000001</v>
      </c>
      <c r="G181" s="98" t="s">
        <v>21</v>
      </c>
      <c r="H181" s="98" t="s">
        <v>21</v>
      </c>
      <c r="I181" s="294">
        <v>7.98</v>
      </c>
      <c r="J181" s="299">
        <v>2.4</v>
      </c>
      <c r="K181" s="305">
        <v>0.33800000000000002</v>
      </c>
      <c r="L181" s="299">
        <v>1.1000000000000001</v>
      </c>
      <c r="M181" s="98" t="s">
        <v>132</v>
      </c>
      <c r="N181" s="286">
        <v>0.17119999999999999</v>
      </c>
      <c r="O181" s="299">
        <v>2.2000000000000002</v>
      </c>
      <c r="P181" s="335">
        <v>2228</v>
      </c>
      <c r="Q181" s="98">
        <v>22</v>
      </c>
      <c r="R181" s="89">
        <f t="shared" si="9"/>
        <v>49.695005785289936</v>
      </c>
      <c r="S181" s="98">
        <v>1877</v>
      </c>
      <c r="T181" s="98">
        <v>18</v>
      </c>
      <c r="U181" s="89">
        <f t="shared" si="10"/>
        <v>41.632338392168172</v>
      </c>
      <c r="V181" s="98">
        <v>2569</v>
      </c>
      <c r="W181" s="98">
        <v>36</v>
      </c>
      <c r="X181" s="89">
        <f t="shared" si="11"/>
        <v>62.736786656633925</v>
      </c>
      <c r="Y181" s="345">
        <v>15.75</v>
      </c>
      <c r="Z181" s="299" t="s">
        <v>21</v>
      </c>
      <c r="AA181" s="299" t="s">
        <v>21</v>
      </c>
      <c r="AB181" s="234">
        <v>11.5</v>
      </c>
      <c r="AC181" s="234">
        <v>0.36</v>
      </c>
      <c r="AD181" s="234">
        <v>4460</v>
      </c>
      <c r="AE181" s="234">
        <v>100</v>
      </c>
      <c r="AF181" s="234">
        <v>162.19999999999999</v>
      </c>
      <c r="AG181" s="234">
        <v>4.0999999999999996</v>
      </c>
      <c r="AH181" s="234">
        <v>88.5</v>
      </c>
      <c r="AI181" s="234">
        <v>2.2999999999999998</v>
      </c>
      <c r="AJ181" s="234">
        <v>753</v>
      </c>
      <c r="AK181" s="234">
        <v>22</v>
      </c>
      <c r="AL181" s="234">
        <v>166.7</v>
      </c>
      <c r="AM181" s="234">
        <v>4.2</v>
      </c>
      <c r="AN181" s="234">
        <v>1231</v>
      </c>
      <c r="AO181" s="234">
        <v>31</v>
      </c>
      <c r="AP181" s="234">
        <v>554</v>
      </c>
      <c r="AQ181" s="234">
        <v>15</v>
      </c>
      <c r="AR181" s="234">
        <v>128.19999999999999</v>
      </c>
      <c r="AS181" s="234">
        <v>3.3</v>
      </c>
      <c r="AT181" s="294" t="s">
        <v>21</v>
      </c>
      <c r="AU181" s="294" t="s">
        <v>21</v>
      </c>
      <c r="AV181" s="294" t="s">
        <v>21</v>
      </c>
      <c r="AW181" s="294" t="s">
        <v>21</v>
      </c>
      <c r="AX181" s="234">
        <v>805</v>
      </c>
      <c r="AY181" s="234">
        <v>19</v>
      </c>
      <c r="AZ181" s="234">
        <v>470</v>
      </c>
      <c r="BA181" s="234">
        <v>12</v>
      </c>
      <c r="BB181" s="234">
        <v>55.2</v>
      </c>
      <c r="BC181" s="234">
        <v>1.2</v>
      </c>
      <c r="BD181" s="234">
        <v>19.670000000000002</v>
      </c>
      <c r="BE181" s="234">
        <v>0.57999999999999996</v>
      </c>
      <c r="BF181" s="234">
        <v>40</v>
      </c>
      <c r="BG181" s="316">
        <v>2.2999999999999998</v>
      </c>
    </row>
    <row r="182" spans="1:60" ht="16" customHeight="1" x14ac:dyDescent="0.15">
      <c r="C182" s="130"/>
      <c r="D182" s="130"/>
      <c r="E182" s="257"/>
      <c r="F182" s="130"/>
      <c r="I182" s="18"/>
      <c r="J182" s="17"/>
      <c r="K182" s="303"/>
      <c r="L182" s="17"/>
      <c r="N182" s="284"/>
      <c r="O182" s="17"/>
      <c r="P182" s="334"/>
      <c r="Y182" s="230"/>
      <c r="Z182" s="130"/>
      <c r="AA182" s="130"/>
      <c r="AB182" s="230"/>
      <c r="AC182" s="230"/>
      <c r="AD182" s="230"/>
      <c r="AE182" s="230"/>
      <c r="AF182" s="230"/>
      <c r="AG182" s="230"/>
      <c r="AH182" s="230"/>
      <c r="AI182" s="230"/>
      <c r="AJ182" s="230"/>
      <c r="AK182" s="230"/>
      <c r="AL182" s="230"/>
      <c r="AM182" s="230"/>
      <c r="AN182" s="230"/>
      <c r="AO182" s="230"/>
      <c r="AP182" s="230"/>
      <c r="AQ182" s="230"/>
      <c r="AR182" s="230"/>
      <c r="AS182" s="230"/>
      <c r="AT182" s="230"/>
      <c r="AU182" s="230"/>
      <c r="AV182" s="230"/>
      <c r="AW182" s="230"/>
      <c r="AX182" s="230"/>
      <c r="AY182" s="230"/>
      <c r="AZ182" s="230"/>
      <c r="BA182" s="230"/>
      <c r="BB182" s="230"/>
      <c r="BC182" s="230"/>
      <c r="BD182" s="230"/>
      <c r="BE182" s="230"/>
      <c r="BF182" s="230"/>
      <c r="BG182" s="230"/>
    </row>
    <row r="183" spans="1:60" s="20" customFormat="1" ht="15" thickBot="1" x14ac:dyDescent="0.25">
      <c r="A183" s="170" t="s">
        <v>293</v>
      </c>
      <c r="B183" s="154"/>
      <c r="C183" s="207"/>
      <c r="D183" s="207"/>
      <c r="E183" s="255"/>
      <c r="F183" s="207"/>
      <c r="G183" s="49"/>
      <c r="H183" s="49"/>
      <c r="I183" s="91"/>
      <c r="J183" s="51"/>
      <c r="K183" s="90"/>
      <c r="L183" s="51"/>
      <c r="M183" s="50"/>
      <c r="N183" s="280"/>
      <c r="O183" s="51"/>
      <c r="P183" s="49"/>
      <c r="Q183" s="50"/>
      <c r="R183" s="49"/>
      <c r="S183" s="50"/>
      <c r="T183" s="50"/>
      <c r="U183" s="50"/>
      <c r="V183" s="50"/>
      <c r="W183" s="50"/>
      <c r="X183" s="50"/>
      <c r="Y183" s="229"/>
      <c r="Z183" s="207"/>
      <c r="AA183" s="207"/>
      <c r="AB183" s="229"/>
      <c r="AC183" s="229"/>
      <c r="AD183" s="229"/>
      <c r="AE183" s="229"/>
      <c r="AF183" s="229"/>
      <c r="AG183" s="229"/>
      <c r="AH183" s="229"/>
      <c r="AI183" s="229"/>
      <c r="AJ183" s="229"/>
      <c r="AK183" s="229"/>
      <c r="AL183" s="229"/>
      <c r="AM183" s="229"/>
      <c r="AN183" s="229"/>
      <c r="AO183" s="229"/>
      <c r="AP183" s="229"/>
      <c r="AQ183" s="229"/>
      <c r="AR183" s="229"/>
      <c r="AS183" s="229"/>
      <c r="AT183" s="229"/>
      <c r="AU183" s="229"/>
      <c r="AV183" s="229"/>
      <c r="AW183" s="229"/>
      <c r="AX183" s="229"/>
      <c r="AY183" s="229"/>
      <c r="AZ183" s="229"/>
      <c r="BA183" s="229"/>
      <c r="BB183" s="229"/>
      <c r="BC183" s="229"/>
      <c r="BD183" s="229"/>
      <c r="BE183" s="229"/>
      <c r="BF183" s="229"/>
      <c r="BG183" s="229"/>
      <c r="BH183" s="52"/>
    </row>
    <row r="184" spans="1:60" s="54" customFormat="1" ht="14" x14ac:dyDescent="0.15">
      <c r="A184" s="175" t="s">
        <v>1032</v>
      </c>
      <c r="B184" s="158">
        <v>1</v>
      </c>
      <c r="C184" s="201">
        <v>16.3</v>
      </c>
      <c r="D184" s="213">
        <v>4.2</v>
      </c>
      <c r="E184" s="259">
        <v>3.915</v>
      </c>
      <c r="F184" s="272">
        <v>49.5</v>
      </c>
      <c r="G184" s="139" t="s">
        <v>21</v>
      </c>
      <c r="H184" s="139" t="s">
        <v>21</v>
      </c>
      <c r="I184" s="77">
        <v>93</v>
      </c>
      <c r="J184" s="75">
        <v>16</v>
      </c>
      <c r="K184" s="76">
        <v>1.04</v>
      </c>
      <c r="L184" s="75">
        <v>13</v>
      </c>
      <c r="M184" s="77" t="s">
        <v>239</v>
      </c>
      <c r="N184" s="281">
        <v>0.65</v>
      </c>
      <c r="O184" s="75">
        <v>8.6999999999999993</v>
      </c>
      <c r="P184" s="102">
        <v>4620</v>
      </c>
      <c r="Q184" s="74">
        <v>160</v>
      </c>
      <c r="R184" s="73">
        <f t="shared" ref="R184:R191" si="12">SQRT((Q184^2)+((P184*0.02)^2))</f>
        <v>184.76406577037648</v>
      </c>
      <c r="S184" s="74">
        <v>4600</v>
      </c>
      <c r="T184" s="74">
        <v>430</v>
      </c>
      <c r="U184" s="73">
        <f t="shared" ref="U184:U191" si="13">SQRT((T184^2)+((S184*0.02)^2))</f>
        <v>439.73173640300286</v>
      </c>
      <c r="V184" s="74">
        <v>4620</v>
      </c>
      <c r="W184" s="74">
        <v>130</v>
      </c>
      <c r="X184" s="73">
        <f t="shared" ref="X184:X191" si="14">SQRT((W184^2)+((V184*0.02)^2))</f>
        <v>159.49219416636038</v>
      </c>
      <c r="Y184" s="339">
        <v>0.43</v>
      </c>
      <c r="Z184" s="362" t="s">
        <v>21</v>
      </c>
      <c r="AA184" s="362" t="s">
        <v>21</v>
      </c>
      <c r="AB184" s="231">
        <v>10.75</v>
      </c>
      <c r="AC184" s="231">
        <v>0.57999999999999996</v>
      </c>
      <c r="AD184" s="231">
        <v>671</v>
      </c>
      <c r="AE184" s="231">
        <v>83</v>
      </c>
      <c r="AF184" s="231">
        <v>78</v>
      </c>
      <c r="AG184" s="231">
        <v>21</v>
      </c>
      <c r="AH184" s="231">
        <v>117</v>
      </c>
      <c r="AI184" s="231">
        <v>16</v>
      </c>
      <c r="AJ184" s="231">
        <v>236</v>
      </c>
      <c r="AK184" s="231">
        <v>20</v>
      </c>
      <c r="AL184" s="231">
        <v>40.5</v>
      </c>
      <c r="AM184" s="231">
        <v>4.2</v>
      </c>
      <c r="AN184" s="231">
        <v>178</v>
      </c>
      <c r="AO184" s="231">
        <v>14</v>
      </c>
      <c r="AP184" s="231">
        <v>63.2</v>
      </c>
      <c r="AQ184" s="231">
        <v>5.5</v>
      </c>
      <c r="AR184" s="231">
        <v>113</v>
      </c>
      <c r="AS184" s="231">
        <v>12</v>
      </c>
      <c r="AT184" s="231">
        <v>73.400000000000006</v>
      </c>
      <c r="AU184" s="231">
        <v>7.1</v>
      </c>
      <c r="AV184" s="359" t="s">
        <v>21</v>
      </c>
      <c r="AW184" s="359" t="s">
        <v>21</v>
      </c>
      <c r="AX184" s="231">
        <v>101</v>
      </c>
      <c r="AY184" s="231">
        <v>11</v>
      </c>
      <c r="AZ184" s="231">
        <v>84</v>
      </c>
      <c r="BA184" s="231">
        <v>10</v>
      </c>
      <c r="BB184" s="231">
        <v>11.6</v>
      </c>
      <c r="BC184" s="231">
        <v>1.8</v>
      </c>
      <c r="BD184" s="231">
        <v>8</v>
      </c>
      <c r="BE184" s="231">
        <v>2.6</v>
      </c>
      <c r="BF184" s="231">
        <v>135</v>
      </c>
      <c r="BG184" s="371">
        <v>38</v>
      </c>
    </row>
    <row r="185" spans="1:60" s="54" customFormat="1" ht="14" x14ac:dyDescent="0.15">
      <c r="A185" s="176" t="s">
        <v>1033</v>
      </c>
      <c r="B185" s="159">
        <v>1</v>
      </c>
      <c r="C185" s="202">
        <v>14.2</v>
      </c>
      <c r="D185" s="211">
        <v>2</v>
      </c>
      <c r="E185" s="260">
        <v>7.1859999999999999</v>
      </c>
      <c r="F185" s="271">
        <v>6.5</v>
      </c>
      <c r="G185" s="94" t="s">
        <v>21</v>
      </c>
      <c r="H185" s="94" t="s">
        <v>21</v>
      </c>
      <c r="I185" s="84">
        <v>17.600000000000001</v>
      </c>
      <c r="J185" s="82">
        <v>8.8000000000000007</v>
      </c>
      <c r="K185" s="83">
        <v>0.435</v>
      </c>
      <c r="L185" s="82">
        <v>3.1</v>
      </c>
      <c r="M185" s="84" t="s">
        <v>117</v>
      </c>
      <c r="N185" s="282">
        <v>0.29399999999999998</v>
      </c>
      <c r="O185" s="82">
        <v>8.1999999999999993</v>
      </c>
      <c r="P185" s="104">
        <v>2969</v>
      </c>
      <c r="Q185" s="81">
        <v>85</v>
      </c>
      <c r="R185" s="80">
        <f t="shared" si="12"/>
        <v>103.68695385630731</v>
      </c>
      <c r="S185" s="81">
        <v>2327</v>
      </c>
      <c r="T185" s="81">
        <v>60</v>
      </c>
      <c r="U185" s="80">
        <f t="shared" si="13"/>
        <v>75.933995021992615</v>
      </c>
      <c r="V185" s="81">
        <v>3440</v>
      </c>
      <c r="W185" s="81">
        <v>130</v>
      </c>
      <c r="X185" s="80">
        <f t="shared" si="14"/>
        <v>147.08310575997501</v>
      </c>
      <c r="Y185" s="337">
        <v>21.62</v>
      </c>
      <c r="Z185" s="298" t="s">
        <v>21</v>
      </c>
      <c r="AA185" s="298" t="s">
        <v>21</v>
      </c>
      <c r="AB185" s="363">
        <v>7.58</v>
      </c>
      <c r="AC185" s="363">
        <v>0.34</v>
      </c>
      <c r="AD185" s="363">
        <v>643</v>
      </c>
      <c r="AE185" s="363">
        <v>28</v>
      </c>
      <c r="AF185" s="363">
        <v>54.6</v>
      </c>
      <c r="AG185" s="363">
        <v>4</v>
      </c>
      <c r="AH185" s="363">
        <v>12.9</v>
      </c>
      <c r="AI185" s="363">
        <v>1.3</v>
      </c>
      <c r="AJ185" s="363">
        <v>63.5</v>
      </c>
      <c r="AK185" s="363">
        <v>3.9</v>
      </c>
      <c r="AL185" s="363">
        <v>14.54</v>
      </c>
      <c r="AM185" s="363">
        <v>0.72</v>
      </c>
      <c r="AN185" s="363">
        <v>94</v>
      </c>
      <c r="AO185" s="363">
        <v>4.7</v>
      </c>
      <c r="AP185" s="363">
        <v>49.5</v>
      </c>
      <c r="AQ185" s="363">
        <v>2.8</v>
      </c>
      <c r="AR185" s="363">
        <v>118.4</v>
      </c>
      <c r="AS185" s="363">
        <v>4.4000000000000004</v>
      </c>
      <c r="AT185" s="363">
        <v>69.3</v>
      </c>
      <c r="AU185" s="363">
        <v>3.1</v>
      </c>
      <c r="AV185" s="293" t="s">
        <v>21</v>
      </c>
      <c r="AW185" s="293" t="s">
        <v>21</v>
      </c>
      <c r="AX185" s="363">
        <v>94.1</v>
      </c>
      <c r="AY185" s="363">
        <v>4.3</v>
      </c>
      <c r="AZ185" s="363">
        <v>93.5</v>
      </c>
      <c r="BA185" s="363">
        <v>3.8</v>
      </c>
      <c r="BB185" s="363">
        <v>14.14</v>
      </c>
      <c r="BC185" s="363">
        <v>0.78</v>
      </c>
      <c r="BD185" s="363">
        <v>5.03</v>
      </c>
      <c r="BE185" s="363">
        <v>0.63</v>
      </c>
      <c r="BF185" s="363">
        <v>79</v>
      </c>
      <c r="BG185" s="372">
        <v>5.8</v>
      </c>
    </row>
    <row r="186" spans="1:60" s="54" customFormat="1" ht="14" x14ac:dyDescent="0.15">
      <c r="A186" s="176" t="s">
        <v>1034</v>
      </c>
      <c r="B186" s="159">
        <v>1</v>
      </c>
      <c r="C186" s="202">
        <v>12.9</v>
      </c>
      <c r="D186" s="211">
        <v>2.1</v>
      </c>
      <c r="E186" s="260">
        <v>6.4729999999999999</v>
      </c>
      <c r="F186" s="271">
        <v>34.6</v>
      </c>
      <c r="G186" s="94" t="s">
        <v>21</v>
      </c>
      <c r="H186" s="94" t="s">
        <v>21</v>
      </c>
      <c r="I186" s="84">
        <v>81</v>
      </c>
      <c r="J186" s="82">
        <v>8.4</v>
      </c>
      <c r="K186" s="83">
        <v>0.95299999999999996</v>
      </c>
      <c r="L186" s="82">
        <v>3.6</v>
      </c>
      <c r="M186" s="84" t="s">
        <v>121</v>
      </c>
      <c r="N186" s="282">
        <v>0.61599999999999999</v>
      </c>
      <c r="O186" s="82">
        <v>7.6</v>
      </c>
      <c r="P186" s="104">
        <v>4474</v>
      </c>
      <c r="Q186" s="81">
        <v>84</v>
      </c>
      <c r="R186" s="80">
        <f t="shared" si="12"/>
        <v>122.73007129469127</v>
      </c>
      <c r="S186" s="81">
        <v>4310</v>
      </c>
      <c r="T186" s="81">
        <v>110</v>
      </c>
      <c r="U186" s="80">
        <f t="shared" si="13"/>
        <v>139.75135061959151</v>
      </c>
      <c r="V186" s="81">
        <v>4550</v>
      </c>
      <c r="W186" s="81">
        <v>110</v>
      </c>
      <c r="X186" s="80">
        <f t="shared" si="14"/>
        <v>142.76203977248295</v>
      </c>
      <c r="Y186" s="337">
        <v>3.67</v>
      </c>
      <c r="Z186" s="298" t="s">
        <v>21</v>
      </c>
      <c r="AA186" s="298" t="s">
        <v>21</v>
      </c>
      <c r="AB186" s="364">
        <v>10.83</v>
      </c>
      <c r="AC186" s="364">
        <v>0.82</v>
      </c>
      <c r="AD186" s="364">
        <v>715</v>
      </c>
      <c r="AE186" s="364">
        <v>31</v>
      </c>
      <c r="AF186" s="364">
        <v>103.1</v>
      </c>
      <c r="AG186" s="364">
        <v>2.7</v>
      </c>
      <c r="AH186" s="364">
        <v>56.9</v>
      </c>
      <c r="AI186" s="364">
        <v>3.9</v>
      </c>
      <c r="AJ186" s="364">
        <v>247</v>
      </c>
      <c r="AK186" s="364">
        <v>18</v>
      </c>
      <c r="AL186" s="364">
        <v>30.8</v>
      </c>
      <c r="AM186" s="364">
        <v>1.4</v>
      </c>
      <c r="AN186" s="364">
        <v>154.5</v>
      </c>
      <c r="AO186" s="364">
        <v>7.1</v>
      </c>
      <c r="AP186" s="364">
        <v>60.5</v>
      </c>
      <c r="AQ186" s="364">
        <v>3.5</v>
      </c>
      <c r="AR186" s="364">
        <v>136.4</v>
      </c>
      <c r="AS186" s="364">
        <v>5.8</v>
      </c>
      <c r="AT186" s="364">
        <v>69.900000000000006</v>
      </c>
      <c r="AU186" s="364">
        <v>3.7</v>
      </c>
      <c r="AV186" s="293" t="s">
        <v>21</v>
      </c>
      <c r="AW186" s="293" t="s">
        <v>21</v>
      </c>
      <c r="AX186" s="364">
        <v>97.2</v>
      </c>
      <c r="AY186" s="364">
        <v>5.2</v>
      </c>
      <c r="AZ186" s="364">
        <v>102.8</v>
      </c>
      <c r="BA186" s="364">
        <v>6.1</v>
      </c>
      <c r="BB186" s="364">
        <v>15.23</v>
      </c>
      <c r="BC186" s="364">
        <v>0.98</v>
      </c>
      <c r="BD186" s="364">
        <v>9.89</v>
      </c>
      <c r="BE186" s="364">
        <v>0.77</v>
      </c>
      <c r="BF186" s="364">
        <v>90</v>
      </c>
      <c r="BG186" s="373">
        <v>5.9</v>
      </c>
    </row>
    <row r="187" spans="1:60" s="20" customFormat="1" ht="14" x14ac:dyDescent="0.15">
      <c r="A187" s="176" t="s">
        <v>1035</v>
      </c>
      <c r="B187" s="159">
        <v>1</v>
      </c>
      <c r="C187" s="202">
        <v>39.200000000000003</v>
      </c>
      <c r="D187" s="211">
        <v>6.5</v>
      </c>
      <c r="E187" s="260">
        <v>6.3650000000000002</v>
      </c>
      <c r="F187" s="271">
        <v>50.3</v>
      </c>
      <c r="G187" s="94" t="s">
        <v>21</v>
      </c>
      <c r="H187" s="94" t="s">
        <v>21</v>
      </c>
      <c r="I187" s="88">
        <v>43</v>
      </c>
      <c r="J187" s="86">
        <v>12</v>
      </c>
      <c r="K187" s="87">
        <v>0.65200000000000002</v>
      </c>
      <c r="L187" s="86">
        <v>3.9</v>
      </c>
      <c r="M187" s="88" t="s">
        <v>114</v>
      </c>
      <c r="N187" s="283">
        <v>0.47899999999999998</v>
      </c>
      <c r="O187" s="86">
        <v>11</v>
      </c>
      <c r="P187" s="331">
        <v>3840</v>
      </c>
      <c r="Q187" s="85">
        <v>110</v>
      </c>
      <c r="R187" s="80">
        <f t="shared" si="12"/>
        <v>134.15751935691117</v>
      </c>
      <c r="S187" s="85">
        <v>3236</v>
      </c>
      <c r="T187" s="85">
        <v>100</v>
      </c>
      <c r="U187" s="80">
        <f t="shared" si="13"/>
        <v>119.11623902726278</v>
      </c>
      <c r="V187" s="85">
        <v>4180</v>
      </c>
      <c r="W187" s="85">
        <v>160</v>
      </c>
      <c r="X187" s="80">
        <f t="shared" si="14"/>
        <v>180.52412581148261</v>
      </c>
      <c r="Y187" s="338">
        <v>15.73</v>
      </c>
      <c r="Z187" s="298" t="s">
        <v>21</v>
      </c>
      <c r="AA187" s="298" t="s">
        <v>21</v>
      </c>
      <c r="AB187" s="364">
        <v>12.81</v>
      </c>
      <c r="AC187" s="364">
        <v>0.77</v>
      </c>
      <c r="AD187" s="364">
        <v>1399</v>
      </c>
      <c r="AE187" s="364">
        <v>72</v>
      </c>
      <c r="AF187" s="364">
        <v>7900</v>
      </c>
      <c r="AG187" s="364">
        <v>1700</v>
      </c>
      <c r="AH187" s="364">
        <v>91.7</v>
      </c>
      <c r="AI187" s="364">
        <v>7.2</v>
      </c>
      <c r="AJ187" s="364">
        <v>307</v>
      </c>
      <c r="AK187" s="364">
        <v>28</v>
      </c>
      <c r="AL187" s="364">
        <v>43.6</v>
      </c>
      <c r="AM187" s="364">
        <v>2.1</v>
      </c>
      <c r="AN187" s="364">
        <v>228</v>
      </c>
      <c r="AO187" s="364">
        <v>27</v>
      </c>
      <c r="AP187" s="364">
        <v>94.3</v>
      </c>
      <c r="AQ187" s="364">
        <v>4.7</v>
      </c>
      <c r="AR187" s="364">
        <v>167</v>
      </c>
      <c r="AS187" s="364">
        <v>12</v>
      </c>
      <c r="AT187" s="364">
        <v>114.6</v>
      </c>
      <c r="AU187" s="364">
        <v>9.9</v>
      </c>
      <c r="AV187" s="293" t="s">
        <v>21</v>
      </c>
      <c r="AW187" s="293" t="s">
        <v>21</v>
      </c>
      <c r="AX187" s="364">
        <v>173</v>
      </c>
      <c r="AY187" s="364">
        <v>10</v>
      </c>
      <c r="AZ187" s="364">
        <v>197.1</v>
      </c>
      <c r="BA187" s="364">
        <v>9.1999999999999993</v>
      </c>
      <c r="BB187" s="364">
        <v>26.7</v>
      </c>
      <c r="BC187" s="364">
        <v>1.8</v>
      </c>
      <c r="BD187" s="364">
        <v>214</v>
      </c>
      <c r="BE187" s="364">
        <v>62</v>
      </c>
      <c r="BF187" s="364">
        <v>62</v>
      </c>
      <c r="BG187" s="373">
        <v>2.4</v>
      </c>
    </row>
    <row r="188" spans="1:60" s="20" customFormat="1" ht="14" x14ac:dyDescent="0.15">
      <c r="A188" s="176" t="s">
        <v>1036</v>
      </c>
      <c r="B188" s="159">
        <v>0</v>
      </c>
      <c r="C188" s="202">
        <v>11.1</v>
      </c>
      <c r="D188" s="211">
        <v>2.1</v>
      </c>
      <c r="E188" s="260">
        <v>5.516</v>
      </c>
      <c r="F188" s="271">
        <v>12.4</v>
      </c>
      <c r="G188" s="94" t="s">
        <v>21</v>
      </c>
      <c r="H188" s="94" t="s">
        <v>21</v>
      </c>
      <c r="I188" s="88">
        <v>37.799999999999997</v>
      </c>
      <c r="J188" s="86">
        <v>8.5</v>
      </c>
      <c r="K188" s="87">
        <v>0.65700000000000003</v>
      </c>
      <c r="L188" s="86">
        <v>2.4</v>
      </c>
      <c r="M188" s="88" t="s">
        <v>116</v>
      </c>
      <c r="N188" s="283">
        <v>0.41799999999999998</v>
      </c>
      <c r="O188" s="86">
        <v>8.1</v>
      </c>
      <c r="P188" s="331">
        <v>3715</v>
      </c>
      <c r="Q188" s="85">
        <v>84</v>
      </c>
      <c r="R188" s="80">
        <f t="shared" si="12"/>
        <v>112.14495084487754</v>
      </c>
      <c r="S188" s="85">
        <v>3256</v>
      </c>
      <c r="T188" s="85">
        <v>60</v>
      </c>
      <c r="U188" s="80">
        <f t="shared" si="13"/>
        <v>88.547243887091142</v>
      </c>
      <c r="V188" s="85">
        <v>3970</v>
      </c>
      <c r="W188" s="85">
        <v>120</v>
      </c>
      <c r="X188" s="80">
        <f t="shared" si="14"/>
        <v>143.89009694902566</v>
      </c>
      <c r="Y188" s="338">
        <v>12.36</v>
      </c>
      <c r="Z188" s="298" t="s">
        <v>21</v>
      </c>
      <c r="AA188" s="298" t="s">
        <v>21</v>
      </c>
      <c r="AB188" s="363"/>
      <c r="AC188" s="363"/>
      <c r="AD188" s="363"/>
      <c r="AE188" s="363"/>
      <c r="AF188" s="363"/>
      <c r="AG188" s="363"/>
      <c r="AH188" s="363"/>
      <c r="AI188" s="363"/>
      <c r="AJ188" s="363"/>
      <c r="AK188" s="363"/>
      <c r="AL188" s="363"/>
      <c r="AM188" s="363"/>
      <c r="AN188" s="363"/>
      <c r="AO188" s="363"/>
      <c r="AP188" s="363"/>
      <c r="AQ188" s="363"/>
      <c r="AR188" s="363"/>
      <c r="AS188" s="363"/>
      <c r="AT188" s="363"/>
      <c r="AU188" s="363"/>
      <c r="AV188" s="293" t="s">
        <v>21</v>
      </c>
      <c r="AW188" s="293" t="s">
        <v>21</v>
      </c>
      <c r="AX188" s="363"/>
      <c r="AY188" s="363"/>
      <c r="AZ188" s="363"/>
      <c r="BA188" s="363"/>
      <c r="BB188" s="363"/>
      <c r="BC188" s="363"/>
      <c r="BD188" s="363"/>
      <c r="BE188" s="363"/>
      <c r="BF188" s="363"/>
      <c r="BG188" s="372"/>
    </row>
    <row r="189" spans="1:60" s="20" customFormat="1" ht="14" x14ac:dyDescent="0.15">
      <c r="A189" s="176" t="s">
        <v>1037</v>
      </c>
      <c r="B189" s="159">
        <v>1</v>
      </c>
      <c r="C189" s="202">
        <v>131.6</v>
      </c>
      <c r="D189" s="211">
        <v>38.5</v>
      </c>
      <c r="E189" s="260">
        <v>3.431</v>
      </c>
      <c r="F189" s="271">
        <v>15.9</v>
      </c>
      <c r="G189" s="94" t="s">
        <v>21</v>
      </c>
      <c r="H189" s="94" t="s">
        <v>21</v>
      </c>
      <c r="I189" s="88">
        <v>7.17</v>
      </c>
      <c r="J189" s="86">
        <v>8.6</v>
      </c>
      <c r="K189" s="87">
        <v>0.34399999999999997</v>
      </c>
      <c r="L189" s="86">
        <v>3.4</v>
      </c>
      <c r="M189" s="88" t="s">
        <v>240</v>
      </c>
      <c r="N189" s="283">
        <v>0.151</v>
      </c>
      <c r="O189" s="86">
        <v>7.9</v>
      </c>
      <c r="P189" s="331">
        <v>2133</v>
      </c>
      <c r="Q189" s="85">
        <v>76</v>
      </c>
      <c r="R189" s="80">
        <f t="shared" si="12"/>
        <v>87.154320604316567</v>
      </c>
      <c r="S189" s="85">
        <v>1904</v>
      </c>
      <c r="T189" s="85">
        <v>56</v>
      </c>
      <c r="U189" s="80">
        <f t="shared" si="13"/>
        <v>67.720649731082759</v>
      </c>
      <c r="V189" s="85">
        <v>2360</v>
      </c>
      <c r="W189" s="85">
        <v>130</v>
      </c>
      <c r="X189" s="80">
        <f t="shared" si="14"/>
        <v>138.30343451989904</v>
      </c>
      <c r="Y189" s="338">
        <v>10.74</v>
      </c>
      <c r="Z189" s="298" t="s">
        <v>21</v>
      </c>
      <c r="AA189" s="298" t="s">
        <v>21</v>
      </c>
      <c r="AB189" s="363">
        <v>12.87</v>
      </c>
      <c r="AC189" s="363">
        <v>0.66</v>
      </c>
      <c r="AD189" s="363">
        <v>8370</v>
      </c>
      <c r="AE189" s="363">
        <v>240</v>
      </c>
      <c r="AF189" s="363">
        <v>109</v>
      </c>
      <c r="AG189" s="363">
        <v>3.4</v>
      </c>
      <c r="AH189" s="363">
        <v>135.5</v>
      </c>
      <c r="AI189" s="363">
        <v>5.2</v>
      </c>
      <c r="AJ189" s="363">
        <v>794</v>
      </c>
      <c r="AK189" s="363">
        <v>35</v>
      </c>
      <c r="AL189" s="363">
        <v>176.9</v>
      </c>
      <c r="AM189" s="363">
        <v>5.7</v>
      </c>
      <c r="AN189" s="363">
        <v>1072</v>
      </c>
      <c r="AO189" s="363">
        <v>32</v>
      </c>
      <c r="AP189" s="363">
        <v>609</v>
      </c>
      <c r="AQ189" s="363">
        <v>17</v>
      </c>
      <c r="AR189" s="363">
        <v>211.8</v>
      </c>
      <c r="AS189" s="363">
        <v>4.5</v>
      </c>
      <c r="AT189" s="363">
        <v>925</v>
      </c>
      <c r="AU189" s="363">
        <v>23</v>
      </c>
      <c r="AV189" s="293" t="s">
        <v>21</v>
      </c>
      <c r="AW189" s="293" t="s">
        <v>21</v>
      </c>
      <c r="AX189" s="363">
        <v>1494</v>
      </c>
      <c r="AY189" s="363">
        <v>37</v>
      </c>
      <c r="AZ189" s="363">
        <v>686</v>
      </c>
      <c r="BA189" s="363">
        <v>21</v>
      </c>
      <c r="BB189" s="363">
        <v>74.599999999999994</v>
      </c>
      <c r="BC189" s="363">
        <v>2.2000000000000002</v>
      </c>
      <c r="BD189" s="363">
        <v>9.07</v>
      </c>
      <c r="BE189" s="363">
        <v>0.46</v>
      </c>
      <c r="BF189" s="363">
        <v>239.8</v>
      </c>
      <c r="BG189" s="372">
        <v>7.6</v>
      </c>
    </row>
    <row r="190" spans="1:60" s="20" customFormat="1" ht="14" x14ac:dyDescent="0.15">
      <c r="A190" s="176" t="s">
        <v>1038</v>
      </c>
      <c r="B190" s="159">
        <v>1</v>
      </c>
      <c r="C190" s="202">
        <v>44.2</v>
      </c>
      <c r="D190" s="211">
        <v>11.4</v>
      </c>
      <c r="E190" s="260">
        <v>3.8929999999999998</v>
      </c>
      <c r="F190" s="271">
        <v>13.5</v>
      </c>
      <c r="G190" s="94" t="s">
        <v>21</v>
      </c>
      <c r="H190" s="94" t="s">
        <v>21</v>
      </c>
      <c r="I190" s="88">
        <v>14.2</v>
      </c>
      <c r="J190" s="86">
        <v>18</v>
      </c>
      <c r="K190" s="87">
        <v>0.39600000000000002</v>
      </c>
      <c r="L190" s="86">
        <v>8.9</v>
      </c>
      <c r="M190" s="88" t="s">
        <v>127</v>
      </c>
      <c r="N190" s="283">
        <v>0.26</v>
      </c>
      <c r="O190" s="86">
        <v>16</v>
      </c>
      <c r="P190" s="331">
        <v>2760</v>
      </c>
      <c r="Q190" s="85">
        <v>170</v>
      </c>
      <c r="R190" s="80">
        <f t="shared" si="12"/>
        <v>178.73734920267785</v>
      </c>
      <c r="S190" s="85">
        <v>2150</v>
      </c>
      <c r="T190" s="85">
        <v>160</v>
      </c>
      <c r="U190" s="80">
        <f t="shared" si="13"/>
        <v>165.67739737212196</v>
      </c>
      <c r="V190" s="85">
        <v>3240</v>
      </c>
      <c r="W190" s="85">
        <v>250</v>
      </c>
      <c r="X190" s="80">
        <f t="shared" si="14"/>
        <v>258.26157282878921</v>
      </c>
      <c r="Y190" s="338">
        <v>22.1</v>
      </c>
      <c r="Z190" s="298" t="s">
        <v>21</v>
      </c>
      <c r="AA190" s="298" t="s">
        <v>21</v>
      </c>
      <c r="AB190" s="363">
        <v>30.2</v>
      </c>
      <c r="AC190" s="363">
        <v>8.6</v>
      </c>
      <c r="AD190" s="363">
        <v>1630</v>
      </c>
      <c r="AE190" s="363">
        <v>220</v>
      </c>
      <c r="AF190" s="363">
        <v>46.2</v>
      </c>
      <c r="AG190" s="363">
        <v>6.3</v>
      </c>
      <c r="AH190" s="363">
        <v>42.8</v>
      </c>
      <c r="AI190" s="363">
        <v>5.0999999999999996</v>
      </c>
      <c r="AJ190" s="363">
        <v>248</v>
      </c>
      <c r="AK190" s="363">
        <v>38</v>
      </c>
      <c r="AL190" s="363">
        <v>57.5</v>
      </c>
      <c r="AM190" s="363">
        <v>8.1</v>
      </c>
      <c r="AN190" s="363">
        <v>348</v>
      </c>
      <c r="AO190" s="363">
        <v>48</v>
      </c>
      <c r="AP190" s="363">
        <v>169</v>
      </c>
      <c r="AQ190" s="363">
        <v>27</v>
      </c>
      <c r="AR190" s="363">
        <v>194</v>
      </c>
      <c r="AS190" s="363">
        <v>23</v>
      </c>
      <c r="AT190" s="363">
        <v>211</v>
      </c>
      <c r="AU190" s="363">
        <v>31</v>
      </c>
      <c r="AV190" s="293" t="s">
        <v>21</v>
      </c>
      <c r="AW190" s="293" t="s">
        <v>21</v>
      </c>
      <c r="AX190" s="363">
        <v>266</v>
      </c>
      <c r="AY190" s="363">
        <v>40</v>
      </c>
      <c r="AZ190" s="363">
        <v>136</v>
      </c>
      <c r="BA190" s="363">
        <v>20</v>
      </c>
      <c r="BB190" s="363">
        <v>18.399999999999999</v>
      </c>
      <c r="BC190" s="363">
        <v>2.9</v>
      </c>
      <c r="BD190" s="363">
        <v>3.92</v>
      </c>
      <c r="BE190" s="363">
        <v>0.71</v>
      </c>
      <c r="BF190" s="363">
        <v>77</v>
      </c>
      <c r="BG190" s="372">
        <v>11</v>
      </c>
    </row>
    <row r="191" spans="1:60" s="54" customFormat="1" ht="15" thickBot="1" x14ac:dyDescent="0.2">
      <c r="A191" s="177" t="s">
        <v>1039</v>
      </c>
      <c r="B191" s="160">
        <v>1</v>
      </c>
      <c r="C191" s="210">
        <v>29.2</v>
      </c>
      <c r="D191" s="212">
        <v>8.3000000000000007</v>
      </c>
      <c r="E191" s="261">
        <v>3.4940000000000002</v>
      </c>
      <c r="F191" s="273">
        <v>12.2</v>
      </c>
      <c r="G191" s="98" t="s">
        <v>21</v>
      </c>
      <c r="H191" s="98" t="s">
        <v>21</v>
      </c>
      <c r="I191" s="143">
        <v>15.1</v>
      </c>
      <c r="J191" s="141">
        <v>19</v>
      </c>
      <c r="K191" s="142">
        <v>0.40400000000000003</v>
      </c>
      <c r="L191" s="141">
        <v>11</v>
      </c>
      <c r="M191" s="143" t="s">
        <v>168</v>
      </c>
      <c r="N191" s="287">
        <v>0.27100000000000002</v>
      </c>
      <c r="O191" s="141">
        <v>16</v>
      </c>
      <c r="P191" s="136">
        <v>2820</v>
      </c>
      <c r="Q191" s="140">
        <v>180</v>
      </c>
      <c r="R191" s="89">
        <f t="shared" si="12"/>
        <v>188.62915999388852</v>
      </c>
      <c r="S191" s="140">
        <v>2190</v>
      </c>
      <c r="T191" s="140">
        <v>200</v>
      </c>
      <c r="U191" s="89">
        <f t="shared" si="13"/>
        <v>204.73993259742957</v>
      </c>
      <c r="V191" s="140">
        <v>3310</v>
      </c>
      <c r="W191" s="140">
        <v>260</v>
      </c>
      <c r="X191" s="89">
        <f t="shared" si="14"/>
        <v>268.29543417658078</v>
      </c>
      <c r="Y191" s="346">
        <v>22.34</v>
      </c>
      <c r="Z191" s="299" t="s">
        <v>21</v>
      </c>
      <c r="AA191" s="299" t="s">
        <v>21</v>
      </c>
      <c r="AB191" s="229">
        <v>14.1</v>
      </c>
      <c r="AC191" s="229">
        <v>1.2</v>
      </c>
      <c r="AD191" s="229">
        <v>1190</v>
      </c>
      <c r="AE191" s="229">
        <v>180</v>
      </c>
      <c r="AF191" s="229">
        <v>48.6</v>
      </c>
      <c r="AG191" s="229">
        <v>4.7</v>
      </c>
      <c r="AH191" s="229">
        <v>36.1</v>
      </c>
      <c r="AI191" s="229">
        <v>2.7</v>
      </c>
      <c r="AJ191" s="229">
        <v>187</v>
      </c>
      <c r="AK191" s="229">
        <v>22</v>
      </c>
      <c r="AL191" s="229">
        <v>43.5</v>
      </c>
      <c r="AM191" s="229">
        <v>5.5</v>
      </c>
      <c r="AN191" s="229">
        <v>274</v>
      </c>
      <c r="AO191" s="229">
        <v>36</v>
      </c>
      <c r="AP191" s="229">
        <v>122</v>
      </c>
      <c r="AQ191" s="229">
        <v>12</v>
      </c>
      <c r="AR191" s="229">
        <v>130</v>
      </c>
      <c r="AS191" s="229">
        <v>15</v>
      </c>
      <c r="AT191" s="229">
        <v>155</v>
      </c>
      <c r="AU191" s="229">
        <v>21</v>
      </c>
      <c r="AV191" s="294" t="s">
        <v>21</v>
      </c>
      <c r="AW191" s="294" t="s">
        <v>21</v>
      </c>
      <c r="AX191" s="229">
        <v>195</v>
      </c>
      <c r="AY191" s="229">
        <v>26</v>
      </c>
      <c r="AZ191" s="229">
        <v>92</v>
      </c>
      <c r="BA191" s="229">
        <v>14</v>
      </c>
      <c r="BB191" s="229">
        <v>12</v>
      </c>
      <c r="BC191" s="229">
        <v>1.7</v>
      </c>
      <c r="BD191" s="229">
        <v>4.58</v>
      </c>
      <c r="BE191" s="229">
        <v>0.75</v>
      </c>
      <c r="BF191" s="229">
        <v>120</v>
      </c>
      <c r="BG191" s="374">
        <v>14</v>
      </c>
    </row>
    <row r="192" spans="1:60" ht="16" customHeight="1" x14ac:dyDescent="0.15">
      <c r="C192" s="130"/>
      <c r="D192" s="130"/>
      <c r="E192" s="257"/>
      <c r="F192" s="130"/>
      <c r="I192" s="18"/>
      <c r="J192" s="17"/>
      <c r="K192" s="303"/>
      <c r="L192" s="17"/>
      <c r="N192" s="284"/>
      <c r="O192" s="17"/>
      <c r="P192" s="334"/>
      <c r="Y192" s="230"/>
      <c r="Z192" s="130"/>
      <c r="AA192" s="130"/>
      <c r="AB192" s="230"/>
      <c r="AC192" s="230"/>
      <c r="AD192" s="230"/>
      <c r="AE192" s="230"/>
      <c r="AF192" s="230"/>
      <c r="AG192" s="230"/>
      <c r="AH192" s="230"/>
      <c r="AI192" s="230"/>
      <c r="AJ192" s="230"/>
      <c r="AK192" s="230"/>
      <c r="AL192" s="230"/>
      <c r="AM192" s="230"/>
      <c r="AN192" s="230"/>
      <c r="AO192" s="230"/>
      <c r="AP192" s="230"/>
      <c r="AQ192" s="230"/>
      <c r="AR192" s="230"/>
      <c r="AS192" s="230"/>
      <c r="AT192" s="230"/>
      <c r="AU192" s="230"/>
      <c r="AV192" s="230"/>
      <c r="AW192" s="230"/>
      <c r="AX192" s="230"/>
      <c r="AY192" s="230"/>
      <c r="AZ192" s="230"/>
      <c r="BA192" s="230"/>
      <c r="BB192" s="230"/>
      <c r="BC192" s="230"/>
      <c r="BD192" s="230"/>
      <c r="BE192" s="230"/>
      <c r="BF192" s="230"/>
      <c r="BG192" s="230"/>
    </row>
    <row r="193" spans="1:60" s="20" customFormat="1" ht="15" thickBot="1" x14ac:dyDescent="0.25">
      <c r="A193" s="170" t="s">
        <v>328</v>
      </c>
      <c r="B193" s="154"/>
      <c r="C193" s="207"/>
      <c r="D193" s="207"/>
      <c r="E193" s="255"/>
      <c r="F193" s="207"/>
      <c r="G193" s="49"/>
      <c r="H193" s="49"/>
      <c r="I193" s="91"/>
      <c r="J193" s="51"/>
      <c r="K193" s="90"/>
      <c r="L193" s="51"/>
      <c r="M193" s="50"/>
      <c r="N193" s="280"/>
      <c r="O193" s="51"/>
      <c r="P193" s="49"/>
      <c r="Q193" s="50"/>
      <c r="R193" s="49"/>
      <c r="S193" s="50"/>
      <c r="T193" s="50"/>
      <c r="U193" s="50"/>
      <c r="V193" s="50"/>
      <c r="W193" s="50"/>
      <c r="X193" s="50"/>
      <c r="Y193" s="229"/>
      <c r="Z193" s="207"/>
      <c r="AA193" s="207"/>
      <c r="AB193" s="229"/>
      <c r="AC193" s="229"/>
      <c r="AD193" s="229"/>
      <c r="AE193" s="229"/>
      <c r="AF193" s="229"/>
      <c r="AG193" s="229"/>
      <c r="AH193" s="229"/>
      <c r="AI193" s="229"/>
      <c r="AJ193" s="229"/>
      <c r="AK193" s="229"/>
      <c r="AL193" s="229"/>
      <c r="AM193" s="229"/>
      <c r="AN193" s="229"/>
      <c r="AO193" s="229"/>
      <c r="AP193" s="229"/>
      <c r="AQ193" s="229"/>
      <c r="AR193" s="229"/>
      <c r="AS193" s="229"/>
      <c r="AT193" s="229"/>
      <c r="AU193" s="229"/>
      <c r="AV193" s="229"/>
      <c r="AW193" s="229"/>
      <c r="AX193" s="229"/>
      <c r="AY193" s="229"/>
      <c r="AZ193" s="229"/>
      <c r="BA193" s="229"/>
      <c r="BB193" s="229"/>
      <c r="BC193" s="229"/>
      <c r="BD193" s="229"/>
      <c r="BE193" s="229"/>
      <c r="BF193" s="229"/>
      <c r="BG193" s="229"/>
      <c r="BH193" s="52"/>
    </row>
    <row r="194" spans="1:60" s="54" customFormat="1" ht="14" x14ac:dyDescent="0.15">
      <c r="A194" s="175" t="s">
        <v>330</v>
      </c>
      <c r="B194" s="161">
        <v>1</v>
      </c>
      <c r="C194" s="213">
        <v>40.200000000000003</v>
      </c>
      <c r="D194" s="213">
        <v>6.5</v>
      </c>
      <c r="E194" s="259">
        <v>6.3079999999999998</v>
      </c>
      <c r="F194" s="213">
        <v>4.5</v>
      </c>
      <c r="G194" s="102" t="s">
        <v>21</v>
      </c>
      <c r="H194" s="73" t="s">
        <v>21</v>
      </c>
      <c r="I194" s="77">
        <v>8.25</v>
      </c>
      <c r="J194" s="75">
        <v>3.3</v>
      </c>
      <c r="K194" s="76">
        <v>0.35849999999999999</v>
      </c>
      <c r="L194" s="75">
        <v>1.9</v>
      </c>
      <c r="M194" s="77" t="s">
        <v>292</v>
      </c>
      <c r="N194" s="281">
        <v>0.16700000000000001</v>
      </c>
      <c r="O194" s="103">
        <v>2.7</v>
      </c>
      <c r="P194" s="73">
        <v>2259</v>
      </c>
      <c r="Q194" s="74">
        <v>30</v>
      </c>
      <c r="R194" s="73">
        <f t="shared" ref="R194:R231" si="15">SQRT((Q194^2)+((P194*0.02)^2))</f>
        <v>54.23313009591093</v>
      </c>
      <c r="S194" s="74">
        <v>1975</v>
      </c>
      <c r="T194" s="74">
        <v>32</v>
      </c>
      <c r="U194" s="73">
        <f t="shared" ref="U194:U231" si="16">SQRT((T194^2)+((S194*0.02)^2))</f>
        <v>50.835519078691426</v>
      </c>
      <c r="V194" s="74">
        <v>2528</v>
      </c>
      <c r="W194" s="74">
        <v>46</v>
      </c>
      <c r="X194" s="73">
        <f t="shared" ref="X194:X231" si="17">SQRT((W194^2)+((V194*0.02)^2))</f>
        <v>68.35432393053128</v>
      </c>
      <c r="Y194" s="339">
        <v>12.57</v>
      </c>
      <c r="Z194" s="72" t="s">
        <v>21</v>
      </c>
      <c r="AA194" s="72" t="s">
        <v>21</v>
      </c>
      <c r="AB194" s="231">
        <v>47.6</v>
      </c>
      <c r="AC194" s="231">
        <v>1.3</v>
      </c>
      <c r="AD194" s="231">
        <v>374.8</v>
      </c>
      <c r="AE194" s="231">
        <v>8.1</v>
      </c>
      <c r="AF194" s="231">
        <v>158.6</v>
      </c>
      <c r="AG194" s="231">
        <v>5.5</v>
      </c>
      <c r="AH194" s="231">
        <v>241</v>
      </c>
      <c r="AI194" s="231">
        <v>10</v>
      </c>
      <c r="AJ194" s="231">
        <v>1232</v>
      </c>
      <c r="AK194" s="231">
        <v>50</v>
      </c>
      <c r="AL194" s="231">
        <v>186.1</v>
      </c>
      <c r="AM194" s="231">
        <v>6.9</v>
      </c>
      <c r="AN194" s="231">
        <v>838</v>
      </c>
      <c r="AO194" s="231">
        <v>23</v>
      </c>
      <c r="AP194" s="231">
        <v>156.5</v>
      </c>
      <c r="AQ194" s="231">
        <v>4.3</v>
      </c>
      <c r="AR194" s="231">
        <v>69.3</v>
      </c>
      <c r="AS194" s="231">
        <v>1.9</v>
      </c>
      <c r="AT194" s="231">
        <v>107.5</v>
      </c>
      <c r="AU194" s="231">
        <v>2.5</v>
      </c>
      <c r="AV194" s="292" t="s">
        <v>21</v>
      </c>
      <c r="AW194" s="292" t="s">
        <v>21</v>
      </c>
      <c r="AX194" s="231">
        <v>73.900000000000006</v>
      </c>
      <c r="AY194" s="231">
        <v>1.9</v>
      </c>
      <c r="AZ194" s="231">
        <v>35.700000000000003</v>
      </c>
      <c r="BA194" s="231">
        <v>1.5</v>
      </c>
      <c r="BB194" s="231">
        <v>4.99</v>
      </c>
      <c r="BC194" s="231">
        <v>0.17</v>
      </c>
      <c r="BD194" s="231">
        <v>5.67</v>
      </c>
      <c r="BE194" s="231">
        <v>0.3</v>
      </c>
      <c r="BF194" s="231">
        <v>2.68</v>
      </c>
      <c r="BG194" s="371">
        <v>0.17</v>
      </c>
    </row>
    <row r="195" spans="1:60" s="54" customFormat="1" ht="14" x14ac:dyDescent="0.15">
      <c r="A195" s="176" t="s">
        <v>331</v>
      </c>
      <c r="B195" s="162">
        <v>1</v>
      </c>
      <c r="C195" s="211">
        <v>43.3</v>
      </c>
      <c r="D195" s="211">
        <v>4.8</v>
      </c>
      <c r="E195" s="260">
        <v>9.6280000000000001</v>
      </c>
      <c r="F195" s="211">
        <v>6.9</v>
      </c>
      <c r="G195" s="104" t="s">
        <v>21</v>
      </c>
      <c r="H195" s="80" t="s">
        <v>21</v>
      </c>
      <c r="I195" s="84">
        <v>10.74</v>
      </c>
      <c r="J195" s="82">
        <v>6.7</v>
      </c>
      <c r="K195" s="83">
        <v>0.37419999999999998</v>
      </c>
      <c r="L195" s="82">
        <v>2.2999999999999998</v>
      </c>
      <c r="M195" s="84" t="s">
        <v>114</v>
      </c>
      <c r="N195" s="282">
        <v>0.20799999999999999</v>
      </c>
      <c r="O195" s="105">
        <v>6.3</v>
      </c>
      <c r="P195" s="80">
        <v>2501</v>
      </c>
      <c r="Q195" s="81">
        <v>62</v>
      </c>
      <c r="R195" s="80">
        <f t="shared" si="15"/>
        <v>79.661787577231792</v>
      </c>
      <c r="S195" s="81">
        <v>2049</v>
      </c>
      <c r="T195" s="81">
        <v>40</v>
      </c>
      <c r="U195" s="80">
        <f t="shared" si="16"/>
        <v>57.26570003064662</v>
      </c>
      <c r="V195" s="81">
        <v>2890</v>
      </c>
      <c r="W195" s="81">
        <v>100</v>
      </c>
      <c r="X195" s="80">
        <f t="shared" si="17"/>
        <v>115.50255408431451</v>
      </c>
      <c r="Y195" s="337">
        <v>18.07</v>
      </c>
      <c r="Z195" s="86" t="s">
        <v>21</v>
      </c>
      <c r="AA195" s="86" t="s">
        <v>21</v>
      </c>
      <c r="AB195" s="363">
        <v>90</v>
      </c>
      <c r="AC195" s="363">
        <v>10</v>
      </c>
      <c r="AD195" s="363">
        <v>566</v>
      </c>
      <c r="AE195" s="363">
        <v>53</v>
      </c>
      <c r="AF195" s="363">
        <v>139</v>
      </c>
      <c r="AG195" s="363">
        <v>13</v>
      </c>
      <c r="AH195" s="363">
        <v>185</v>
      </c>
      <c r="AI195" s="363">
        <v>21</v>
      </c>
      <c r="AJ195" s="363">
        <v>1030</v>
      </c>
      <c r="AK195" s="363">
        <v>120</v>
      </c>
      <c r="AL195" s="363">
        <v>177</v>
      </c>
      <c r="AM195" s="363">
        <v>18</v>
      </c>
      <c r="AN195" s="363">
        <v>913</v>
      </c>
      <c r="AO195" s="363">
        <v>88</v>
      </c>
      <c r="AP195" s="363">
        <v>231</v>
      </c>
      <c r="AQ195" s="363">
        <v>20</v>
      </c>
      <c r="AR195" s="363">
        <v>60.9</v>
      </c>
      <c r="AS195" s="363">
        <v>5.0999999999999996</v>
      </c>
      <c r="AT195" s="363">
        <v>173</v>
      </c>
      <c r="AU195" s="363">
        <v>14</v>
      </c>
      <c r="AV195" s="88" t="s">
        <v>21</v>
      </c>
      <c r="AW195" s="88" t="s">
        <v>21</v>
      </c>
      <c r="AX195" s="363">
        <v>117.8</v>
      </c>
      <c r="AY195" s="363">
        <v>8.9</v>
      </c>
      <c r="AZ195" s="363">
        <v>39.4</v>
      </c>
      <c r="BA195" s="363">
        <v>2.7</v>
      </c>
      <c r="BB195" s="363">
        <v>4.9000000000000004</v>
      </c>
      <c r="BC195" s="363">
        <v>0.31</v>
      </c>
      <c r="BD195" s="363">
        <v>7.23</v>
      </c>
      <c r="BE195" s="363">
        <v>0.68</v>
      </c>
      <c r="BF195" s="363">
        <v>43.5</v>
      </c>
      <c r="BG195" s="372">
        <v>2.8</v>
      </c>
    </row>
    <row r="196" spans="1:60" s="54" customFormat="1" ht="14" x14ac:dyDescent="0.15">
      <c r="A196" s="176" t="s">
        <v>332</v>
      </c>
      <c r="B196" s="162">
        <v>2</v>
      </c>
      <c r="C196" s="211">
        <v>49.9</v>
      </c>
      <c r="D196" s="211">
        <v>4.9000000000000004</v>
      </c>
      <c r="E196" s="260">
        <v>10.397</v>
      </c>
      <c r="F196" s="211">
        <v>5.9</v>
      </c>
      <c r="G196" s="104" t="s">
        <v>21</v>
      </c>
      <c r="H196" s="80" t="s">
        <v>21</v>
      </c>
      <c r="I196" s="84">
        <v>8.84</v>
      </c>
      <c r="J196" s="82">
        <v>3.5</v>
      </c>
      <c r="K196" s="83">
        <v>0.3553</v>
      </c>
      <c r="L196" s="82">
        <v>1.9</v>
      </c>
      <c r="M196" s="84" t="s">
        <v>168</v>
      </c>
      <c r="N196" s="282">
        <v>0.18049999999999999</v>
      </c>
      <c r="O196" s="105">
        <v>2.8</v>
      </c>
      <c r="P196" s="80">
        <v>2321</v>
      </c>
      <c r="Q196" s="81">
        <v>31</v>
      </c>
      <c r="R196" s="80">
        <f t="shared" si="15"/>
        <v>55.819498385420843</v>
      </c>
      <c r="S196" s="81">
        <v>1960</v>
      </c>
      <c r="T196" s="81">
        <v>33</v>
      </c>
      <c r="U196" s="80">
        <f t="shared" si="16"/>
        <v>51.240999209617293</v>
      </c>
      <c r="V196" s="81">
        <v>2657</v>
      </c>
      <c r="W196" s="81">
        <v>47</v>
      </c>
      <c r="X196" s="80">
        <f t="shared" si="17"/>
        <v>70.942650077368825</v>
      </c>
      <c r="Y196" s="337">
        <v>15.55</v>
      </c>
      <c r="Z196" s="82" t="s">
        <v>21</v>
      </c>
      <c r="AA196" s="82" t="s">
        <v>21</v>
      </c>
      <c r="AB196" s="364">
        <v>40.71</v>
      </c>
      <c r="AC196" s="364">
        <v>0.84</v>
      </c>
      <c r="AD196" s="364">
        <v>547</v>
      </c>
      <c r="AE196" s="364">
        <v>27</v>
      </c>
      <c r="AF196" s="364">
        <v>130</v>
      </c>
      <c r="AG196" s="364">
        <v>3.4</v>
      </c>
      <c r="AH196" s="364">
        <v>177.2</v>
      </c>
      <c r="AI196" s="364">
        <v>8.1999999999999993</v>
      </c>
      <c r="AJ196" s="364">
        <v>1035</v>
      </c>
      <c r="AK196" s="364">
        <v>47</v>
      </c>
      <c r="AL196" s="364">
        <v>177.8</v>
      </c>
      <c r="AM196" s="364">
        <v>6.1</v>
      </c>
      <c r="AN196" s="364">
        <v>892</v>
      </c>
      <c r="AO196" s="364">
        <v>29</v>
      </c>
      <c r="AP196" s="364">
        <v>213</v>
      </c>
      <c r="AQ196" s="364">
        <v>5.4</v>
      </c>
      <c r="AR196" s="364">
        <v>57.4</v>
      </c>
      <c r="AS196" s="364">
        <v>1.7</v>
      </c>
      <c r="AT196" s="364">
        <v>158</v>
      </c>
      <c r="AU196" s="364">
        <v>3.9</v>
      </c>
      <c r="AV196" s="84" t="s">
        <v>21</v>
      </c>
      <c r="AW196" s="84" t="s">
        <v>21</v>
      </c>
      <c r="AX196" s="364">
        <v>110.7</v>
      </c>
      <c r="AY196" s="364">
        <v>2.2999999999999998</v>
      </c>
      <c r="AZ196" s="364">
        <v>41.5</v>
      </c>
      <c r="BA196" s="364">
        <v>1.2</v>
      </c>
      <c r="BB196" s="364">
        <v>5.18</v>
      </c>
      <c r="BC196" s="364">
        <v>0.14000000000000001</v>
      </c>
      <c r="BD196" s="364">
        <v>4.87</v>
      </c>
      <c r="BE196" s="364">
        <v>0.3</v>
      </c>
      <c r="BF196" s="364">
        <v>9.27</v>
      </c>
      <c r="BG196" s="373">
        <v>0.83</v>
      </c>
    </row>
    <row r="197" spans="1:60" s="20" customFormat="1" ht="14" x14ac:dyDescent="0.15">
      <c r="A197" s="176" t="s">
        <v>1224</v>
      </c>
      <c r="B197" s="162">
        <v>2</v>
      </c>
      <c r="C197" s="211">
        <v>46.8</v>
      </c>
      <c r="D197" s="211">
        <v>4.5999999999999996</v>
      </c>
      <c r="E197" s="260">
        <v>10.417</v>
      </c>
      <c r="F197" s="211">
        <v>7.2</v>
      </c>
      <c r="G197" s="104" t="s">
        <v>21</v>
      </c>
      <c r="H197" s="80" t="s">
        <v>21</v>
      </c>
      <c r="I197" s="88">
        <v>9.7100000000000009</v>
      </c>
      <c r="J197" s="86">
        <v>3.8</v>
      </c>
      <c r="K197" s="87">
        <v>0.36940000000000001</v>
      </c>
      <c r="L197" s="86">
        <v>1.8</v>
      </c>
      <c r="M197" s="88" t="s">
        <v>289</v>
      </c>
      <c r="N197" s="283">
        <v>0.1908</v>
      </c>
      <c r="O197" s="106">
        <v>3.3</v>
      </c>
      <c r="P197" s="138">
        <v>2408</v>
      </c>
      <c r="Q197" s="85">
        <v>35</v>
      </c>
      <c r="R197" s="80">
        <f t="shared" si="15"/>
        <v>59.53474279779833</v>
      </c>
      <c r="S197" s="85">
        <v>2026</v>
      </c>
      <c r="T197" s="85">
        <v>30</v>
      </c>
      <c r="U197" s="80">
        <f t="shared" si="16"/>
        <v>50.416965398564002</v>
      </c>
      <c r="V197" s="85">
        <v>2748</v>
      </c>
      <c r="W197" s="85">
        <v>55</v>
      </c>
      <c r="X197" s="80">
        <f t="shared" si="17"/>
        <v>77.753466803738078</v>
      </c>
      <c r="Y197" s="338">
        <v>15.86</v>
      </c>
      <c r="Z197" s="82" t="s">
        <v>21</v>
      </c>
      <c r="AA197" s="82" t="s">
        <v>21</v>
      </c>
      <c r="AB197" s="364">
        <v>41.7</v>
      </c>
      <c r="AC197" s="364">
        <v>1.1000000000000001</v>
      </c>
      <c r="AD197" s="364">
        <v>571</v>
      </c>
      <c r="AE197" s="364">
        <v>31</v>
      </c>
      <c r="AF197" s="364">
        <v>131.19999999999999</v>
      </c>
      <c r="AG197" s="364">
        <v>2.5</v>
      </c>
      <c r="AH197" s="364">
        <v>180</v>
      </c>
      <c r="AI197" s="364">
        <v>3.3</v>
      </c>
      <c r="AJ197" s="364">
        <v>1064</v>
      </c>
      <c r="AK197" s="364">
        <v>24</v>
      </c>
      <c r="AL197" s="364">
        <v>179.8</v>
      </c>
      <c r="AM197" s="364">
        <v>4.2</v>
      </c>
      <c r="AN197" s="364">
        <v>916</v>
      </c>
      <c r="AO197" s="364">
        <v>25</v>
      </c>
      <c r="AP197" s="364">
        <v>217.7</v>
      </c>
      <c r="AQ197" s="364">
        <v>6.4</v>
      </c>
      <c r="AR197" s="364">
        <v>56</v>
      </c>
      <c r="AS197" s="364">
        <v>1.8</v>
      </c>
      <c r="AT197" s="364">
        <v>160.80000000000001</v>
      </c>
      <c r="AU197" s="364">
        <v>4.7</v>
      </c>
      <c r="AV197" s="84" t="s">
        <v>21</v>
      </c>
      <c r="AW197" s="84" t="s">
        <v>21</v>
      </c>
      <c r="AX197" s="364">
        <v>114.3</v>
      </c>
      <c r="AY197" s="364">
        <v>3.6</v>
      </c>
      <c r="AZ197" s="364">
        <v>41.9</v>
      </c>
      <c r="BA197" s="364">
        <v>1.5</v>
      </c>
      <c r="BB197" s="364">
        <v>5.45</v>
      </c>
      <c r="BC197" s="364">
        <v>0.21</v>
      </c>
      <c r="BD197" s="364">
        <v>5.2</v>
      </c>
      <c r="BE197" s="364">
        <v>0.33</v>
      </c>
      <c r="BF197" s="364">
        <v>4.2699999999999996</v>
      </c>
      <c r="BG197" s="373">
        <v>0.32</v>
      </c>
    </row>
    <row r="198" spans="1:60" s="20" customFormat="1" ht="14" x14ac:dyDescent="0.15">
      <c r="A198" s="176" t="s">
        <v>1225</v>
      </c>
      <c r="B198" s="162">
        <v>0</v>
      </c>
      <c r="C198" s="211">
        <v>36.1</v>
      </c>
      <c r="D198" s="211">
        <v>4.2</v>
      </c>
      <c r="E198" s="260">
        <v>8.7949999999999999</v>
      </c>
      <c r="F198" s="211">
        <v>4.9000000000000004</v>
      </c>
      <c r="G198" s="104" t="s">
        <v>21</v>
      </c>
      <c r="H198" s="80" t="s">
        <v>21</v>
      </c>
      <c r="I198" s="88">
        <v>8.83</v>
      </c>
      <c r="J198" s="86">
        <v>3.7</v>
      </c>
      <c r="K198" s="87">
        <v>0.35039999999999999</v>
      </c>
      <c r="L198" s="86">
        <v>1.9</v>
      </c>
      <c r="M198" s="88" t="s">
        <v>164</v>
      </c>
      <c r="N198" s="283">
        <v>0.18279999999999999</v>
      </c>
      <c r="O198" s="106">
        <v>3.1</v>
      </c>
      <c r="P198" s="138">
        <v>2320</v>
      </c>
      <c r="Q198" s="85">
        <v>33</v>
      </c>
      <c r="R198" s="80">
        <f t="shared" si="15"/>
        <v>56.938212125074671</v>
      </c>
      <c r="S198" s="85">
        <v>1936</v>
      </c>
      <c r="T198" s="85">
        <v>32</v>
      </c>
      <c r="U198" s="80">
        <f t="shared" si="16"/>
        <v>50.231846472133597</v>
      </c>
      <c r="V198" s="85">
        <v>2678</v>
      </c>
      <c r="W198" s="85">
        <v>51</v>
      </c>
      <c r="X198" s="80">
        <f t="shared" si="17"/>
        <v>73.957241700863889</v>
      </c>
      <c r="Y198" s="338">
        <v>16.55</v>
      </c>
      <c r="Z198" s="86" t="s">
        <v>21</v>
      </c>
      <c r="AA198" s="86" t="s">
        <v>21</v>
      </c>
      <c r="AB198" s="363">
        <v>37.51</v>
      </c>
      <c r="AC198" s="363">
        <v>0.99</v>
      </c>
      <c r="AD198" s="363">
        <v>439.1</v>
      </c>
      <c r="AE198" s="363">
        <v>9.1</v>
      </c>
      <c r="AF198" s="363">
        <v>121.8</v>
      </c>
      <c r="AG198" s="363">
        <v>2.9</v>
      </c>
      <c r="AH198" s="363">
        <v>191</v>
      </c>
      <c r="AI198" s="363">
        <v>4.3</v>
      </c>
      <c r="AJ198" s="363">
        <v>1073</v>
      </c>
      <c r="AK198" s="363">
        <v>25</v>
      </c>
      <c r="AL198" s="363">
        <v>177.8</v>
      </c>
      <c r="AM198" s="363">
        <v>4.4000000000000004</v>
      </c>
      <c r="AN198" s="363">
        <v>878</v>
      </c>
      <c r="AO198" s="363">
        <v>19</v>
      </c>
      <c r="AP198" s="363">
        <v>196.2</v>
      </c>
      <c r="AQ198" s="363">
        <v>4.7</v>
      </c>
      <c r="AR198" s="363">
        <v>49</v>
      </c>
      <c r="AS198" s="363">
        <v>1.5</v>
      </c>
      <c r="AT198" s="363">
        <v>139.69999999999999</v>
      </c>
      <c r="AU198" s="363">
        <v>3.1</v>
      </c>
      <c r="AV198" s="88" t="s">
        <v>21</v>
      </c>
      <c r="AW198" s="88" t="s">
        <v>21</v>
      </c>
      <c r="AX198" s="363">
        <v>95.8</v>
      </c>
      <c r="AY198" s="363">
        <v>1.8</v>
      </c>
      <c r="AZ198" s="363">
        <v>35.799999999999997</v>
      </c>
      <c r="BA198" s="363">
        <v>1.1000000000000001</v>
      </c>
      <c r="BB198" s="363">
        <v>4.6500000000000004</v>
      </c>
      <c r="BC198" s="363">
        <v>0.19</v>
      </c>
      <c r="BD198" s="363">
        <v>4.5999999999999996</v>
      </c>
      <c r="BE198" s="363">
        <v>0.32</v>
      </c>
      <c r="BF198" s="363">
        <v>4.92</v>
      </c>
      <c r="BG198" s="372">
        <v>0.24</v>
      </c>
    </row>
    <row r="199" spans="1:60" s="20" customFormat="1" ht="14" x14ac:dyDescent="0.15">
      <c r="A199" s="176" t="s">
        <v>1226</v>
      </c>
      <c r="B199" s="162">
        <v>2</v>
      </c>
      <c r="C199" s="211">
        <v>57.2</v>
      </c>
      <c r="D199" s="211">
        <v>5.3</v>
      </c>
      <c r="E199" s="260">
        <v>11.082000000000001</v>
      </c>
      <c r="F199" s="211">
        <v>9.3000000000000007</v>
      </c>
      <c r="G199" s="104" t="s">
        <v>21</v>
      </c>
      <c r="H199" s="80" t="s">
        <v>21</v>
      </c>
      <c r="I199" s="88">
        <v>10.83</v>
      </c>
      <c r="J199" s="86">
        <v>5.6</v>
      </c>
      <c r="K199" s="87">
        <v>0.38100000000000001</v>
      </c>
      <c r="L199" s="86">
        <v>2.6</v>
      </c>
      <c r="M199" s="88" t="s">
        <v>289</v>
      </c>
      <c r="N199" s="283">
        <v>0.20599999999999999</v>
      </c>
      <c r="O199" s="106">
        <v>4.9000000000000004</v>
      </c>
      <c r="P199" s="138">
        <v>2509</v>
      </c>
      <c r="Q199" s="85">
        <v>52</v>
      </c>
      <c r="R199" s="80">
        <f t="shared" si="15"/>
        <v>72.263631240064328</v>
      </c>
      <c r="S199" s="85">
        <v>2080</v>
      </c>
      <c r="T199" s="85">
        <v>47</v>
      </c>
      <c r="U199" s="80">
        <f t="shared" si="16"/>
        <v>62.765914316609781</v>
      </c>
      <c r="V199" s="85">
        <v>2876</v>
      </c>
      <c r="W199" s="85">
        <v>80</v>
      </c>
      <c r="X199" s="80">
        <f t="shared" si="17"/>
        <v>98.531976535538959</v>
      </c>
      <c r="Y199" s="338">
        <v>17.100000000000001</v>
      </c>
      <c r="Z199" s="86" t="s">
        <v>21</v>
      </c>
      <c r="AA199" s="86" t="s">
        <v>21</v>
      </c>
      <c r="AB199" s="363">
        <v>77.5</v>
      </c>
      <c r="AC199" s="363">
        <v>1.8</v>
      </c>
      <c r="AD199" s="363">
        <v>705</v>
      </c>
      <c r="AE199" s="363">
        <v>31</v>
      </c>
      <c r="AF199" s="363">
        <v>153.6</v>
      </c>
      <c r="AG199" s="363">
        <v>9</v>
      </c>
      <c r="AH199" s="363">
        <v>223</v>
      </c>
      <c r="AI199" s="363">
        <v>12</v>
      </c>
      <c r="AJ199" s="363">
        <v>1331</v>
      </c>
      <c r="AK199" s="363">
        <v>90</v>
      </c>
      <c r="AL199" s="363">
        <v>218</v>
      </c>
      <c r="AM199" s="363">
        <v>12</v>
      </c>
      <c r="AN199" s="363">
        <v>1104</v>
      </c>
      <c r="AO199" s="363">
        <v>51</v>
      </c>
      <c r="AP199" s="363">
        <v>264</v>
      </c>
      <c r="AQ199" s="363">
        <v>13</v>
      </c>
      <c r="AR199" s="363">
        <v>68.2</v>
      </c>
      <c r="AS199" s="363">
        <v>4.5</v>
      </c>
      <c r="AT199" s="363">
        <v>189.9</v>
      </c>
      <c r="AU199" s="363">
        <v>8.5</v>
      </c>
      <c r="AV199" s="88" t="s">
        <v>21</v>
      </c>
      <c r="AW199" s="88" t="s">
        <v>21</v>
      </c>
      <c r="AX199" s="363">
        <v>135.5</v>
      </c>
      <c r="AY199" s="363">
        <v>6.4</v>
      </c>
      <c r="AZ199" s="363">
        <v>50.3</v>
      </c>
      <c r="BA199" s="363">
        <v>2.4</v>
      </c>
      <c r="BB199" s="363">
        <v>6.18</v>
      </c>
      <c r="BC199" s="363">
        <v>0.41</v>
      </c>
      <c r="BD199" s="363">
        <v>6.21</v>
      </c>
      <c r="BE199" s="363">
        <v>0.74</v>
      </c>
      <c r="BF199" s="363">
        <v>7.9</v>
      </c>
      <c r="BG199" s="372">
        <v>0.45</v>
      </c>
    </row>
    <row r="200" spans="1:60" s="20" customFormat="1" ht="14" x14ac:dyDescent="0.15">
      <c r="A200" s="176" t="s">
        <v>333</v>
      </c>
      <c r="B200" s="162">
        <v>0</v>
      </c>
      <c r="C200" s="211">
        <v>38</v>
      </c>
      <c r="D200" s="211">
        <v>4.2</v>
      </c>
      <c r="E200" s="260">
        <v>9.0730000000000004</v>
      </c>
      <c r="F200" s="211">
        <v>5.0999999999999996</v>
      </c>
      <c r="G200" s="104" t="s">
        <v>21</v>
      </c>
      <c r="H200" s="80" t="s">
        <v>21</v>
      </c>
      <c r="I200" s="88">
        <v>9.0399999999999991</v>
      </c>
      <c r="J200" s="86">
        <v>3.8</v>
      </c>
      <c r="K200" s="87">
        <v>0.34889999999999999</v>
      </c>
      <c r="L200" s="86">
        <v>1.9</v>
      </c>
      <c r="M200" s="88" t="s">
        <v>127</v>
      </c>
      <c r="N200" s="283">
        <v>0.18809999999999999</v>
      </c>
      <c r="O200" s="106">
        <v>3.3</v>
      </c>
      <c r="P200" s="138">
        <v>2343</v>
      </c>
      <c r="Q200" s="85">
        <v>35</v>
      </c>
      <c r="R200" s="80">
        <f t="shared" si="15"/>
        <v>58.488115032030223</v>
      </c>
      <c r="S200" s="85">
        <v>1929</v>
      </c>
      <c r="T200" s="85">
        <v>31</v>
      </c>
      <c r="U200" s="80">
        <f t="shared" si="16"/>
        <v>49.491579081698333</v>
      </c>
      <c r="V200" s="85">
        <v>2725</v>
      </c>
      <c r="W200" s="85">
        <v>55</v>
      </c>
      <c r="X200" s="80">
        <f t="shared" si="17"/>
        <v>77.42899973524132</v>
      </c>
      <c r="Y200" s="338">
        <v>17.670000000000002</v>
      </c>
      <c r="Z200" s="86" t="s">
        <v>21</v>
      </c>
      <c r="AA200" s="86" t="s">
        <v>21</v>
      </c>
      <c r="AB200" s="363">
        <v>75</v>
      </c>
      <c r="AC200" s="363">
        <v>4.9000000000000004</v>
      </c>
      <c r="AD200" s="363">
        <v>487</v>
      </c>
      <c r="AE200" s="363">
        <v>33</v>
      </c>
      <c r="AF200" s="363">
        <v>133.1</v>
      </c>
      <c r="AG200" s="363">
        <v>6</v>
      </c>
      <c r="AH200" s="363">
        <v>144.80000000000001</v>
      </c>
      <c r="AI200" s="363">
        <v>6.3</v>
      </c>
      <c r="AJ200" s="363">
        <v>919</v>
      </c>
      <c r="AK200" s="363">
        <v>38</v>
      </c>
      <c r="AL200" s="363">
        <v>160.1</v>
      </c>
      <c r="AM200" s="363">
        <v>5.9</v>
      </c>
      <c r="AN200" s="363">
        <v>828</v>
      </c>
      <c r="AO200" s="363">
        <v>34</v>
      </c>
      <c r="AP200" s="363">
        <v>206.8</v>
      </c>
      <c r="AQ200" s="363">
        <v>8.3000000000000007</v>
      </c>
      <c r="AR200" s="363">
        <v>56.6</v>
      </c>
      <c r="AS200" s="363">
        <v>2.2999999999999998</v>
      </c>
      <c r="AT200" s="363">
        <v>153.1</v>
      </c>
      <c r="AU200" s="363">
        <v>6.1</v>
      </c>
      <c r="AV200" s="88" t="s">
        <v>21</v>
      </c>
      <c r="AW200" s="88" t="s">
        <v>21</v>
      </c>
      <c r="AX200" s="363">
        <v>104.6</v>
      </c>
      <c r="AY200" s="363">
        <v>3.8</v>
      </c>
      <c r="AZ200" s="363">
        <v>38.700000000000003</v>
      </c>
      <c r="BA200" s="363">
        <v>1.8</v>
      </c>
      <c r="BB200" s="363">
        <v>4.7699999999999996</v>
      </c>
      <c r="BC200" s="363">
        <v>0.28999999999999998</v>
      </c>
      <c r="BD200" s="363">
        <v>6.94</v>
      </c>
      <c r="BE200" s="363">
        <v>0.39</v>
      </c>
      <c r="BF200" s="363">
        <v>12.71</v>
      </c>
      <c r="BG200" s="372">
        <v>0.39</v>
      </c>
    </row>
    <row r="201" spans="1:60" s="54" customFormat="1" ht="14" x14ac:dyDescent="0.15">
      <c r="A201" s="176" t="s">
        <v>334</v>
      </c>
      <c r="B201" s="162">
        <v>0</v>
      </c>
      <c r="C201" s="211">
        <v>53.8</v>
      </c>
      <c r="D201" s="211">
        <v>6</v>
      </c>
      <c r="E201" s="260">
        <v>9.1470000000000002</v>
      </c>
      <c r="F201" s="211">
        <v>4.7</v>
      </c>
      <c r="G201" s="104" t="s">
        <v>21</v>
      </c>
      <c r="H201" s="80" t="s">
        <v>21</v>
      </c>
      <c r="I201" s="84">
        <v>7.41</v>
      </c>
      <c r="J201" s="82">
        <v>2.5</v>
      </c>
      <c r="K201" s="83">
        <v>0.34499999999999997</v>
      </c>
      <c r="L201" s="82">
        <v>1.1000000000000001</v>
      </c>
      <c r="M201" s="84" t="s">
        <v>111</v>
      </c>
      <c r="N201" s="282">
        <v>0.15590000000000001</v>
      </c>
      <c r="O201" s="105">
        <v>2.2999999999999998</v>
      </c>
      <c r="P201" s="80">
        <v>2162</v>
      </c>
      <c r="Q201" s="81">
        <v>23</v>
      </c>
      <c r="R201" s="80">
        <f t="shared" si="15"/>
        <v>48.976500487478688</v>
      </c>
      <c r="S201" s="81">
        <v>1911</v>
      </c>
      <c r="T201" s="81">
        <v>18</v>
      </c>
      <c r="U201" s="80">
        <f t="shared" si="16"/>
        <v>42.246519383258068</v>
      </c>
      <c r="V201" s="81">
        <v>2410</v>
      </c>
      <c r="W201" s="81">
        <v>39</v>
      </c>
      <c r="X201" s="80">
        <f t="shared" si="17"/>
        <v>62.001935453661446</v>
      </c>
      <c r="Y201" s="337">
        <v>11.61</v>
      </c>
      <c r="Z201" s="86" t="s">
        <v>21</v>
      </c>
      <c r="AA201" s="86" t="s">
        <v>21</v>
      </c>
      <c r="AB201" s="363">
        <v>46.4</v>
      </c>
      <c r="AC201" s="363">
        <v>1.1000000000000001</v>
      </c>
      <c r="AD201" s="363">
        <v>837</v>
      </c>
      <c r="AE201" s="363">
        <v>16</v>
      </c>
      <c r="AF201" s="363">
        <v>185.2</v>
      </c>
      <c r="AG201" s="363">
        <v>3.7</v>
      </c>
      <c r="AH201" s="363">
        <v>246.1</v>
      </c>
      <c r="AI201" s="363">
        <v>4.5999999999999996</v>
      </c>
      <c r="AJ201" s="363">
        <v>1449</v>
      </c>
      <c r="AK201" s="363">
        <v>26</v>
      </c>
      <c r="AL201" s="363">
        <v>250</v>
      </c>
      <c r="AM201" s="363">
        <v>4.2</v>
      </c>
      <c r="AN201" s="363">
        <v>1301</v>
      </c>
      <c r="AO201" s="363">
        <v>21</v>
      </c>
      <c r="AP201" s="363">
        <v>328.2</v>
      </c>
      <c r="AQ201" s="363">
        <v>6.4</v>
      </c>
      <c r="AR201" s="363">
        <v>71.099999999999994</v>
      </c>
      <c r="AS201" s="363">
        <v>1.2</v>
      </c>
      <c r="AT201" s="363">
        <v>246.1</v>
      </c>
      <c r="AU201" s="363">
        <v>4.7</v>
      </c>
      <c r="AV201" s="88" t="s">
        <v>21</v>
      </c>
      <c r="AW201" s="88" t="s">
        <v>21</v>
      </c>
      <c r="AX201" s="363">
        <v>162.80000000000001</v>
      </c>
      <c r="AY201" s="363">
        <v>3.7</v>
      </c>
      <c r="AZ201" s="363">
        <v>52.5</v>
      </c>
      <c r="BA201" s="363">
        <v>1</v>
      </c>
      <c r="BB201" s="363">
        <v>6.51</v>
      </c>
      <c r="BC201" s="363">
        <v>0.18</v>
      </c>
      <c r="BD201" s="363">
        <v>9.09</v>
      </c>
      <c r="BE201" s="363">
        <v>0.33</v>
      </c>
      <c r="BF201" s="363">
        <v>46.3</v>
      </c>
      <c r="BG201" s="372">
        <v>2.1</v>
      </c>
    </row>
    <row r="202" spans="1:60" s="20" customFormat="1" ht="14" x14ac:dyDescent="0.15">
      <c r="A202" s="176" t="s">
        <v>1227</v>
      </c>
      <c r="B202" s="162">
        <v>0</v>
      </c>
      <c r="C202" s="211">
        <v>39</v>
      </c>
      <c r="D202" s="211">
        <v>4.0999999999999996</v>
      </c>
      <c r="E202" s="260">
        <v>9.6980000000000004</v>
      </c>
      <c r="F202" s="211">
        <v>8</v>
      </c>
      <c r="G202" s="104" t="s">
        <v>21</v>
      </c>
      <c r="H202" s="80" t="s">
        <v>21</v>
      </c>
      <c r="I202" s="88">
        <v>11.89</v>
      </c>
      <c r="J202" s="86">
        <v>3.4</v>
      </c>
      <c r="K202" s="87">
        <v>0.36380000000000001</v>
      </c>
      <c r="L202" s="86">
        <v>2.5</v>
      </c>
      <c r="M202" s="88" t="s">
        <v>231</v>
      </c>
      <c r="N202" s="283">
        <v>0.23719999999999999</v>
      </c>
      <c r="O202" s="106">
        <v>2.2999999999999998</v>
      </c>
      <c r="P202" s="138">
        <v>2596</v>
      </c>
      <c r="Q202" s="85">
        <v>32</v>
      </c>
      <c r="R202" s="80">
        <f t="shared" si="15"/>
        <v>60.989231836447985</v>
      </c>
      <c r="S202" s="85">
        <v>2000</v>
      </c>
      <c r="T202" s="85">
        <v>43</v>
      </c>
      <c r="U202" s="80">
        <f t="shared" si="16"/>
        <v>58.728187440104094</v>
      </c>
      <c r="V202" s="85">
        <v>3101</v>
      </c>
      <c r="W202" s="85">
        <v>37</v>
      </c>
      <c r="X202" s="80">
        <f t="shared" si="17"/>
        <v>72.218283003682657</v>
      </c>
      <c r="Y202" s="338">
        <v>22.96</v>
      </c>
      <c r="Z202" s="82" t="s">
        <v>21</v>
      </c>
      <c r="AA202" s="82" t="s">
        <v>21</v>
      </c>
      <c r="AB202" s="364">
        <v>171.3</v>
      </c>
      <c r="AC202" s="364">
        <v>6.9</v>
      </c>
      <c r="AD202" s="364">
        <v>431</v>
      </c>
      <c r="AE202" s="364">
        <v>15</v>
      </c>
      <c r="AF202" s="364">
        <v>125.2</v>
      </c>
      <c r="AG202" s="364">
        <v>5.2</v>
      </c>
      <c r="AH202" s="364">
        <v>164.4</v>
      </c>
      <c r="AI202" s="364">
        <v>6.3</v>
      </c>
      <c r="AJ202" s="364">
        <v>950</v>
      </c>
      <c r="AK202" s="364">
        <v>45</v>
      </c>
      <c r="AL202" s="364">
        <v>155.1</v>
      </c>
      <c r="AM202" s="364">
        <v>7</v>
      </c>
      <c r="AN202" s="364">
        <v>785</v>
      </c>
      <c r="AO202" s="364">
        <v>34</v>
      </c>
      <c r="AP202" s="364">
        <v>186.9</v>
      </c>
      <c r="AQ202" s="364">
        <v>8.1</v>
      </c>
      <c r="AR202" s="364">
        <v>52.2</v>
      </c>
      <c r="AS202" s="364">
        <v>2.1</v>
      </c>
      <c r="AT202" s="364">
        <v>139.69999999999999</v>
      </c>
      <c r="AU202" s="364">
        <v>6.3</v>
      </c>
      <c r="AV202" s="84" t="s">
        <v>21</v>
      </c>
      <c r="AW202" s="84" t="s">
        <v>21</v>
      </c>
      <c r="AX202" s="364">
        <v>95.9</v>
      </c>
      <c r="AY202" s="364">
        <v>3.9</v>
      </c>
      <c r="AZ202" s="364">
        <v>33.9</v>
      </c>
      <c r="BA202" s="364">
        <v>1.3</v>
      </c>
      <c r="BB202" s="364">
        <v>4.34</v>
      </c>
      <c r="BC202" s="364">
        <v>0.2</v>
      </c>
      <c r="BD202" s="364">
        <v>5.32</v>
      </c>
      <c r="BE202" s="364">
        <v>0.36</v>
      </c>
      <c r="BF202" s="364">
        <v>22.2</v>
      </c>
      <c r="BG202" s="373">
        <v>1.3</v>
      </c>
    </row>
    <row r="203" spans="1:60" s="54" customFormat="1" ht="14" x14ac:dyDescent="0.15">
      <c r="A203" s="176" t="s">
        <v>1228</v>
      </c>
      <c r="B203" s="162">
        <v>0</v>
      </c>
      <c r="C203" s="211">
        <v>43.5</v>
      </c>
      <c r="D203" s="211">
        <v>5.7</v>
      </c>
      <c r="E203" s="260">
        <v>7.891</v>
      </c>
      <c r="F203" s="211">
        <v>9.1999999999999993</v>
      </c>
      <c r="G203" s="104" t="s">
        <v>21</v>
      </c>
      <c r="H203" s="80" t="s">
        <v>21</v>
      </c>
      <c r="I203" s="84">
        <v>11.99</v>
      </c>
      <c r="J203" s="82">
        <v>4.3</v>
      </c>
      <c r="K203" s="83">
        <v>0.37630000000000002</v>
      </c>
      <c r="L203" s="82">
        <v>2.2999999999999998</v>
      </c>
      <c r="M203" s="84" t="s">
        <v>165</v>
      </c>
      <c r="N203" s="282">
        <v>0.23130000000000001</v>
      </c>
      <c r="O203" s="105">
        <v>3.6</v>
      </c>
      <c r="P203" s="80">
        <v>2604</v>
      </c>
      <c r="Q203" s="81">
        <v>41</v>
      </c>
      <c r="R203" s="80">
        <f t="shared" si="15"/>
        <v>66.28217256547947</v>
      </c>
      <c r="S203" s="81">
        <v>2059</v>
      </c>
      <c r="T203" s="81">
        <v>41</v>
      </c>
      <c r="U203" s="80">
        <f t="shared" si="16"/>
        <v>58.110174668469206</v>
      </c>
      <c r="V203" s="81">
        <v>3060</v>
      </c>
      <c r="W203" s="81">
        <v>58</v>
      </c>
      <c r="X203" s="80">
        <f t="shared" si="17"/>
        <v>84.317495218963899</v>
      </c>
      <c r="Y203" s="337">
        <v>20.93</v>
      </c>
      <c r="Z203" s="86" t="s">
        <v>21</v>
      </c>
      <c r="AA203" s="86" t="s">
        <v>21</v>
      </c>
      <c r="AB203" s="363">
        <v>41.8</v>
      </c>
      <c r="AC203" s="363">
        <v>2.2999999999999998</v>
      </c>
      <c r="AD203" s="363">
        <v>425</v>
      </c>
      <c r="AE203" s="363">
        <v>18</v>
      </c>
      <c r="AF203" s="363">
        <v>138.1</v>
      </c>
      <c r="AG203" s="363">
        <v>5.2</v>
      </c>
      <c r="AH203" s="363">
        <v>174</v>
      </c>
      <c r="AI203" s="363">
        <v>10</v>
      </c>
      <c r="AJ203" s="363">
        <v>1072</v>
      </c>
      <c r="AK203" s="363">
        <v>51</v>
      </c>
      <c r="AL203" s="363">
        <v>179.1</v>
      </c>
      <c r="AM203" s="363">
        <v>9.3000000000000007</v>
      </c>
      <c r="AN203" s="363">
        <v>869</v>
      </c>
      <c r="AO203" s="363">
        <v>34</v>
      </c>
      <c r="AP203" s="363">
        <v>195.2</v>
      </c>
      <c r="AQ203" s="363">
        <v>8.6999999999999993</v>
      </c>
      <c r="AR203" s="363">
        <v>65.400000000000006</v>
      </c>
      <c r="AS203" s="363">
        <v>2.5</v>
      </c>
      <c r="AT203" s="363">
        <v>139.5</v>
      </c>
      <c r="AU203" s="363">
        <v>5.5</v>
      </c>
      <c r="AV203" s="88" t="s">
        <v>21</v>
      </c>
      <c r="AW203" s="88" t="s">
        <v>21</v>
      </c>
      <c r="AX203" s="363">
        <v>92.4</v>
      </c>
      <c r="AY203" s="363">
        <v>4.5</v>
      </c>
      <c r="AZ203" s="363">
        <v>34.4</v>
      </c>
      <c r="BA203" s="363">
        <v>1.9</v>
      </c>
      <c r="BB203" s="363">
        <v>4.43</v>
      </c>
      <c r="BC203" s="363">
        <v>0.31</v>
      </c>
      <c r="BD203" s="363">
        <v>6.05</v>
      </c>
      <c r="BE203" s="363">
        <v>0.43</v>
      </c>
      <c r="BF203" s="363">
        <v>9.1</v>
      </c>
      <c r="BG203" s="372">
        <v>0.31</v>
      </c>
    </row>
    <row r="204" spans="1:60" s="54" customFormat="1" ht="14" x14ac:dyDescent="0.15">
      <c r="A204" s="176" t="s">
        <v>335</v>
      </c>
      <c r="B204" s="162">
        <v>1</v>
      </c>
      <c r="C204" s="211">
        <v>51.9</v>
      </c>
      <c r="D204" s="211">
        <v>5.3</v>
      </c>
      <c r="E204" s="260">
        <v>10.147</v>
      </c>
      <c r="F204" s="211">
        <v>4.7</v>
      </c>
      <c r="G204" s="104" t="s">
        <v>21</v>
      </c>
      <c r="H204" s="80" t="s">
        <v>21</v>
      </c>
      <c r="I204" s="84">
        <v>7.76</v>
      </c>
      <c r="J204" s="82">
        <v>3.6</v>
      </c>
      <c r="K204" s="83">
        <v>0.35339999999999999</v>
      </c>
      <c r="L204" s="82">
        <v>1.5</v>
      </c>
      <c r="M204" s="84" t="s">
        <v>130</v>
      </c>
      <c r="N204" s="282">
        <v>0.1593</v>
      </c>
      <c r="O204" s="105">
        <v>3.3</v>
      </c>
      <c r="P204" s="80">
        <v>2204</v>
      </c>
      <c r="Q204" s="81">
        <v>32</v>
      </c>
      <c r="R204" s="80">
        <f t="shared" si="15"/>
        <v>54.470601245075315</v>
      </c>
      <c r="S204" s="81">
        <v>1951</v>
      </c>
      <c r="T204" s="81">
        <v>25</v>
      </c>
      <c r="U204" s="80">
        <f t="shared" si="16"/>
        <v>46.341778127301076</v>
      </c>
      <c r="V204" s="81">
        <v>2448</v>
      </c>
      <c r="W204" s="81">
        <v>56</v>
      </c>
      <c r="X204" s="80">
        <f t="shared" si="17"/>
        <v>74.384686596099868</v>
      </c>
      <c r="Y204" s="337">
        <v>11.48</v>
      </c>
      <c r="Z204" s="82" t="s">
        <v>21</v>
      </c>
      <c r="AA204" s="82" t="s">
        <v>21</v>
      </c>
      <c r="AB204" s="364">
        <v>44.9</v>
      </c>
      <c r="AC204" s="364">
        <v>2.8</v>
      </c>
      <c r="AD204" s="364">
        <v>376</v>
      </c>
      <c r="AE204" s="364">
        <v>19</v>
      </c>
      <c r="AF204" s="364">
        <v>142.80000000000001</v>
      </c>
      <c r="AG204" s="364">
        <v>8.9</v>
      </c>
      <c r="AH204" s="364">
        <v>189</v>
      </c>
      <c r="AI204" s="364">
        <v>13</v>
      </c>
      <c r="AJ204" s="364">
        <v>1086</v>
      </c>
      <c r="AK204" s="364">
        <v>64</v>
      </c>
      <c r="AL204" s="364">
        <v>168</v>
      </c>
      <c r="AM204" s="364">
        <v>9.3000000000000007</v>
      </c>
      <c r="AN204" s="364">
        <v>784</v>
      </c>
      <c r="AO204" s="364">
        <v>41</v>
      </c>
      <c r="AP204" s="364">
        <v>161.4</v>
      </c>
      <c r="AQ204" s="364">
        <v>8.9</v>
      </c>
      <c r="AR204" s="364">
        <v>80.7</v>
      </c>
      <c r="AS204" s="364">
        <v>3</v>
      </c>
      <c r="AT204" s="364">
        <v>109.7</v>
      </c>
      <c r="AU204" s="364">
        <v>5.5</v>
      </c>
      <c r="AV204" s="84" t="s">
        <v>21</v>
      </c>
      <c r="AW204" s="84" t="s">
        <v>21</v>
      </c>
      <c r="AX204" s="364">
        <v>76.3</v>
      </c>
      <c r="AY204" s="364">
        <v>3.1</v>
      </c>
      <c r="AZ204" s="364">
        <v>33.299999999999997</v>
      </c>
      <c r="BA204" s="364">
        <v>1.5</v>
      </c>
      <c r="BB204" s="364">
        <v>4.6399999999999997</v>
      </c>
      <c r="BC204" s="364">
        <v>0.26</v>
      </c>
      <c r="BD204" s="364">
        <v>5.74</v>
      </c>
      <c r="BE204" s="364">
        <v>0.66</v>
      </c>
      <c r="BF204" s="364">
        <v>14.41</v>
      </c>
      <c r="BG204" s="373">
        <v>0.76</v>
      </c>
    </row>
    <row r="205" spans="1:60" s="54" customFormat="1" ht="14" x14ac:dyDescent="0.15">
      <c r="A205" s="176" t="s">
        <v>336</v>
      </c>
      <c r="B205" s="162">
        <v>1</v>
      </c>
      <c r="C205" s="211">
        <v>48.7</v>
      </c>
      <c r="D205" s="211">
        <v>3</v>
      </c>
      <c r="E205" s="260">
        <v>16.376999999999999</v>
      </c>
      <c r="F205" s="211">
        <v>6.5</v>
      </c>
      <c r="G205" s="104" t="s">
        <v>21</v>
      </c>
      <c r="H205" s="80" t="s">
        <v>21</v>
      </c>
      <c r="I205" s="84">
        <v>9.19</v>
      </c>
      <c r="J205" s="82">
        <v>5.8</v>
      </c>
      <c r="K205" s="83">
        <v>0.36099999999999999</v>
      </c>
      <c r="L205" s="82">
        <v>5.0999999999999996</v>
      </c>
      <c r="M205" s="84" t="s">
        <v>1239</v>
      </c>
      <c r="N205" s="282">
        <v>0.18490000000000001</v>
      </c>
      <c r="O205" s="105">
        <v>2.7</v>
      </c>
      <c r="P205" s="80">
        <v>2358</v>
      </c>
      <c r="Q205" s="81">
        <v>53</v>
      </c>
      <c r="R205" s="80">
        <f t="shared" si="15"/>
        <v>70.944101939484725</v>
      </c>
      <c r="S205" s="81">
        <v>1986</v>
      </c>
      <c r="T205" s="81">
        <v>88</v>
      </c>
      <c r="U205" s="80">
        <f t="shared" si="16"/>
        <v>96.548839454443993</v>
      </c>
      <c r="V205" s="81">
        <v>2697</v>
      </c>
      <c r="W205" s="81">
        <v>44</v>
      </c>
      <c r="X205" s="80">
        <f t="shared" si="17"/>
        <v>69.609795287732311</v>
      </c>
      <c r="Y205" s="337">
        <v>15.78</v>
      </c>
      <c r="Z205" s="82" t="s">
        <v>21</v>
      </c>
      <c r="AA205" s="82" t="s">
        <v>21</v>
      </c>
      <c r="AB205" s="364">
        <v>42.4</v>
      </c>
      <c r="AC205" s="364">
        <v>1.5</v>
      </c>
      <c r="AD205" s="364">
        <v>319.89999999999998</v>
      </c>
      <c r="AE205" s="364">
        <v>8.4</v>
      </c>
      <c r="AF205" s="364">
        <v>96.4</v>
      </c>
      <c r="AG205" s="364">
        <v>4.2</v>
      </c>
      <c r="AH205" s="364">
        <v>104.8</v>
      </c>
      <c r="AI205" s="364">
        <v>7.6</v>
      </c>
      <c r="AJ205" s="364">
        <v>710</v>
      </c>
      <c r="AK205" s="364">
        <v>57</v>
      </c>
      <c r="AL205" s="364">
        <v>128.19999999999999</v>
      </c>
      <c r="AM205" s="364">
        <v>8</v>
      </c>
      <c r="AN205" s="364">
        <v>624</v>
      </c>
      <c r="AO205" s="364">
        <v>28</v>
      </c>
      <c r="AP205" s="364">
        <v>126.2</v>
      </c>
      <c r="AQ205" s="364">
        <v>2.9</v>
      </c>
      <c r="AR205" s="364">
        <v>73</v>
      </c>
      <c r="AS205" s="364">
        <v>2.9</v>
      </c>
      <c r="AT205" s="364">
        <v>85.8</v>
      </c>
      <c r="AU205" s="364">
        <v>2.5</v>
      </c>
      <c r="AV205" s="84" t="s">
        <v>21</v>
      </c>
      <c r="AW205" s="84" t="s">
        <v>21</v>
      </c>
      <c r="AX205" s="364">
        <v>58</v>
      </c>
      <c r="AY205" s="364">
        <v>2</v>
      </c>
      <c r="AZ205" s="364">
        <v>32.24</v>
      </c>
      <c r="BA205" s="364">
        <v>0.96</v>
      </c>
      <c r="BB205" s="364">
        <v>4.7</v>
      </c>
      <c r="BC205" s="364">
        <v>0.25</v>
      </c>
      <c r="BD205" s="364">
        <v>2.73</v>
      </c>
      <c r="BE205" s="364">
        <v>0.4</v>
      </c>
      <c r="BF205" s="364">
        <v>0.33900000000000002</v>
      </c>
      <c r="BG205" s="373">
        <v>0.05</v>
      </c>
    </row>
    <row r="206" spans="1:60" s="54" customFormat="1" ht="14" x14ac:dyDescent="0.15">
      <c r="A206" s="176" t="s">
        <v>1229</v>
      </c>
      <c r="B206" s="162">
        <v>0</v>
      </c>
      <c r="C206" s="211">
        <v>43.9</v>
      </c>
      <c r="D206" s="211">
        <v>3.3</v>
      </c>
      <c r="E206" s="260">
        <v>13.708</v>
      </c>
      <c r="F206" s="211">
        <v>9.5</v>
      </c>
      <c r="G206" s="104" t="s">
        <v>21</v>
      </c>
      <c r="H206" s="80" t="s">
        <v>21</v>
      </c>
      <c r="I206" s="84">
        <v>12.52</v>
      </c>
      <c r="J206" s="82">
        <v>4.7</v>
      </c>
      <c r="K206" s="83">
        <v>0.37459999999999999</v>
      </c>
      <c r="L206" s="82">
        <v>2.6</v>
      </c>
      <c r="M206" s="84" t="s">
        <v>133</v>
      </c>
      <c r="N206" s="282">
        <v>0.24260000000000001</v>
      </c>
      <c r="O206" s="105">
        <v>3.9</v>
      </c>
      <c r="P206" s="80">
        <v>2645</v>
      </c>
      <c r="Q206" s="81">
        <v>45</v>
      </c>
      <c r="R206" s="80">
        <f t="shared" si="15"/>
        <v>69.450773933772695</v>
      </c>
      <c r="S206" s="81">
        <v>2051</v>
      </c>
      <c r="T206" s="81">
        <v>46</v>
      </c>
      <c r="U206" s="80">
        <f t="shared" si="16"/>
        <v>61.633111230896013</v>
      </c>
      <c r="V206" s="81">
        <v>3136</v>
      </c>
      <c r="W206" s="81">
        <v>63</v>
      </c>
      <c r="X206" s="80">
        <f t="shared" si="17"/>
        <v>88.897685009228439</v>
      </c>
      <c r="Y206" s="337">
        <v>22.46</v>
      </c>
      <c r="Z206" s="82" t="s">
        <v>21</v>
      </c>
      <c r="AA206" s="82" t="s">
        <v>21</v>
      </c>
      <c r="AB206" s="364">
        <v>139.30000000000001</v>
      </c>
      <c r="AC206" s="364">
        <v>3.6</v>
      </c>
      <c r="AD206" s="364">
        <v>236.6</v>
      </c>
      <c r="AE206" s="364">
        <v>9.6999999999999993</v>
      </c>
      <c r="AF206" s="364">
        <v>89</v>
      </c>
      <c r="AG206" s="364">
        <v>2.5</v>
      </c>
      <c r="AH206" s="364">
        <v>109.9</v>
      </c>
      <c r="AI206" s="364">
        <v>5.5</v>
      </c>
      <c r="AJ206" s="364">
        <v>653</v>
      </c>
      <c r="AK206" s="364">
        <v>42</v>
      </c>
      <c r="AL206" s="364">
        <v>109.3</v>
      </c>
      <c r="AM206" s="364">
        <v>4.2</v>
      </c>
      <c r="AN206" s="364">
        <v>503</v>
      </c>
      <c r="AO206" s="364">
        <v>23</v>
      </c>
      <c r="AP206" s="364">
        <v>91.5</v>
      </c>
      <c r="AQ206" s="364">
        <v>2.8</v>
      </c>
      <c r="AR206" s="364">
        <v>61.9</v>
      </c>
      <c r="AS206" s="364">
        <v>3.6</v>
      </c>
      <c r="AT206" s="364">
        <v>61.9</v>
      </c>
      <c r="AU206" s="364">
        <v>4.2</v>
      </c>
      <c r="AV206" s="84" t="s">
        <v>21</v>
      </c>
      <c r="AW206" s="84" t="s">
        <v>21</v>
      </c>
      <c r="AX206" s="364">
        <v>42.9</v>
      </c>
      <c r="AY206" s="364">
        <v>1.9</v>
      </c>
      <c r="AZ206" s="364">
        <v>24.3</v>
      </c>
      <c r="BA206" s="364">
        <v>1.5</v>
      </c>
      <c r="BB206" s="364">
        <v>3.46</v>
      </c>
      <c r="BC206" s="364">
        <v>0.23</v>
      </c>
      <c r="BD206" s="364">
        <v>2.78</v>
      </c>
      <c r="BE206" s="364">
        <v>0.38</v>
      </c>
      <c r="BF206" s="364">
        <v>0.58099999999999996</v>
      </c>
      <c r="BG206" s="373">
        <v>9.1999999999999998E-2</v>
      </c>
    </row>
    <row r="207" spans="1:60" s="54" customFormat="1" ht="14" x14ac:dyDescent="0.15">
      <c r="A207" s="176" t="s">
        <v>337</v>
      </c>
      <c r="B207" s="162">
        <v>1</v>
      </c>
      <c r="C207" s="211">
        <v>42.2</v>
      </c>
      <c r="D207" s="211">
        <v>5.7</v>
      </c>
      <c r="E207" s="260">
        <v>7.4560000000000004</v>
      </c>
      <c r="F207" s="211">
        <v>5</v>
      </c>
      <c r="G207" s="104" t="s">
        <v>21</v>
      </c>
      <c r="H207" s="80" t="s">
        <v>21</v>
      </c>
      <c r="I207" s="84">
        <v>8.32</v>
      </c>
      <c r="J207" s="82">
        <v>3.7</v>
      </c>
      <c r="K207" s="83">
        <v>0.3508</v>
      </c>
      <c r="L207" s="82">
        <v>1.6</v>
      </c>
      <c r="M207" s="84" t="s">
        <v>124</v>
      </c>
      <c r="N207" s="282">
        <v>0.1721</v>
      </c>
      <c r="O207" s="105">
        <v>3.3</v>
      </c>
      <c r="P207" s="80">
        <v>2266</v>
      </c>
      <c r="Q207" s="81">
        <v>34</v>
      </c>
      <c r="R207" s="80">
        <f t="shared" si="15"/>
        <v>56.656000564812196</v>
      </c>
      <c r="S207" s="81">
        <v>1938</v>
      </c>
      <c r="T207" s="81">
        <v>28</v>
      </c>
      <c r="U207" s="80">
        <f t="shared" si="16"/>
        <v>47.815662705854031</v>
      </c>
      <c r="V207" s="81">
        <v>2577</v>
      </c>
      <c r="W207" s="81">
        <v>56</v>
      </c>
      <c r="X207" s="80">
        <f t="shared" si="17"/>
        <v>76.10763168040377</v>
      </c>
      <c r="Y207" s="337">
        <v>14.47</v>
      </c>
      <c r="Z207" s="82" t="s">
        <v>21</v>
      </c>
      <c r="AA207" s="82" t="s">
        <v>21</v>
      </c>
      <c r="AB207" s="364">
        <v>47.6</v>
      </c>
      <c r="AC207" s="364">
        <v>1.4</v>
      </c>
      <c r="AD207" s="364">
        <v>242.1</v>
      </c>
      <c r="AE207" s="364">
        <v>7.5</v>
      </c>
      <c r="AF207" s="364">
        <v>153.80000000000001</v>
      </c>
      <c r="AG207" s="364">
        <v>4.2</v>
      </c>
      <c r="AH207" s="364">
        <v>268</v>
      </c>
      <c r="AI207" s="364">
        <v>13</v>
      </c>
      <c r="AJ207" s="364">
        <v>1131</v>
      </c>
      <c r="AK207" s="364">
        <v>57</v>
      </c>
      <c r="AL207" s="364">
        <v>142.6</v>
      </c>
      <c r="AM207" s="364">
        <v>7</v>
      </c>
      <c r="AN207" s="364">
        <v>557</v>
      </c>
      <c r="AO207" s="364">
        <v>23</v>
      </c>
      <c r="AP207" s="364">
        <v>91.4</v>
      </c>
      <c r="AQ207" s="364">
        <v>4.5999999999999996</v>
      </c>
      <c r="AR207" s="364">
        <v>71.400000000000006</v>
      </c>
      <c r="AS207" s="364">
        <v>2.2999999999999998</v>
      </c>
      <c r="AT207" s="364">
        <v>60.7</v>
      </c>
      <c r="AU207" s="364">
        <v>3</v>
      </c>
      <c r="AV207" s="84" t="s">
        <v>21</v>
      </c>
      <c r="AW207" s="84" t="s">
        <v>21</v>
      </c>
      <c r="AX207" s="364">
        <v>42.8</v>
      </c>
      <c r="AY207" s="364">
        <v>1.9</v>
      </c>
      <c r="AZ207" s="364">
        <v>26.1</v>
      </c>
      <c r="BA207" s="364">
        <v>1.1000000000000001</v>
      </c>
      <c r="BB207" s="364">
        <v>3.84</v>
      </c>
      <c r="BC207" s="364">
        <v>0.17</v>
      </c>
      <c r="BD207" s="364">
        <v>5.03</v>
      </c>
      <c r="BE207" s="364">
        <v>0.25</v>
      </c>
      <c r="BF207" s="364">
        <v>4.49</v>
      </c>
      <c r="BG207" s="373">
        <v>0.39</v>
      </c>
    </row>
    <row r="208" spans="1:60" s="20" customFormat="1" ht="14" x14ac:dyDescent="0.15">
      <c r="A208" s="176" t="s">
        <v>338</v>
      </c>
      <c r="B208" s="162">
        <v>1</v>
      </c>
      <c r="C208" s="211">
        <v>37.200000000000003</v>
      </c>
      <c r="D208" s="211">
        <v>4.8</v>
      </c>
      <c r="E208" s="260">
        <v>7.8490000000000002</v>
      </c>
      <c r="F208" s="211">
        <v>5.0999999999999996</v>
      </c>
      <c r="G208" s="104" t="s">
        <v>21</v>
      </c>
      <c r="H208" s="80" t="s">
        <v>21</v>
      </c>
      <c r="I208" s="88">
        <v>9.07</v>
      </c>
      <c r="J208" s="86">
        <v>4.0999999999999996</v>
      </c>
      <c r="K208" s="87">
        <v>0.3579</v>
      </c>
      <c r="L208" s="86">
        <v>1.9</v>
      </c>
      <c r="M208" s="88" t="s">
        <v>132</v>
      </c>
      <c r="N208" s="283">
        <v>0.184</v>
      </c>
      <c r="O208" s="106">
        <v>3.6</v>
      </c>
      <c r="P208" s="138">
        <v>2346</v>
      </c>
      <c r="Q208" s="85">
        <v>37</v>
      </c>
      <c r="R208" s="80">
        <f t="shared" si="15"/>
        <v>59.753547175042257</v>
      </c>
      <c r="S208" s="85">
        <v>1972</v>
      </c>
      <c r="T208" s="85">
        <v>32</v>
      </c>
      <c r="U208" s="80">
        <f t="shared" si="16"/>
        <v>50.788912175788916</v>
      </c>
      <c r="V208" s="85">
        <v>2688</v>
      </c>
      <c r="W208" s="85">
        <v>60</v>
      </c>
      <c r="X208" s="80">
        <f t="shared" si="17"/>
        <v>80.561390256127041</v>
      </c>
      <c r="Y208" s="338">
        <v>15.94</v>
      </c>
      <c r="Z208" s="82" t="s">
        <v>21</v>
      </c>
      <c r="AA208" s="82" t="s">
        <v>21</v>
      </c>
      <c r="AB208" s="364">
        <v>51.1</v>
      </c>
      <c r="AC208" s="364">
        <v>2.2999999999999998</v>
      </c>
      <c r="AD208" s="364">
        <v>173.4</v>
      </c>
      <c r="AE208" s="364">
        <v>7.4</v>
      </c>
      <c r="AF208" s="364">
        <v>130.6</v>
      </c>
      <c r="AG208" s="364">
        <v>3.9</v>
      </c>
      <c r="AH208" s="364">
        <v>229.3</v>
      </c>
      <c r="AI208" s="364">
        <v>5.0999999999999996</v>
      </c>
      <c r="AJ208" s="364">
        <v>938</v>
      </c>
      <c r="AK208" s="364">
        <v>24</v>
      </c>
      <c r="AL208" s="364">
        <v>111.5</v>
      </c>
      <c r="AM208" s="364">
        <v>3.2</v>
      </c>
      <c r="AN208" s="364">
        <v>405</v>
      </c>
      <c r="AO208" s="364">
        <v>14</v>
      </c>
      <c r="AP208" s="364">
        <v>62.1</v>
      </c>
      <c r="AQ208" s="364">
        <v>2.6</v>
      </c>
      <c r="AR208" s="364">
        <v>64.3</v>
      </c>
      <c r="AS208" s="364">
        <v>2</v>
      </c>
      <c r="AT208" s="364">
        <v>39.4</v>
      </c>
      <c r="AU208" s="364">
        <v>2.7</v>
      </c>
      <c r="AV208" s="84" t="s">
        <v>21</v>
      </c>
      <c r="AW208" s="84" t="s">
        <v>21</v>
      </c>
      <c r="AX208" s="364">
        <v>29.8</v>
      </c>
      <c r="AY208" s="364">
        <v>2.2000000000000002</v>
      </c>
      <c r="AZ208" s="364">
        <v>20.7</v>
      </c>
      <c r="BA208" s="364">
        <v>1.1000000000000001</v>
      </c>
      <c r="BB208" s="364">
        <v>3.09</v>
      </c>
      <c r="BC208" s="364">
        <v>0.14000000000000001</v>
      </c>
      <c r="BD208" s="364">
        <v>3.96</v>
      </c>
      <c r="BE208" s="364">
        <v>0.25</v>
      </c>
      <c r="BF208" s="364">
        <v>2.78</v>
      </c>
      <c r="BG208" s="373">
        <v>0.48</v>
      </c>
    </row>
    <row r="209" spans="1:59" s="20" customFormat="1" ht="14" x14ac:dyDescent="0.15">
      <c r="A209" s="176" t="s">
        <v>1230</v>
      </c>
      <c r="B209" s="162">
        <v>1</v>
      </c>
      <c r="C209" s="211">
        <v>48</v>
      </c>
      <c r="D209" s="211">
        <v>4.9000000000000004</v>
      </c>
      <c r="E209" s="260">
        <v>9.9979999999999993</v>
      </c>
      <c r="F209" s="211">
        <v>6.5</v>
      </c>
      <c r="G209" s="104" t="s">
        <v>21</v>
      </c>
      <c r="H209" s="80" t="s">
        <v>21</v>
      </c>
      <c r="I209" s="88">
        <v>9.1999999999999993</v>
      </c>
      <c r="J209" s="86">
        <v>5.4</v>
      </c>
      <c r="K209" s="87">
        <v>0.35670000000000002</v>
      </c>
      <c r="L209" s="86">
        <v>1.6</v>
      </c>
      <c r="M209" s="88" t="s">
        <v>882</v>
      </c>
      <c r="N209" s="283">
        <v>0.18709999999999999</v>
      </c>
      <c r="O209" s="106">
        <v>5.2</v>
      </c>
      <c r="P209" s="138">
        <v>2358</v>
      </c>
      <c r="Q209" s="85">
        <v>49</v>
      </c>
      <c r="R209" s="80">
        <f t="shared" si="15"/>
        <v>68.00783484275911</v>
      </c>
      <c r="S209" s="85">
        <v>1966</v>
      </c>
      <c r="T209" s="85">
        <v>27</v>
      </c>
      <c r="U209" s="80">
        <f t="shared" si="16"/>
        <v>47.697614196099998</v>
      </c>
      <c r="V209" s="85">
        <v>2716</v>
      </c>
      <c r="W209" s="85">
        <v>85</v>
      </c>
      <c r="X209" s="80">
        <f t="shared" si="17"/>
        <v>100.87448835062312</v>
      </c>
      <c r="Y209" s="338">
        <v>16.62</v>
      </c>
      <c r="Z209" s="86" t="s">
        <v>21</v>
      </c>
      <c r="AA209" s="86" t="s">
        <v>21</v>
      </c>
      <c r="AB209" s="363">
        <v>66</v>
      </c>
      <c r="AC209" s="363">
        <v>9.8000000000000007</v>
      </c>
      <c r="AD209" s="363">
        <v>362</v>
      </c>
      <c r="AE209" s="363">
        <v>13</v>
      </c>
      <c r="AF209" s="363">
        <v>135.4</v>
      </c>
      <c r="AG209" s="363">
        <v>6.7</v>
      </c>
      <c r="AH209" s="363">
        <v>211</v>
      </c>
      <c r="AI209" s="363">
        <v>12</v>
      </c>
      <c r="AJ209" s="363">
        <v>958</v>
      </c>
      <c r="AK209" s="363">
        <v>56</v>
      </c>
      <c r="AL209" s="363">
        <v>136.1</v>
      </c>
      <c r="AM209" s="363">
        <v>6.7</v>
      </c>
      <c r="AN209" s="363">
        <v>592</v>
      </c>
      <c r="AO209" s="363">
        <v>34</v>
      </c>
      <c r="AP209" s="363">
        <v>133.6</v>
      </c>
      <c r="AQ209" s="363">
        <v>8.6</v>
      </c>
      <c r="AR209" s="363">
        <v>80.7</v>
      </c>
      <c r="AS209" s="363">
        <v>3.7</v>
      </c>
      <c r="AT209" s="363">
        <v>97.3</v>
      </c>
      <c r="AU209" s="363">
        <v>3.9</v>
      </c>
      <c r="AV209" s="88" t="s">
        <v>21</v>
      </c>
      <c r="AW209" s="88" t="s">
        <v>21</v>
      </c>
      <c r="AX209" s="363">
        <v>71</v>
      </c>
      <c r="AY209" s="363">
        <v>3</v>
      </c>
      <c r="AZ209" s="363">
        <v>34</v>
      </c>
      <c r="BA209" s="363">
        <v>1.2</v>
      </c>
      <c r="BB209" s="363">
        <v>4.49</v>
      </c>
      <c r="BC209" s="363">
        <v>0.15</v>
      </c>
      <c r="BD209" s="363">
        <v>4.87</v>
      </c>
      <c r="BE209" s="363">
        <v>0.41</v>
      </c>
      <c r="BF209" s="363">
        <v>6.68</v>
      </c>
      <c r="BG209" s="372">
        <v>0.63</v>
      </c>
    </row>
    <row r="210" spans="1:59" s="54" customFormat="1" ht="14" x14ac:dyDescent="0.15">
      <c r="A210" s="176" t="s">
        <v>339</v>
      </c>
      <c r="B210" s="162">
        <v>1</v>
      </c>
      <c r="C210" s="211">
        <v>36.299999999999997</v>
      </c>
      <c r="D210" s="211">
        <v>4</v>
      </c>
      <c r="E210" s="260">
        <v>9.2379999999999995</v>
      </c>
      <c r="F210" s="211">
        <v>4.5</v>
      </c>
      <c r="G210" s="104" t="s">
        <v>21</v>
      </c>
      <c r="H210" s="80" t="s">
        <v>21</v>
      </c>
      <c r="I210" s="84">
        <v>8.9700000000000006</v>
      </c>
      <c r="J210" s="82">
        <v>3.2</v>
      </c>
      <c r="K210" s="83">
        <v>0.36459999999999998</v>
      </c>
      <c r="L210" s="82">
        <v>1.6</v>
      </c>
      <c r="M210" s="84" t="s">
        <v>170</v>
      </c>
      <c r="N210" s="282">
        <v>0.17849999999999999</v>
      </c>
      <c r="O210" s="105">
        <v>2.8</v>
      </c>
      <c r="P210" s="80">
        <v>2335</v>
      </c>
      <c r="Q210" s="81">
        <v>29</v>
      </c>
      <c r="R210" s="80">
        <f t="shared" si="15"/>
        <v>54.971720002197493</v>
      </c>
      <c r="S210" s="81">
        <v>2004</v>
      </c>
      <c r="T210" s="81">
        <v>28</v>
      </c>
      <c r="U210" s="80">
        <f t="shared" si="16"/>
        <v>48.891782540627418</v>
      </c>
      <c r="V210" s="81">
        <v>2638</v>
      </c>
      <c r="W210" s="81">
        <v>46</v>
      </c>
      <c r="X210" s="80">
        <f t="shared" si="17"/>
        <v>69.997268518135755</v>
      </c>
      <c r="Y210" s="337">
        <v>14.18</v>
      </c>
      <c r="Z210" s="86" t="s">
        <v>21</v>
      </c>
      <c r="AA210" s="86" t="s">
        <v>21</v>
      </c>
      <c r="AB210" s="363">
        <v>42.6</v>
      </c>
      <c r="AC210" s="363">
        <v>2.1</v>
      </c>
      <c r="AD210" s="363">
        <v>286</v>
      </c>
      <c r="AE210" s="363">
        <v>14</v>
      </c>
      <c r="AF210" s="363">
        <v>127.5</v>
      </c>
      <c r="AG210" s="363">
        <v>6.9</v>
      </c>
      <c r="AH210" s="363">
        <v>225</v>
      </c>
      <c r="AI210" s="363">
        <v>13</v>
      </c>
      <c r="AJ210" s="363">
        <v>1008</v>
      </c>
      <c r="AK210" s="363">
        <v>66</v>
      </c>
      <c r="AL210" s="363">
        <v>140.19999999999999</v>
      </c>
      <c r="AM210" s="363">
        <v>8.6999999999999993</v>
      </c>
      <c r="AN210" s="363">
        <v>595</v>
      </c>
      <c r="AO210" s="363">
        <v>34</v>
      </c>
      <c r="AP210" s="363">
        <v>113.2</v>
      </c>
      <c r="AQ210" s="363">
        <v>6.5</v>
      </c>
      <c r="AR210" s="363">
        <v>72.099999999999994</v>
      </c>
      <c r="AS210" s="363">
        <v>3.7</v>
      </c>
      <c r="AT210" s="363">
        <v>83.1</v>
      </c>
      <c r="AU210" s="363">
        <v>4.5</v>
      </c>
      <c r="AV210" s="88" t="s">
        <v>21</v>
      </c>
      <c r="AW210" s="88" t="s">
        <v>21</v>
      </c>
      <c r="AX210" s="363">
        <v>56.4</v>
      </c>
      <c r="AY210" s="363">
        <v>2.8</v>
      </c>
      <c r="AZ210" s="363">
        <v>25.7</v>
      </c>
      <c r="BA210" s="363">
        <v>1.2</v>
      </c>
      <c r="BB210" s="363">
        <v>3.63</v>
      </c>
      <c r="BC210" s="363">
        <v>0.19</v>
      </c>
      <c r="BD210" s="363">
        <v>4.2300000000000004</v>
      </c>
      <c r="BE210" s="363">
        <v>0.31</v>
      </c>
      <c r="BF210" s="363">
        <v>5.93</v>
      </c>
      <c r="BG210" s="372">
        <v>0.57999999999999996</v>
      </c>
    </row>
    <row r="211" spans="1:59" s="54" customFormat="1" ht="14" x14ac:dyDescent="0.15">
      <c r="A211" s="176" t="s">
        <v>1231</v>
      </c>
      <c r="B211" s="162">
        <v>1</v>
      </c>
      <c r="C211" s="211">
        <v>32.200000000000003</v>
      </c>
      <c r="D211" s="211">
        <v>3.4</v>
      </c>
      <c r="E211" s="260">
        <v>9.6470000000000002</v>
      </c>
      <c r="F211" s="211">
        <v>4.5999999999999996</v>
      </c>
      <c r="G211" s="104" t="s">
        <v>21</v>
      </c>
      <c r="H211" s="80" t="s">
        <v>21</v>
      </c>
      <c r="I211" s="84">
        <v>9.44</v>
      </c>
      <c r="J211" s="82">
        <v>3.3</v>
      </c>
      <c r="K211" s="83">
        <v>0.36620000000000003</v>
      </c>
      <c r="L211" s="82">
        <v>1.6</v>
      </c>
      <c r="M211" s="84" t="s">
        <v>170</v>
      </c>
      <c r="N211" s="282">
        <v>0.18709999999999999</v>
      </c>
      <c r="O211" s="105">
        <v>2.8</v>
      </c>
      <c r="P211" s="80">
        <v>2382</v>
      </c>
      <c r="Q211" s="81">
        <v>30</v>
      </c>
      <c r="R211" s="80">
        <f t="shared" si="15"/>
        <v>56.298930718087355</v>
      </c>
      <c r="S211" s="81">
        <v>2011</v>
      </c>
      <c r="T211" s="81">
        <v>28</v>
      </c>
      <c r="U211" s="80">
        <f t="shared" si="16"/>
        <v>49.006615879899321</v>
      </c>
      <c r="V211" s="81">
        <v>2716</v>
      </c>
      <c r="W211" s="81">
        <v>47</v>
      </c>
      <c r="X211" s="80">
        <f t="shared" si="17"/>
        <v>71.830790055518676</v>
      </c>
      <c r="Y211" s="337">
        <v>15.58</v>
      </c>
      <c r="Z211" s="82" t="s">
        <v>21</v>
      </c>
      <c r="AA211" s="82" t="s">
        <v>21</v>
      </c>
      <c r="AB211" s="364">
        <v>58.7</v>
      </c>
      <c r="AC211" s="364">
        <v>6.2</v>
      </c>
      <c r="AD211" s="364">
        <v>354.5</v>
      </c>
      <c r="AE211" s="364">
        <v>6.7</v>
      </c>
      <c r="AF211" s="364">
        <v>112.3</v>
      </c>
      <c r="AG211" s="364">
        <v>3.2</v>
      </c>
      <c r="AH211" s="364">
        <v>172.9</v>
      </c>
      <c r="AI211" s="364">
        <v>6.1</v>
      </c>
      <c r="AJ211" s="364">
        <v>829</v>
      </c>
      <c r="AK211" s="364">
        <v>35</v>
      </c>
      <c r="AL211" s="364">
        <v>128</v>
      </c>
      <c r="AM211" s="364">
        <v>3.2</v>
      </c>
      <c r="AN211" s="364">
        <v>594</v>
      </c>
      <c r="AO211" s="364">
        <v>16</v>
      </c>
      <c r="AP211" s="364">
        <v>134.30000000000001</v>
      </c>
      <c r="AQ211" s="364">
        <v>3.1</v>
      </c>
      <c r="AR211" s="364">
        <v>67.8</v>
      </c>
      <c r="AS211" s="364">
        <v>2.4</v>
      </c>
      <c r="AT211" s="364">
        <v>105.1</v>
      </c>
      <c r="AU211" s="364">
        <v>2.4</v>
      </c>
      <c r="AV211" s="84" t="s">
        <v>21</v>
      </c>
      <c r="AW211" s="84" t="s">
        <v>21</v>
      </c>
      <c r="AX211" s="364">
        <v>77</v>
      </c>
      <c r="AY211" s="364">
        <v>2.1</v>
      </c>
      <c r="AZ211" s="364">
        <v>29.81</v>
      </c>
      <c r="BA211" s="364">
        <v>0.82</v>
      </c>
      <c r="BB211" s="364">
        <v>3.97</v>
      </c>
      <c r="BC211" s="364">
        <v>0.13</v>
      </c>
      <c r="BD211" s="364">
        <v>4.5999999999999996</v>
      </c>
      <c r="BE211" s="364">
        <v>0.24</v>
      </c>
      <c r="BF211" s="364">
        <v>12.22</v>
      </c>
      <c r="BG211" s="373">
        <v>0.36</v>
      </c>
    </row>
    <row r="212" spans="1:59" s="20" customFormat="1" ht="14" x14ac:dyDescent="0.15">
      <c r="A212" s="176" t="s">
        <v>340</v>
      </c>
      <c r="B212" s="162">
        <v>0</v>
      </c>
      <c r="C212" s="211">
        <v>23.9</v>
      </c>
      <c r="D212" s="211">
        <v>1.4</v>
      </c>
      <c r="E212" s="260">
        <v>19.236000000000001</v>
      </c>
      <c r="F212" s="211">
        <v>3.2</v>
      </c>
      <c r="G212" s="104" t="s">
        <v>21</v>
      </c>
      <c r="H212" s="80" t="s">
        <v>21</v>
      </c>
      <c r="I212" s="88">
        <v>9.42</v>
      </c>
      <c r="J212" s="86">
        <v>3.9</v>
      </c>
      <c r="K212" s="87">
        <v>0.35460000000000003</v>
      </c>
      <c r="L212" s="86">
        <v>1.9</v>
      </c>
      <c r="M212" s="88" t="s">
        <v>127</v>
      </c>
      <c r="N212" s="283">
        <v>0.19270000000000001</v>
      </c>
      <c r="O212" s="106">
        <v>3.4</v>
      </c>
      <c r="P212" s="138">
        <v>2379</v>
      </c>
      <c r="Q212" s="85">
        <v>36</v>
      </c>
      <c r="R212" s="80">
        <f t="shared" si="15"/>
        <v>59.664532177835767</v>
      </c>
      <c r="S212" s="85">
        <v>1957</v>
      </c>
      <c r="T212" s="85">
        <v>32</v>
      </c>
      <c r="U212" s="80">
        <f t="shared" si="16"/>
        <v>50.556301288761226</v>
      </c>
      <c r="V212" s="85">
        <v>2764</v>
      </c>
      <c r="W212" s="85">
        <v>56</v>
      </c>
      <c r="X212" s="80">
        <f t="shared" si="17"/>
        <v>78.688489628407538</v>
      </c>
      <c r="Y212" s="338">
        <v>17.739999999999998</v>
      </c>
      <c r="Z212" s="82" t="s">
        <v>21</v>
      </c>
      <c r="AA212" s="82" t="s">
        <v>21</v>
      </c>
      <c r="AB212" s="364">
        <v>31.4</v>
      </c>
      <c r="AC212" s="364">
        <v>2.7</v>
      </c>
      <c r="AD212" s="364">
        <v>599</v>
      </c>
      <c r="AE212" s="364">
        <v>30</v>
      </c>
      <c r="AF212" s="364">
        <v>113.2</v>
      </c>
      <c r="AG212" s="364">
        <v>4.4000000000000004</v>
      </c>
      <c r="AH212" s="364">
        <v>35.6</v>
      </c>
      <c r="AI212" s="364">
        <v>3.3</v>
      </c>
      <c r="AJ212" s="364">
        <v>186</v>
      </c>
      <c r="AK212" s="364">
        <v>15</v>
      </c>
      <c r="AL212" s="364">
        <v>40.700000000000003</v>
      </c>
      <c r="AM212" s="364">
        <v>3.7</v>
      </c>
      <c r="AN212" s="364">
        <v>226</v>
      </c>
      <c r="AO212" s="364">
        <v>16</v>
      </c>
      <c r="AP212" s="364">
        <v>79.099999999999994</v>
      </c>
      <c r="AQ212" s="364">
        <v>2.8</v>
      </c>
      <c r="AR212" s="364">
        <v>22.21</v>
      </c>
      <c r="AS212" s="364">
        <v>0.92</v>
      </c>
      <c r="AT212" s="364">
        <v>92.1</v>
      </c>
      <c r="AU212" s="364">
        <v>3.2</v>
      </c>
      <c r="AV212" s="84" t="s">
        <v>21</v>
      </c>
      <c r="AW212" s="84" t="s">
        <v>21</v>
      </c>
      <c r="AX212" s="364">
        <v>103</v>
      </c>
      <c r="AY212" s="364">
        <v>2.2999999999999998</v>
      </c>
      <c r="AZ212" s="364">
        <v>48.8</v>
      </c>
      <c r="BA212" s="364">
        <v>2</v>
      </c>
      <c r="BB212" s="364">
        <v>6.09</v>
      </c>
      <c r="BC212" s="364">
        <v>0.34</v>
      </c>
      <c r="BD212" s="364">
        <v>7.64</v>
      </c>
      <c r="BE212" s="364">
        <v>0.35</v>
      </c>
      <c r="BF212" s="364">
        <v>12.77</v>
      </c>
      <c r="BG212" s="373">
        <v>0.8</v>
      </c>
    </row>
    <row r="213" spans="1:59" s="20" customFormat="1" ht="14" x14ac:dyDescent="0.15">
      <c r="A213" s="176" t="s">
        <v>341</v>
      </c>
      <c r="B213" s="162">
        <v>1</v>
      </c>
      <c r="C213" s="211">
        <v>41.9</v>
      </c>
      <c r="D213" s="211">
        <v>2.7</v>
      </c>
      <c r="E213" s="260">
        <v>15.978999999999999</v>
      </c>
      <c r="F213" s="211">
        <v>6.1</v>
      </c>
      <c r="G213" s="104" t="s">
        <v>21</v>
      </c>
      <c r="H213" s="80" t="s">
        <v>21</v>
      </c>
      <c r="I213" s="88">
        <v>10.19</v>
      </c>
      <c r="J213" s="86">
        <v>5</v>
      </c>
      <c r="K213" s="87">
        <v>0.36599999999999999</v>
      </c>
      <c r="L213" s="86">
        <v>2.1</v>
      </c>
      <c r="M213" s="88" t="s">
        <v>130</v>
      </c>
      <c r="N213" s="283">
        <v>0.20200000000000001</v>
      </c>
      <c r="O213" s="106">
        <v>4.5999999999999996</v>
      </c>
      <c r="P213" s="138">
        <v>2452</v>
      </c>
      <c r="Q213" s="85">
        <v>47</v>
      </c>
      <c r="R213" s="80">
        <f t="shared" si="15"/>
        <v>67.925853693567959</v>
      </c>
      <c r="S213" s="85">
        <v>2010</v>
      </c>
      <c r="T213" s="85">
        <v>36</v>
      </c>
      <c r="U213" s="80">
        <f t="shared" si="16"/>
        <v>53.963320876313759</v>
      </c>
      <c r="V213" s="85">
        <v>2842</v>
      </c>
      <c r="W213" s="85">
        <v>75</v>
      </c>
      <c r="X213" s="80">
        <f t="shared" si="17"/>
        <v>94.105183704193479</v>
      </c>
      <c r="Y213" s="338">
        <v>18.03</v>
      </c>
      <c r="Z213" s="86" t="s">
        <v>21</v>
      </c>
      <c r="AA213" s="86" t="s">
        <v>21</v>
      </c>
      <c r="AB213" s="363">
        <v>38.299999999999997</v>
      </c>
      <c r="AC213" s="363">
        <v>1.9</v>
      </c>
      <c r="AD213" s="363">
        <v>335</v>
      </c>
      <c r="AE213" s="363">
        <v>19</v>
      </c>
      <c r="AF213" s="363">
        <v>99.6</v>
      </c>
      <c r="AG213" s="363">
        <v>5.5</v>
      </c>
      <c r="AH213" s="363">
        <v>108.6</v>
      </c>
      <c r="AI213" s="363">
        <v>7.4</v>
      </c>
      <c r="AJ213" s="363">
        <v>565</v>
      </c>
      <c r="AK213" s="363">
        <v>47</v>
      </c>
      <c r="AL213" s="363">
        <v>100.8</v>
      </c>
      <c r="AM213" s="363">
        <v>6.3</v>
      </c>
      <c r="AN213" s="363">
        <v>484</v>
      </c>
      <c r="AO213" s="363">
        <v>26</v>
      </c>
      <c r="AP213" s="363">
        <v>114.8</v>
      </c>
      <c r="AQ213" s="363">
        <v>5.6</v>
      </c>
      <c r="AR213" s="363">
        <v>58.9</v>
      </c>
      <c r="AS213" s="363">
        <v>3.2</v>
      </c>
      <c r="AT213" s="363">
        <v>89.2</v>
      </c>
      <c r="AU213" s="363">
        <v>5.4</v>
      </c>
      <c r="AV213" s="88" t="s">
        <v>21</v>
      </c>
      <c r="AW213" s="88" t="s">
        <v>21</v>
      </c>
      <c r="AX213" s="363">
        <v>67.5</v>
      </c>
      <c r="AY213" s="363">
        <v>3.8</v>
      </c>
      <c r="AZ213" s="363">
        <v>29.2</v>
      </c>
      <c r="BA213" s="363">
        <v>1.2</v>
      </c>
      <c r="BB213" s="363">
        <v>3.86</v>
      </c>
      <c r="BC213" s="363">
        <v>0.2</v>
      </c>
      <c r="BD213" s="363">
        <v>4.75</v>
      </c>
      <c r="BE213" s="363">
        <v>0.2</v>
      </c>
      <c r="BF213" s="363">
        <v>5.79</v>
      </c>
      <c r="BG213" s="372">
        <v>0.76</v>
      </c>
    </row>
    <row r="214" spans="1:59" s="65" customFormat="1" ht="16" customHeight="1" x14ac:dyDescent="0.15">
      <c r="A214" s="176" t="s">
        <v>343</v>
      </c>
      <c r="B214" s="162">
        <v>0</v>
      </c>
      <c r="C214" s="211">
        <v>42.7</v>
      </c>
      <c r="D214" s="211">
        <v>8.1</v>
      </c>
      <c r="E214" s="260">
        <v>5.3719999999999999</v>
      </c>
      <c r="F214" s="211">
        <v>6.3</v>
      </c>
      <c r="G214" s="104" t="s">
        <v>21</v>
      </c>
      <c r="H214" s="80" t="s">
        <v>21</v>
      </c>
      <c r="I214" s="88">
        <v>9.3699999999999992</v>
      </c>
      <c r="J214" s="298">
        <v>4.0999999999999996</v>
      </c>
      <c r="K214" s="304">
        <v>0.34670000000000001</v>
      </c>
      <c r="L214" s="298">
        <v>1.8</v>
      </c>
      <c r="M214" s="94" t="s">
        <v>121</v>
      </c>
      <c r="N214" s="285">
        <v>0.19620000000000001</v>
      </c>
      <c r="O214" s="321">
        <v>3.7</v>
      </c>
      <c r="P214" s="96">
        <v>2375</v>
      </c>
      <c r="Q214" s="94">
        <v>38</v>
      </c>
      <c r="R214" s="80">
        <f t="shared" si="15"/>
        <v>60.829680255612061</v>
      </c>
      <c r="S214" s="94">
        <v>1919</v>
      </c>
      <c r="T214" s="94">
        <v>29</v>
      </c>
      <c r="U214" s="80">
        <f t="shared" si="16"/>
        <v>48.104307499432942</v>
      </c>
      <c r="V214" s="94">
        <v>2794</v>
      </c>
      <c r="W214" s="94">
        <v>61</v>
      </c>
      <c r="X214" s="80">
        <f t="shared" si="17"/>
        <v>82.72589920937699</v>
      </c>
      <c r="Y214" s="344">
        <v>19.2</v>
      </c>
      <c r="Z214" s="298" t="s">
        <v>21</v>
      </c>
      <c r="AA214" s="298" t="s">
        <v>21</v>
      </c>
      <c r="AB214" s="233">
        <v>137</v>
      </c>
      <c r="AC214" s="233">
        <v>6.3</v>
      </c>
      <c r="AD214" s="233">
        <v>287.89999999999998</v>
      </c>
      <c r="AE214" s="233">
        <v>6.7</v>
      </c>
      <c r="AF214" s="233">
        <v>136.6</v>
      </c>
      <c r="AG214" s="233">
        <v>2.5</v>
      </c>
      <c r="AH214" s="233">
        <v>241.1</v>
      </c>
      <c r="AI214" s="233">
        <v>5.6</v>
      </c>
      <c r="AJ214" s="233">
        <v>1127</v>
      </c>
      <c r="AK214" s="233">
        <v>25</v>
      </c>
      <c r="AL214" s="233">
        <v>161.80000000000001</v>
      </c>
      <c r="AM214" s="233">
        <v>4.0999999999999996</v>
      </c>
      <c r="AN214" s="233">
        <v>704</v>
      </c>
      <c r="AO214" s="233">
        <v>18</v>
      </c>
      <c r="AP214" s="233">
        <v>128.5</v>
      </c>
      <c r="AQ214" s="233">
        <v>4.2</v>
      </c>
      <c r="AR214" s="233">
        <v>55.5</v>
      </c>
      <c r="AS214" s="233">
        <v>1.7</v>
      </c>
      <c r="AT214" s="233">
        <v>88</v>
      </c>
      <c r="AU214" s="233">
        <v>2.4</v>
      </c>
      <c r="AV214" s="293" t="s">
        <v>21</v>
      </c>
      <c r="AW214" s="293" t="s">
        <v>21</v>
      </c>
      <c r="AX214" s="233">
        <v>58.5</v>
      </c>
      <c r="AY214" s="233">
        <v>1.4</v>
      </c>
      <c r="AZ214" s="233">
        <v>23.27</v>
      </c>
      <c r="BA214" s="233">
        <v>0.83</v>
      </c>
      <c r="BB214" s="233">
        <v>3.21</v>
      </c>
      <c r="BC214" s="233">
        <v>0.14000000000000001</v>
      </c>
      <c r="BD214" s="233">
        <v>5.68</v>
      </c>
      <c r="BE214" s="233">
        <v>0.31</v>
      </c>
      <c r="BF214" s="233">
        <v>11.81</v>
      </c>
      <c r="BG214" s="315">
        <v>0.41</v>
      </c>
    </row>
    <row r="215" spans="1:59" ht="16" customHeight="1" x14ac:dyDescent="0.15">
      <c r="A215" s="176" t="s">
        <v>1232</v>
      </c>
      <c r="B215" s="162">
        <v>1</v>
      </c>
      <c r="C215" s="211">
        <v>47.5</v>
      </c>
      <c r="D215" s="211">
        <v>9.5</v>
      </c>
      <c r="E215" s="260">
        <v>5.0430000000000001</v>
      </c>
      <c r="F215" s="211">
        <v>5.0999999999999996</v>
      </c>
      <c r="G215" s="104" t="s">
        <v>21</v>
      </c>
      <c r="H215" s="80" t="s">
        <v>21</v>
      </c>
      <c r="I215" s="88">
        <v>8.2200000000000006</v>
      </c>
      <c r="J215" s="298">
        <v>4.7</v>
      </c>
      <c r="K215" s="304">
        <v>0.34889999999999999</v>
      </c>
      <c r="L215" s="298">
        <v>1.9</v>
      </c>
      <c r="M215" s="94" t="s">
        <v>240</v>
      </c>
      <c r="N215" s="285">
        <v>0.17100000000000001</v>
      </c>
      <c r="O215" s="321">
        <v>4.3</v>
      </c>
      <c r="P215" s="96">
        <v>2256</v>
      </c>
      <c r="Q215" s="94">
        <v>43</v>
      </c>
      <c r="R215" s="80">
        <f t="shared" si="15"/>
        <v>62.328279295998534</v>
      </c>
      <c r="S215" s="94">
        <v>1930</v>
      </c>
      <c r="T215" s="94">
        <v>31</v>
      </c>
      <c r="U215" s="80">
        <f t="shared" si="16"/>
        <v>49.507171197716396</v>
      </c>
      <c r="V215" s="94">
        <v>2567</v>
      </c>
      <c r="W215" s="94">
        <v>72</v>
      </c>
      <c r="X215" s="80">
        <f t="shared" si="17"/>
        <v>88.429608163781893</v>
      </c>
      <c r="Y215" s="344">
        <v>14.45</v>
      </c>
      <c r="Z215" s="298" t="s">
        <v>21</v>
      </c>
      <c r="AA215" s="298" t="s">
        <v>21</v>
      </c>
      <c r="AB215" s="233">
        <v>52.8</v>
      </c>
      <c r="AC215" s="233">
        <v>1.9</v>
      </c>
      <c r="AD215" s="233">
        <v>444.6</v>
      </c>
      <c r="AE215" s="233">
        <v>9.1</v>
      </c>
      <c r="AF215" s="233">
        <v>165.9</v>
      </c>
      <c r="AG215" s="233">
        <v>4.4000000000000004</v>
      </c>
      <c r="AH215" s="233">
        <v>243</v>
      </c>
      <c r="AI215" s="233">
        <v>15</v>
      </c>
      <c r="AJ215" s="233">
        <v>1278</v>
      </c>
      <c r="AK215" s="233">
        <v>55</v>
      </c>
      <c r="AL215" s="233">
        <v>187.4</v>
      </c>
      <c r="AM215" s="233">
        <v>6.7</v>
      </c>
      <c r="AN215" s="233">
        <v>888</v>
      </c>
      <c r="AO215" s="233">
        <v>35</v>
      </c>
      <c r="AP215" s="233">
        <v>190.9</v>
      </c>
      <c r="AQ215" s="233">
        <v>8.1</v>
      </c>
      <c r="AR215" s="233">
        <v>68</v>
      </c>
      <c r="AS215" s="233">
        <v>3.7</v>
      </c>
      <c r="AT215" s="233">
        <v>134.69999999999999</v>
      </c>
      <c r="AU215" s="233">
        <v>6.5</v>
      </c>
      <c r="AV215" s="293" t="s">
        <v>21</v>
      </c>
      <c r="AW215" s="293" t="s">
        <v>21</v>
      </c>
      <c r="AX215" s="233">
        <v>92.1</v>
      </c>
      <c r="AY215" s="233">
        <v>5.6</v>
      </c>
      <c r="AZ215" s="233">
        <v>33.1</v>
      </c>
      <c r="BA215" s="233">
        <v>2.2999999999999998</v>
      </c>
      <c r="BB215" s="233">
        <v>4.2699999999999996</v>
      </c>
      <c r="BC215" s="233">
        <v>0.35</v>
      </c>
      <c r="BD215" s="233">
        <v>7.18</v>
      </c>
      <c r="BE215" s="233">
        <v>0.99</v>
      </c>
      <c r="BF215" s="233">
        <v>9.3699999999999992</v>
      </c>
      <c r="BG215" s="315">
        <v>0.46</v>
      </c>
    </row>
    <row r="216" spans="1:59" ht="16" customHeight="1" x14ac:dyDescent="0.15">
      <c r="A216" s="176" t="s">
        <v>345</v>
      </c>
      <c r="B216" s="162">
        <v>1</v>
      </c>
      <c r="C216" s="211">
        <v>63.3</v>
      </c>
      <c r="D216" s="211">
        <v>6.3</v>
      </c>
      <c r="E216" s="260">
        <v>10.154999999999999</v>
      </c>
      <c r="F216" s="211">
        <v>4.9000000000000004</v>
      </c>
      <c r="G216" s="104" t="s">
        <v>21</v>
      </c>
      <c r="H216" s="80" t="s">
        <v>21</v>
      </c>
      <c r="I216" s="88">
        <v>7.43</v>
      </c>
      <c r="J216" s="298">
        <v>3.1</v>
      </c>
      <c r="K216" s="304">
        <v>0.34970000000000001</v>
      </c>
      <c r="L216" s="298">
        <v>1.4</v>
      </c>
      <c r="M216" s="94" t="s">
        <v>122</v>
      </c>
      <c r="N216" s="285">
        <v>0.1542</v>
      </c>
      <c r="O216" s="321">
        <v>2.8</v>
      </c>
      <c r="P216" s="96">
        <v>2165</v>
      </c>
      <c r="Q216" s="94">
        <v>28</v>
      </c>
      <c r="R216" s="80">
        <f t="shared" si="15"/>
        <v>51.564425721615486</v>
      </c>
      <c r="S216" s="94">
        <v>1933</v>
      </c>
      <c r="T216" s="94">
        <v>23</v>
      </c>
      <c r="U216" s="80">
        <f t="shared" si="16"/>
        <v>44.984392849076002</v>
      </c>
      <c r="V216" s="94">
        <v>2392</v>
      </c>
      <c r="W216" s="94">
        <v>47</v>
      </c>
      <c r="X216" s="80">
        <f t="shared" si="17"/>
        <v>67.064637477585762</v>
      </c>
      <c r="Y216" s="344">
        <v>10.72</v>
      </c>
      <c r="Z216" s="298" t="s">
        <v>21</v>
      </c>
      <c r="AA216" s="298" t="s">
        <v>21</v>
      </c>
      <c r="AB216" s="233">
        <v>49.6</v>
      </c>
      <c r="AC216" s="233">
        <v>1.8</v>
      </c>
      <c r="AD216" s="233">
        <v>732</v>
      </c>
      <c r="AE216" s="233">
        <v>30</v>
      </c>
      <c r="AF216" s="233">
        <v>200.8</v>
      </c>
      <c r="AG216" s="233">
        <v>4.8</v>
      </c>
      <c r="AH216" s="233">
        <v>278</v>
      </c>
      <c r="AI216" s="233">
        <v>11</v>
      </c>
      <c r="AJ216" s="233">
        <v>1606</v>
      </c>
      <c r="AK216" s="233">
        <v>67</v>
      </c>
      <c r="AL216" s="233">
        <v>264.7</v>
      </c>
      <c r="AM216" s="233">
        <v>8.6999999999999993</v>
      </c>
      <c r="AN216" s="233">
        <v>1307</v>
      </c>
      <c r="AO216" s="233">
        <v>39</v>
      </c>
      <c r="AP216" s="233">
        <v>289</v>
      </c>
      <c r="AQ216" s="233">
        <v>11</v>
      </c>
      <c r="AR216" s="233">
        <v>78.900000000000006</v>
      </c>
      <c r="AS216" s="233">
        <v>2.2999999999999998</v>
      </c>
      <c r="AT216" s="233">
        <v>209.4</v>
      </c>
      <c r="AU216" s="233">
        <v>4.8</v>
      </c>
      <c r="AV216" s="293" t="s">
        <v>21</v>
      </c>
      <c r="AW216" s="293" t="s">
        <v>21</v>
      </c>
      <c r="AX216" s="233">
        <v>138.19999999999999</v>
      </c>
      <c r="AY216" s="233">
        <v>5</v>
      </c>
      <c r="AZ216" s="233">
        <v>49.5</v>
      </c>
      <c r="BA216" s="233">
        <v>2</v>
      </c>
      <c r="BB216" s="233">
        <v>6.19</v>
      </c>
      <c r="BC216" s="233">
        <v>0.26</v>
      </c>
      <c r="BD216" s="233">
        <v>9.66</v>
      </c>
      <c r="BE216" s="233">
        <v>0.37</v>
      </c>
      <c r="BF216" s="233">
        <v>17.78</v>
      </c>
      <c r="BG216" s="315">
        <v>0.66</v>
      </c>
    </row>
    <row r="217" spans="1:59" ht="16" customHeight="1" x14ac:dyDescent="0.15">
      <c r="A217" s="176" t="s">
        <v>1233</v>
      </c>
      <c r="B217" s="162">
        <v>1</v>
      </c>
      <c r="C217" s="211">
        <v>39.1</v>
      </c>
      <c r="D217" s="211">
        <v>3</v>
      </c>
      <c r="E217" s="260">
        <v>13.173999999999999</v>
      </c>
      <c r="F217" s="211">
        <v>8.8000000000000007</v>
      </c>
      <c r="G217" s="104" t="s">
        <v>21</v>
      </c>
      <c r="H217" s="80" t="s">
        <v>21</v>
      </c>
      <c r="I217" s="88">
        <v>12.82</v>
      </c>
      <c r="J217" s="298">
        <v>4.9000000000000004</v>
      </c>
      <c r="K217" s="304">
        <v>0.38900000000000001</v>
      </c>
      <c r="L217" s="298">
        <v>2.9</v>
      </c>
      <c r="M217" s="94" t="s">
        <v>171</v>
      </c>
      <c r="N217" s="285">
        <v>0.2389</v>
      </c>
      <c r="O217" s="321">
        <v>4</v>
      </c>
      <c r="P217" s="96">
        <v>2667</v>
      </c>
      <c r="Q217" s="94">
        <v>46</v>
      </c>
      <c r="R217" s="80">
        <f t="shared" si="15"/>
        <v>70.435471177525315</v>
      </c>
      <c r="S217" s="94">
        <v>2120</v>
      </c>
      <c r="T217" s="94">
        <v>52</v>
      </c>
      <c r="U217" s="80">
        <f t="shared" si="16"/>
        <v>67.095156308037616</v>
      </c>
      <c r="V217" s="94">
        <v>3112</v>
      </c>
      <c r="W217" s="94">
        <v>63</v>
      </c>
      <c r="X217" s="80">
        <f t="shared" si="17"/>
        <v>88.559683829607252</v>
      </c>
      <c r="Y217" s="344">
        <v>20.51</v>
      </c>
      <c r="Z217" s="298" t="s">
        <v>21</v>
      </c>
      <c r="AA217" s="298" t="s">
        <v>21</v>
      </c>
      <c r="AB217" s="233">
        <v>33.6</v>
      </c>
      <c r="AC217" s="233">
        <v>1.4</v>
      </c>
      <c r="AD217" s="233">
        <v>368</v>
      </c>
      <c r="AE217" s="233">
        <v>20</v>
      </c>
      <c r="AF217" s="233">
        <v>121.9</v>
      </c>
      <c r="AG217" s="233">
        <v>4.7</v>
      </c>
      <c r="AH217" s="233">
        <v>117.4</v>
      </c>
      <c r="AI217" s="233">
        <v>9.1</v>
      </c>
      <c r="AJ217" s="233">
        <v>725</v>
      </c>
      <c r="AK217" s="233">
        <v>78</v>
      </c>
      <c r="AL217" s="233">
        <v>125.5</v>
      </c>
      <c r="AM217" s="233">
        <v>9.6</v>
      </c>
      <c r="AN217" s="233">
        <v>642</v>
      </c>
      <c r="AO217" s="233">
        <v>43</v>
      </c>
      <c r="AP217" s="233">
        <v>144.5</v>
      </c>
      <c r="AQ217" s="233">
        <v>9.4</v>
      </c>
      <c r="AR217" s="233">
        <v>47</v>
      </c>
      <c r="AS217" s="233">
        <v>2.7</v>
      </c>
      <c r="AT217" s="233">
        <v>105.7</v>
      </c>
      <c r="AU217" s="233">
        <v>6.6</v>
      </c>
      <c r="AV217" s="293" t="s">
        <v>21</v>
      </c>
      <c r="AW217" s="293" t="s">
        <v>21</v>
      </c>
      <c r="AX217" s="233">
        <v>76.2</v>
      </c>
      <c r="AY217" s="233">
        <v>5.3</v>
      </c>
      <c r="AZ217" s="233">
        <v>30.7</v>
      </c>
      <c r="BA217" s="233">
        <v>1.8</v>
      </c>
      <c r="BB217" s="233">
        <v>3.89</v>
      </c>
      <c r="BC217" s="233">
        <v>0.25</v>
      </c>
      <c r="BD217" s="233">
        <v>6.58</v>
      </c>
      <c r="BE217" s="233">
        <v>0.56000000000000005</v>
      </c>
      <c r="BF217" s="233">
        <v>3.55</v>
      </c>
      <c r="BG217" s="315">
        <v>0.55000000000000004</v>
      </c>
    </row>
    <row r="218" spans="1:59" ht="16" customHeight="1" x14ac:dyDescent="0.15">
      <c r="A218" s="176" t="s">
        <v>346</v>
      </c>
      <c r="B218" s="162">
        <v>2</v>
      </c>
      <c r="C218" s="211">
        <v>82.7</v>
      </c>
      <c r="D218" s="211">
        <v>9.3000000000000007</v>
      </c>
      <c r="E218" s="260">
        <v>8.9350000000000005</v>
      </c>
      <c r="F218" s="211">
        <v>5.3</v>
      </c>
      <c r="G218" s="104" t="s">
        <v>21</v>
      </c>
      <c r="H218" s="80" t="s">
        <v>21</v>
      </c>
      <c r="I218" s="88">
        <v>6.84</v>
      </c>
      <c r="J218" s="298">
        <v>4.4000000000000004</v>
      </c>
      <c r="K218" s="304">
        <v>0.33560000000000001</v>
      </c>
      <c r="L218" s="298">
        <v>2.2999999999999998</v>
      </c>
      <c r="M218" s="94" t="s">
        <v>169</v>
      </c>
      <c r="N218" s="285">
        <v>0.14779999999999999</v>
      </c>
      <c r="O218" s="321">
        <v>3.8</v>
      </c>
      <c r="P218" s="96">
        <v>2090</v>
      </c>
      <c r="Q218" s="94">
        <v>39</v>
      </c>
      <c r="R218" s="80">
        <f t="shared" si="15"/>
        <v>57.168522807573055</v>
      </c>
      <c r="S218" s="94">
        <v>1865</v>
      </c>
      <c r="T218" s="94">
        <v>38</v>
      </c>
      <c r="U218" s="80">
        <f t="shared" si="16"/>
        <v>53.247441253078073</v>
      </c>
      <c r="V218" s="94">
        <v>2320</v>
      </c>
      <c r="W218" s="94">
        <v>65</v>
      </c>
      <c r="X218" s="80">
        <f t="shared" si="17"/>
        <v>79.86213120121451</v>
      </c>
      <c r="Y218" s="344">
        <v>10.77</v>
      </c>
      <c r="Z218" s="298" t="s">
        <v>21</v>
      </c>
      <c r="AA218" s="298" t="s">
        <v>21</v>
      </c>
      <c r="AB218" s="233">
        <v>54.7</v>
      </c>
      <c r="AC218" s="233">
        <v>1.5</v>
      </c>
      <c r="AD218" s="233">
        <v>713</v>
      </c>
      <c r="AE218" s="233">
        <v>19</v>
      </c>
      <c r="AF218" s="233">
        <v>200.6</v>
      </c>
      <c r="AG218" s="233">
        <v>8.1999999999999993</v>
      </c>
      <c r="AH218" s="233">
        <v>256</v>
      </c>
      <c r="AI218" s="233">
        <v>11</v>
      </c>
      <c r="AJ218" s="233">
        <v>1570</v>
      </c>
      <c r="AK218" s="233">
        <v>69</v>
      </c>
      <c r="AL218" s="233">
        <v>258</v>
      </c>
      <c r="AM218" s="233">
        <v>11</v>
      </c>
      <c r="AN218" s="233">
        <v>1253</v>
      </c>
      <c r="AO218" s="233">
        <v>52</v>
      </c>
      <c r="AP218" s="233">
        <v>272.5</v>
      </c>
      <c r="AQ218" s="233">
        <v>9.4</v>
      </c>
      <c r="AR218" s="233">
        <v>75.400000000000006</v>
      </c>
      <c r="AS218" s="233">
        <v>3.6</v>
      </c>
      <c r="AT218" s="233">
        <v>195.2</v>
      </c>
      <c r="AU218" s="233">
        <v>9</v>
      </c>
      <c r="AV218" s="293" t="s">
        <v>21</v>
      </c>
      <c r="AW218" s="293" t="s">
        <v>21</v>
      </c>
      <c r="AX218" s="233">
        <v>130</v>
      </c>
      <c r="AY218" s="233">
        <v>6.1</v>
      </c>
      <c r="AZ218" s="233">
        <v>49.2</v>
      </c>
      <c r="BA218" s="233">
        <v>2.6</v>
      </c>
      <c r="BB218" s="233">
        <v>6.39</v>
      </c>
      <c r="BC218" s="233">
        <v>0.37</v>
      </c>
      <c r="BD218" s="233">
        <v>8.67</v>
      </c>
      <c r="BE218" s="233">
        <v>0.45</v>
      </c>
      <c r="BF218" s="233">
        <v>14.3</v>
      </c>
      <c r="BG218" s="315">
        <v>0.63</v>
      </c>
    </row>
    <row r="219" spans="1:59" ht="16" customHeight="1" x14ac:dyDescent="0.15">
      <c r="A219" s="176" t="s">
        <v>1234</v>
      </c>
      <c r="B219" s="162">
        <v>0</v>
      </c>
      <c r="C219" s="211">
        <v>66.900000000000006</v>
      </c>
      <c r="D219" s="211">
        <v>5.5</v>
      </c>
      <c r="E219" s="260">
        <v>12.327999999999999</v>
      </c>
      <c r="F219" s="211">
        <v>5.7</v>
      </c>
      <c r="G219" s="104" t="s">
        <v>21</v>
      </c>
      <c r="H219" s="80" t="s">
        <v>21</v>
      </c>
      <c r="I219" s="88">
        <v>7.73</v>
      </c>
      <c r="J219" s="298">
        <v>4.5999999999999996</v>
      </c>
      <c r="K219" s="304">
        <v>0.33939999999999998</v>
      </c>
      <c r="L219" s="298">
        <v>2.2000000000000002</v>
      </c>
      <c r="M219" s="94" t="s">
        <v>129</v>
      </c>
      <c r="N219" s="285">
        <v>0.16520000000000001</v>
      </c>
      <c r="O219" s="321">
        <v>4</v>
      </c>
      <c r="P219" s="96">
        <v>2200</v>
      </c>
      <c r="Q219" s="94">
        <v>41</v>
      </c>
      <c r="R219" s="80">
        <f t="shared" si="15"/>
        <v>60.141499815019579</v>
      </c>
      <c r="S219" s="94">
        <v>1884</v>
      </c>
      <c r="T219" s="94">
        <v>36</v>
      </c>
      <c r="U219" s="80">
        <f t="shared" si="16"/>
        <v>52.113169160971204</v>
      </c>
      <c r="V219" s="94">
        <v>2509</v>
      </c>
      <c r="W219" s="94">
        <v>68</v>
      </c>
      <c r="X219" s="80">
        <f t="shared" si="17"/>
        <v>84.51054608745585</v>
      </c>
      <c r="Y219" s="344">
        <v>14.36</v>
      </c>
      <c r="Z219" s="298" t="s">
        <v>21</v>
      </c>
      <c r="AA219" s="298" t="s">
        <v>21</v>
      </c>
      <c r="AB219" s="233">
        <v>49.3</v>
      </c>
      <c r="AC219" s="233">
        <v>1.5</v>
      </c>
      <c r="AD219" s="233">
        <v>693</v>
      </c>
      <c r="AE219" s="233">
        <v>36</v>
      </c>
      <c r="AF219" s="233">
        <v>152.19999999999999</v>
      </c>
      <c r="AG219" s="233">
        <v>8.6</v>
      </c>
      <c r="AH219" s="233">
        <v>151</v>
      </c>
      <c r="AI219" s="233">
        <v>12</v>
      </c>
      <c r="AJ219" s="233">
        <v>1069</v>
      </c>
      <c r="AK219" s="233">
        <v>92</v>
      </c>
      <c r="AL219" s="233">
        <v>189</v>
      </c>
      <c r="AM219" s="233">
        <v>13</v>
      </c>
      <c r="AN219" s="233">
        <v>1030</v>
      </c>
      <c r="AO219" s="233">
        <v>65</v>
      </c>
      <c r="AP219" s="233">
        <v>256</v>
      </c>
      <c r="AQ219" s="233">
        <v>15</v>
      </c>
      <c r="AR219" s="233">
        <v>67</v>
      </c>
      <c r="AS219" s="233">
        <v>3.9</v>
      </c>
      <c r="AT219" s="233">
        <v>195</v>
      </c>
      <c r="AU219" s="233">
        <v>14</v>
      </c>
      <c r="AV219" s="293" t="s">
        <v>21</v>
      </c>
      <c r="AW219" s="293" t="s">
        <v>21</v>
      </c>
      <c r="AX219" s="233">
        <v>132</v>
      </c>
      <c r="AY219" s="233">
        <v>10</v>
      </c>
      <c r="AZ219" s="233">
        <v>46.5</v>
      </c>
      <c r="BA219" s="233">
        <v>3.3</v>
      </c>
      <c r="BB219" s="233">
        <v>5.91</v>
      </c>
      <c r="BC219" s="233">
        <v>0.31</v>
      </c>
      <c r="BD219" s="233">
        <v>7.2</v>
      </c>
      <c r="BE219" s="233">
        <v>1.1000000000000001</v>
      </c>
      <c r="BF219" s="233">
        <v>17.100000000000001</v>
      </c>
      <c r="BG219" s="315">
        <v>1.6</v>
      </c>
    </row>
    <row r="220" spans="1:59" ht="16" customHeight="1" x14ac:dyDescent="0.15">
      <c r="A220" s="176" t="s">
        <v>1235</v>
      </c>
      <c r="B220" s="162">
        <v>2</v>
      </c>
      <c r="C220" s="211">
        <v>53.8</v>
      </c>
      <c r="D220" s="211">
        <v>6.5</v>
      </c>
      <c r="E220" s="260">
        <v>8.2899999999999991</v>
      </c>
      <c r="F220" s="211">
        <v>5.0999999999999996</v>
      </c>
      <c r="G220" s="104" t="s">
        <v>21</v>
      </c>
      <c r="H220" s="80" t="s">
        <v>21</v>
      </c>
      <c r="I220" s="88">
        <v>8.23</v>
      </c>
      <c r="J220" s="298">
        <v>3.8</v>
      </c>
      <c r="K220" s="304">
        <v>0.34910000000000002</v>
      </c>
      <c r="L220" s="298">
        <v>1.7</v>
      </c>
      <c r="M220" s="94" t="s">
        <v>132</v>
      </c>
      <c r="N220" s="285">
        <v>0.17100000000000001</v>
      </c>
      <c r="O220" s="321">
        <v>3.4</v>
      </c>
      <c r="P220" s="96">
        <v>2256</v>
      </c>
      <c r="Q220" s="94">
        <v>35</v>
      </c>
      <c r="R220" s="80">
        <f t="shared" si="15"/>
        <v>57.103541046068237</v>
      </c>
      <c r="S220" s="94">
        <v>1930</v>
      </c>
      <c r="T220" s="94">
        <v>29</v>
      </c>
      <c r="U220" s="80">
        <f t="shared" si="16"/>
        <v>48.280016570005444</v>
      </c>
      <c r="V220" s="94">
        <v>2567</v>
      </c>
      <c r="W220" s="94">
        <v>57</v>
      </c>
      <c r="X220" s="80">
        <f t="shared" si="17"/>
        <v>76.712421419219979</v>
      </c>
      <c r="Y220" s="344">
        <v>14.45</v>
      </c>
      <c r="Z220" s="298" t="s">
        <v>21</v>
      </c>
      <c r="AA220" s="298" t="s">
        <v>21</v>
      </c>
      <c r="AB220" s="233">
        <v>50.6</v>
      </c>
      <c r="AC220" s="233">
        <v>1.8</v>
      </c>
      <c r="AD220" s="233">
        <v>390</v>
      </c>
      <c r="AE220" s="233">
        <v>11</v>
      </c>
      <c r="AF220" s="233">
        <v>172</v>
      </c>
      <c r="AG220" s="233">
        <v>7.6</v>
      </c>
      <c r="AH220" s="233">
        <v>246</v>
      </c>
      <c r="AI220" s="233">
        <v>18</v>
      </c>
      <c r="AJ220" s="233">
        <v>1440</v>
      </c>
      <c r="AK220" s="233">
        <v>180</v>
      </c>
      <c r="AL220" s="233">
        <v>198</v>
      </c>
      <c r="AM220" s="233">
        <v>14</v>
      </c>
      <c r="AN220" s="233">
        <v>906</v>
      </c>
      <c r="AO220" s="233">
        <v>45</v>
      </c>
      <c r="AP220" s="233">
        <v>178.3</v>
      </c>
      <c r="AQ220" s="233">
        <v>7.3</v>
      </c>
      <c r="AR220" s="233">
        <v>64.8</v>
      </c>
      <c r="AS220" s="233">
        <v>2.7</v>
      </c>
      <c r="AT220" s="233">
        <v>126.1</v>
      </c>
      <c r="AU220" s="233">
        <v>6.4</v>
      </c>
      <c r="AV220" s="293" t="s">
        <v>21</v>
      </c>
      <c r="AW220" s="293" t="s">
        <v>21</v>
      </c>
      <c r="AX220" s="233">
        <v>80.8</v>
      </c>
      <c r="AY220" s="233">
        <v>4.9000000000000004</v>
      </c>
      <c r="AZ220" s="233">
        <v>33.299999999999997</v>
      </c>
      <c r="BA220" s="233">
        <v>1.8</v>
      </c>
      <c r="BB220" s="233">
        <v>4.53</v>
      </c>
      <c r="BC220" s="233">
        <v>0.32</v>
      </c>
      <c r="BD220" s="233">
        <v>7.5</v>
      </c>
      <c r="BE220" s="233">
        <v>1.1000000000000001</v>
      </c>
      <c r="BF220" s="233">
        <v>22.2</v>
      </c>
      <c r="BG220" s="315">
        <v>2</v>
      </c>
    </row>
    <row r="221" spans="1:59" ht="16" customHeight="1" x14ac:dyDescent="0.15">
      <c r="A221" s="176" t="s">
        <v>1236</v>
      </c>
      <c r="B221" s="162">
        <v>2</v>
      </c>
      <c r="C221" s="211">
        <v>43.2</v>
      </c>
      <c r="D221" s="211">
        <v>5.2</v>
      </c>
      <c r="E221" s="260">
        <v>8.3919999999999995</v>
      </c>
      <c r="F221" s="211">
        <v>5</v>
      </c>
      <c r="G221" s="104" t="s">
        <v>21</v>
      </c>
      <c r="H221" s="80" t="s">
        <v>21</v>
      </c>
      <c r="I221" s="88">
        <v>8.91</v>
      </c>
      <c r="J221" s="298">
        <v>4.5</v>
      </c>
      <c r="K221" s="304">
        <v>0.36299999999999999</v>
      </c>
      <c r="L221" s="298">
        <v>3.1</v>
      </c>
      <c r="M221" s="94" t="s">
        <v>232</v>
      </c>
      <c r="N221" s="285">
        <v>0.1779</v>
      </c>
      <c r="O221" s="321">
        <v>3.3</v>
      </c>
      <c r="P221" s="96">
        <v>2329</v>
      </c>
      <c r="Q221" s="94">
        <v>41</v>
      </c>
      <c r="R221" s="80">
        <f t="shared" si="15"/>
        <v>62.053979727330947</v>
      </c>
      <c r="S221" s="94">
        <v>1998</v>
      </c>
      <c r="T221" s="94">
        <v>52</v>
      </c>
      <c r="U221" s="80">
        <f t="shared" si="16"/>
        <v>65.580497100891208</v>
      </c>
      <c r="V221" s="94">
        <v>2633</v>
      </c>
      <c r="W221" s="94">
        <v>54</v>
      </c>
      <c r="X221" s="80">
        <f t="shared" si="17"/>
        <v>75.425961047904451</v>
      </c>
      <c r="Y221" s="344">
        <v>14.21</v>
      </c>
      <c r="Z221" s="298" t="s">
        <v>21</v>
      </c>
      <c r="AA221" s="298" t="s">
        <v>21</v>
      </c>
      <c r="AB221" s="233">
        <v>43</v>
      </c>
      <c r="AC221" s="233">
        <v>3.3</v>
      </c>
      <c r="AD221" s="233">
        <v>331</v>
      </c>
      <c r="AE221" s="233">
        <v>22</v>
      </c>
      <c r="AF221" s="233">
        <v>137</v>
      </c>
      <c r="AG221" s="233">
        <v>11</v>
      </c>
      <c r="AH221" s="233">
        <v>220</v>
      </c>
      <c r="AI221" s="233">
        <v>21</v>
      </c>
      <c r="AJ221" s="233">
        <v>1170</v>
      </c>
      <c r="AK221" s="233">
        <v>100</v>
      </c>
      <c r="AL221" s="233">
        <v>168</v>
      </c>
      <c r="AM221" s="233">
        <v>14</v>
      </c>
      <c r="AN221" s="233">
        <v>773</v>
      </c>
      <c r="AO221" s="233">
        <v>61</v>
      </c>
      <c r="AP221" s="233">
        <v>151</v>
      </c>
      <c r="AQ221" s="233">
        <v>12</v>
      </c>
      <c r="AR221" s="233">
        <v>54</v>
      </c>
      <c r="AS221" s="233">
        <v>4.8</v>
      </c>
      <c r="AT221" s="233">
        <v>102.1</v>
      </c>
      <c r="AU221" s="233">
        <v>8.6</v>
      </c>
      <c r="AV221" s="293" t="s">
        <v>21</v>
      </c>
      <c r="AW221" s="293" t="s">
        <v>21</v>
      </c>
      <c r="AX221" s="233">
        <v>68.099999999999994</v>
      </c>
      <c r="AY221" s="233">
        <v>6.3</v>
      </c>
      <c r="AZ221" s="233">
        <v>30</v>
      </c>
      <c r="BA221" s="233">
        <v>2.7</v>
      </c>
      <c r="BB221" s="233">
        <v>3.89</v>
      </c>
      <c r="BC221" s="233">
        <v>0.39</v>
      </c>
      <c r="BD221" s="233">
        <v>5.04</v>
      </c>
      <c r="BE221" s="233">
        <v>0.52</v>
      </c>
      <c r="BF221" s="233">
        <v>10.16</v>
      </c>
      <c r="BG221" s="315">
        <v>0.96</v>
      </c>
    </row>
    <row r="222" spans="1:59" ht="16" customHeight="1" x14ac:dyDescent="0.15">
      <c r="A222" s="176" t="s">
        <v>347</v>
      </c>
      <c r="B222" s="162">
        <v>2</v>
      </c>
      <c r="C222" s="211">
        <v>49.9</v>
      </c>
      <c r="D222" s="211">
        <v>2.2999999999999998</v>
      </c>
      <c r="E222" s="260">
        <v>24.41</v>
      </c>
      <c r="F222" s="211">
        <v>4.4000000000000004</v>
      </c>
      <c r="G222" s="104" t="s">
        <v>21</v>
      </c>
      <c r="H222" s="80" t="s">
        <v>21</v>
      </c>
      <c r="I222" s="88">
        <v>7.97</v>
      </c>
      <c r="J222" s="298">
        <v>5.0999999999999996</v>
      </c>
      <c r="K222" s="304">
        <v>0.34749999999999998</v>
      </c>
      <c r="L222" s="298">
        <v>2.2000000000000002</v>
      </c>
      <c r="M222" s="94" t="s">
        <v>121</v>
      </c>
      <c r="N222" s="285">
        <v>0.16639999999999999</v>
      </c>
      <c r="O222" s="321">
        <v>4.5</v>
      </c>
      <c r="P222" s="96">
        <v>2227</v>
      </c>
      <c r="Q222" s="94">
        <v>46</v>
      </c>
      <c r="R222" s="80">
        <f t="shared" si="15"/>
        <v>64.029771200590744</v>
      </c>
      <c r="S222" s="94">
        <v>1923</v>
      </c>
      <c r="T222" s="94">
        <v>37</v>
      </c>
      <c r="U222" s="80">
        <f t="shared" si="16"/>
        <v>53.368263977761167</v>
      </c>
      <c r="V222" s="94">
        <v>2521</v>
      </c>
      <c r="W222" s="94">
        <v>76</v>
      </c>
      <c r="X222" s="80">
        <f t="shared" si="17"/>
        <v>91.204037191343673</v>
      </c>
      <c r="Y222" s="344">
        <v>13.65</v>
      </c>
      <c r="Z222" s="298" t="s">
        <v>21</v>
      </c>
      <c r="AA222" s="298" t="s">
        <v>21</v>
      </c>
      <c r="AB222" s="233">
        <v>42.6</v>
      </c>
      <c r="AC222" s="233">
        <v>1.7</v>
      </c>
      <c r="AD222" s="233">
        <v>382</v>
      </c>
      <c r="AE222" s="233">
        <v>24</v>
      </c>
      <c r="AF222" s="233">
        <v>96</v>
      </c>
      <c r="AG222" s="233">
        <v>11</v>
      </c>
      <c r="AH222" s="233">
        <v>116</v>
      </c>
      <c r="AI222" s="233">
        <v>23</v>
      </c>
      <c r="AJ222" s="233">
        <v>680</v>
      </c>
      <c r="AK222" s="233">
        <v>130</v>
      </c>
      <c r="AL222" s="233">
        <v>118</v>
      </c>
      <c r="AM222" s="233">
        <v>17</v>
      </c>
      <c r="AN222" s="233">
        <v>611</v>
      </c>
      <c r="AO222" s="233">
        <v>72</v>
      </c>
      <c r="AP222" s="233">
        <v>153</v>
      </c>
      <c r="AQ222" s="233">
        <v>13</v>
      </c>
      <c r="AR222" s="233">
        <v>50.2</v>
      </c>
      <c r="AS222" s="233">
        <v>3.7</v>
      </c>
      <c r="AT222" s="233">
        <v>114.8</v>
      </c>
      <c r="AU222" s="233">
        <v>8.4</v>
      </c>
      <c r="AV222" s="293" t="s">
        <v>21</v>
      </c>
      <c r="AW222" s="293" t="s">
        <v>21</v>
      </c>
      <c r="AX222" s="233">
        <v>79.5</v>
      </c>
      <c r="AY222" s="233">
        <v>5.7</v>
      </c>
      <c r="AZ222" s="233">
        <v>33.5</v>
      </c>
      <c r="BA222" s="233">
        <v>2.1</v>
      </c>
      <c r="BB222" s="233">
        <v>4.26</v>
      </c>
      <c r="BC222" s="233">
        <v>0.3</v>
      </c>
      <c r="BD222" s="233">
        <v>4.8099999999999996</v>
      </c>
      <c r="BE222" s="233">
        <v>0.57999999999999996</v>
      </c>
      <c r="BF222" s="233">
        <v>28.6</v>
      </c>
      <c r="BG222" s="315">
        <v>1.4</v>
      </c>
    </row>
    <row r="223" spans="1:59" s="65" customFormat="1" ht="16" customHeight="1" x14ac:dyDescent="0.15">
      <c r="A223" s="176" t="s">
        <v>348</v>
      </c>
      <c r="B223" s="162">
        <v>0</v>
      </c>
      <c r="C223" s="211">
        <v>61.4</v>
      </c>
      <c r="D223" s="211">
        <v>7.7</v>
      </c>
      <c r="E223" s="260">
        <v>8.1720000000000006</v>
      </c>
      <c r="F223" s="211">
        <v>5.4</v>
      </c>
      <c r="G223" s="104" t="s">
        <v>21</v>
      </c>
      <c r="H223" s="80" t="s">
        <v>21</v>
      </c>
      <c r="I223" s="88">
        <v>7.49</v>
      </c>
      <c r="J223" s="298">
        <v>2.2999999999999998</v>
      </c>
      <c r="K223" s="304">
        <v>0.33739999999999998</v>
      </c>
      <c r="L223" s="298">
        <v>1.3</v>
      </c>
      <c r="M223" s="94" t="s">
        <v>167</v>
      </c>
      <c r="N223" s="285">
        <v>0.16120000000000001</v>
      </c>
      <c r="O223" s="321">
        <v>1.8</v>
      </c>
      <c r="P223" s="96">
        <v>2172</v>
      </c>
      <c r="Q223" s="94">
        <v>20</v>
      </c>
      <c r="R223" s="80">
        <f t="shared" si="15"/>
        <v>47.82294010200544</v>
      </c>
      <c r="S223" s="94">
        <v>1874</v>
      </c>
      <c r="T223" s="94">
        <v>22</v>
      </c>
      <c r="U223" s="80">
        <f t="shared" si="16"/>
        <v>43.459756096876575</v>
      </c>
      <c r="V223" s="94">
        <v>2467</v>
      </c>
      <c r="W223" s="94">
        <v>31</v>
      </c>
      <c r="X223" s="80">
        <f t="shared" si="17"/>
        <v>58.270366396651397</v>
      </c>
      <c r="Y223" s="344">
        <v>13.72</v>
      </c>
      <c r="Z223" s="298" t="s">
        <v>21</v>
      </c>
      <c r="AA223" s="298" t="s">
        <v>21</v>
      </c>
      <c r="AB223" s="233">
        <v>58.5</v>
      </c>
      <c r="AC223" s="233">
        <v>2.1</v>
      </c>
      <c r="AD223" s="233">
        <v>496.2</v>
      </c>
      <c r="AE223" s="233">
        <v>6.9</v>
      </c>
      <c r="AF223" s="233">
        <v>181.7</v>
      </c>
      <c r="AG223" s="233">
        <v>4.5</v>
      </c>
      <c r="AH223" s="233">
        <v>307.8</v>
      </c>
      <c r="AI223" s="233">
        <v>7.2</v>
      </c>
      <c r="AJ223" s="233">
        <v>1642</v>
      </c>
      <c r="AK223" s="233">
        <v>39</v>
      </c>
      <c r="AL223" s="233">
        <v>248.6</v>
      </c>
      <c r="AM223" s="233">
        <v>5.3</v>
      </c>
      <c r="AN223" s="233">
        <v>1164</v>
      </c>
      <c r="AO223" s="233">
        <v>23</v>
      </c>
      <c r="AP223" s="233">
        <v>241.1</v>
      </c>
      <c r="AQ223" s="233">
        <v>4.7</v>
      </c>
      <c r="AR223" s="233">
        <v>63.1</v>
      </c>
      <c r="AS223" s="233">
        <v>1.3</v>
      </c>
      <c r="AT223" s="233">
        <v>169.5</v>
      </c>
      <c r="AU223" s="233">
        <v>3.9</v>
      </c>
      <c r="AV223" s="293" t="s">
        <v>21</v>
      </c>
      <c r="AW223" s="293" t="s">
        <v>21</v>
      </c>
      <c r="AX223" s="233">
        <v>110.3</v>
      </c>
      <c r="AY223" s="233">
        <v>2.4</v>
      </c>
      <c r="AZ223" s="233">
        <v>40.44</v>
      </c>
      <c r="BA223" s="233">
        <v>0.99</v>
      </c>
      <c r="BB223" s="233">
        <v>5.26</v>
      </c>
      <c r="BC223" s="233">
        <v>0.15</v>
      </c>
      <c r="BD223" s="233">
        <v>7.72</v>
      </c>
      <c r="BE223" s="233">
        <v>0.28999999999999998</v>
      </c>
      <c r="BF223" s="233">
        <v>16.5</v>
      </c>
      <c r="BG223" s="315">
        <v>1.4</v>
      </c>
    </row>
    <row r="224" spans="1:59" ht="16" customHeight="1" x14ac:dyDescent="0.15">
      <c r="A224" s="176" t="s">
        <v>349</v>
      </c>
      <c r="B224" s="162">
        <v>2</v>
      </c>
      <c r="C224" s="211">
        <v>40.299999999999997</v>
      </c>
      <c r="D224" s="211">
        <v>3.2</v>
      </c>
      <c r="E224" s="260">
        <v>12.885</v>
      </c>
      <c r="F224" s="211">
        <v>7.1</v>
      </c>
      <c r="G224" s="104" t="s">
        <v>21</v>
      </c>
      <c r="H224" s="80" t="s">
        <v>21</v>
      </c>
      <c r="I224" s="88">
        <v>10.77</v>
      </c>
      <c r="J224" s="298">
        <v>2.9</v>
      </c>
      <c r="K224" s="304">
        <v>0.38690000000000002</v>
      </c>
      <c r="L224" s="298">
        <v>2</v>
      </c>
      <c r="M224" s="94" t="s">
        <v>325</v>
      </c>
      <c r="N224" s="285">
        <v>0.20200000000000001</v>
      </c>
      <c r="O224" s="321">
        <v>2</v>
      </c>
      <c r="P224" s="96">
        <v>2503</v>
      </c>
      <c r="Q224" s="94">
        <v>26</v>
      </c>
      <c r="R224" s="80">
        <f t="shared" si="15"/>
        <v>56.409251014350474</v>
      </c>
      <c r="S224" s="94">
        <v>2108</v>
      </c>
      <c r="T224" s="94">
        <v>36</v>
      </c>
      <c r="U224" s="80">
        <f t="shared" si="16"/>
        <v>55.438845586826574</v>
      </c>
      <c r="V224" s="94">
        <v>2842</v>
      </c>
      <c r="W224" s="94">
        <v>33</v>
      </c>
      <c r="X224" s="80">
        <f t="shared" si="17"/>
        <v>65.725075884322877</v>
      </c>
      <c r="Y224" s="344">
        <v>15.78</v>
      </c>
      <c r="Z224" s="298" t="s">
        <v>21</v>
      </c>
      <c r="AA224" s="298" t="s">
        <v>21</v>
      </c>
      <c r="AB224" s="233">
        <v>114.2</v>
      </c>
      <c r="AC224" s="233">
        <v>9</v>
      </c>
      <c r="AD224" s="233">
        <v>308.8</v>
      </c>
      <c r="AE224" s="233">
        <v>5.8</v>
      </c>
      <c r="AF224" s="233">
        <v>109.2</v>
      </c>
      <c r="AG224" s="233">
        <v>2.9</v>
      </c>
      <c r="AH224" s="233">
        <v>143.1</v>
      </c>
      <c r="AI224" s="233">
        <v>4.3</v>
      </c>
      <c r="AJ224" s="233">
        <v>791</v>
      </c>
      <c r="AK224" s="233">
        <v>31</v>
      </c>
      <c r="AL224" s="233">
        <v>124.3</v>
      </c>
      <c r="AM224" s="233">
        <v>3.9</v>
      </c>
      <c r="AN224" s="233">
        <v>576</v>
      </c>
      <c r="AO224" s="233">
        <v>18</v>
      </c>
      <c r="AP224" s="233">
        <v>120.5</v>
      </c>
      <c r="AQ224" s="233">
        <v>3.9</v>
      </c>
      <c r="AR224" s="233">
        <v>44.1</v>
      </c>
      <c r="AS224" s="233">
        <v>1.1000000000000001</v>
      </c>
      <c r="AT224" s="233">
        <v>86.2</v>
      </c>
      <c r="AU224" s="233">
        <v>2.1</v>
      </c>
      <c r="AV224" s="293" t="s">
        <v>21</v>
      </c>
      <c r="AW224" s="293" t="s">
        <v>21</v>
      </c>
      <c r="AX224" s="233">
        <v>59.9</v>
      </c>
      <c r="AY224" s="233">
        <v>1.4</v>
      </c>
      <c r="AZ224" s="233">
        <v>28.26</v>
      </c>
      <c r="BA224" s="233">
        <v>0.82</v>
      </c>
      <c r="BB224" s="233">
        <v>3.77</v>
      </c>
      <c r="BC224" s="233">
        <v>0.13</v>
      </c>
      <c r="BD224" s="233">
        <v>4.09</v>
      </c>
      <c r="BE224" s="233">
        <v>0.21</v>
      </c>
      <c r="BF224" s="233">
        <v>12.9</v>
      </c>
      <c r="BG224" s="315">
        <v>1.1000000000000001</v>
      </c>
    </row>
    <row r="225" spans="1:60" ht="16" customHeight="1" x14ac:dyDescent="0.15">
      <c r="A225" s="176" t="s">
        <v>350</v>
      </c>
      <c r="B225" s="162">
        <v>2</v>
      </c>
      <c r="C225" s="211">
        <v>50.2</v>
      </c>
      <c r="D225" s="211">
        <v>3</v>
      </c>
      <c r="E225" s="260">
        <v>17.718</v>
      </c>
      <c r="F225" s="211">
        <v>5.4</v>
      </c>
      <c r="G225" s="104" t="s">
        <v>21</v>
      </c>
      <c r="H225" s="80" t="s">
        <v>21</v>
      </c>
      <c r="I225" s="88">
        <v>8.61</v>
      </c>
      <c r="J225" s="298">
        <v>5.2</v>
      </c>
      <c r="K225" s="304">
        <v>0.35499999999999998</v>
      </c>
      <c r="L225" s="298">
        <v>2</v>
      </c>
      <c r="M225" s="94" t="s">
        <v>115</v>
      </c>
      <c r="N225" s="285">
        <v>0.1759</v>
      </c>
      <c r="O225" s="321">
        <v>4.8</v>
      </c>
      <c r="P225" s="96">
        <v>2297</v>
      </c>
      <c r="Q225" s="94">
        <v>48</v>
      </c>
      <c r="R225" s="80">
        <f t="shared" si="15"/>
        <v>66.4415803544738</v>
      </c>
      <c r="S225" s="94">
        <v>1958</v>
      </c>
      <c r="T225" s="94">
        <v>33</v>
      </c>
      <c r="U225" s="80">
        <f t="shared" si="16"/>
        <v>51.210405192694978</v>
      </c>
      <c r="V225" s="94">
        <v>2614</v>
      </c>
      <c r="W225" s="94">
        <v>81</v>
      </c>
      <c r="X225" s="80">
        <f t="shared" si="17"/>
        <v>96.406423022535179</v>
      </c>
      <c r="Y225" s="344">
        <v>14.76</v>
      </c>
      <c r="Z225" s="298" t="s">
        <v>21</v>
      </c>
      <c r="AA225" s="298" t="s">
        <v>21</v>
      </c>
      <c r="AB225" s="233">
        <v>40.4</v>
      </c>
      <c r="AC225" s="233">
        <v>1.2</v>
      </c>
      <c r="AD225" s="233">
        <v>371</v>
      </c>
      <c r="AE225" s="233">
        <v>10</v>
      </c>
      <c r="AF225" s="233">
        <v>110.1</v>
      </c>
      <c r="AG225" s="233">
        <v>6.1</v>
      </c>
      <c r="AH225" s="233">
        <v>152</v>
      </c>
      <c r="AI225" s="233">
        <v>12</v>
      </c>
      <c r="AJ225" s="233">
        <v>826</v>
      </c>
      <c r="AK225" s="233">
        <v>74</v>
      </c>
      <c r="AL225" s="233">
        <v>132</v>
      </c>
      <c r="AM225" s="233">
        <v>8</v>
      </c>
      <c r="AN225" s="233">
        <v>634</v>
      </c>
      <c r="AO225" s="233">
        <v>33</v>
      </c>
      <c r="AP225" s="233">
        <v>143.30000000000001</v>
      </c>
      <c r="AQ225" s="233">
        <v>5.4</v>
      </c>
      <c r="AR225" s="233">
        <v>50.9</v>
      </c>
      <c r="AS225" s="233">
        <v>2.4</v>
      </c>
      <c r="AT225" s="233">
        <v>107</v>
      </c>
      <c r="AU225" s="233">
        <v>3.8</v>
      </c>
      <c r="AV225" s="293" t="s">
        <v>21</v>
      </c>
      <c r="AW225" s="293" t="s">
        <v>21</v>
      </c>
      <c r="AX225" s="233">
        <v>76.7</v>
      </c>
      <c r="AY225" s="233">
        <v>2.4</v>
      </c>
      <c r="AZ225" s="233">
        <v>32.5</v>
      </c>
      <c r="BA225" s="233">
        <v>1.3</v>
      </c>
      <c r="BB225" s="233">
        <v>4.2699999999999996</v>
      </c>
      <c r="BC225" s="233">
        <v>0.19</v>
      </c>
      <c r="BD225" s="233">
        <v>4.84</v>
      </c>
      <c r="BE225" s="233">
        <v>0.31</v>
      </c>
      <c r="BF225" s="233">
        <v>30.7</v>
      </c>
      <c r="BG225" s="315">
        <v>1.6</v>
      </c>
    </row>
    <row r="226" spans="1:60" ht="16" customHeight="1" x14ac:dyDescent="0.15">
      <c r="A226" s="176" t="s">
        <v>351</v>
      </c>
      <c r="B226" s="162">
        <v>2</v>
      </c>
      <c r="C226" s="211">
        <v>38.1</v>
      </c>
      <c r="D226" s="211">
        <v>4.2</v>
      </c>
      <c r="E226" s="260">
        <v>9.125</v>
      </c>
      <c r="F226" s="211">
        <v>4.3</v>
      </c>
      <c r="G226" s="104" t="s">
        <v>21</v>
      </c>
      <c r="H226" s="80" t="s">
        <v>21</v>
      </c>
      <c r="I226" s="88">
        <v>8.77</v>
      </c>
      <c r="J226" s="298">
        <v>3.4</v>
      </c>
      <c r="K226" s="304">
        <v>0.36099999999999999</v>
      </c>
      <c r="L226" s="298">
        <v>2</v>
      </c>
      <c r="M226" s="94" t="s">
        <v>166</v>
      </c>
      <c r="N226" s="285">
        <v>0.1764</v>
      </c>
      <c r="O226" s="321">
        <v>2.7</v>
      </c>
      <c r="P226" s="96">
        <v>2315</v>
      </c>
      <c r="Q226" s="94">
        <v>31</v>
      </c>
      <c r="R226" s="80">
        <f t="shared" si="15"/>
        <v>55.719745153760357</v>
      </c>
      <c r="S226" s="94">
        <v>1987</v>
      </c>
      <c r="T226" s="94">
        <v>35</v>
      </c>
      <c r="U226" s="80">
        <f t="shared" si="16"/>
        <v>52.955335897338998</v>
      </c>
      <c r="V226" s="94">
        <v>2618</v>
      </c>
      <c r="W226" s="94">
        <v>45</v>
      </c>
      <c r="X226" s="80">
        <f t="shared" si="17"/>
        <v>69.040347623690309</v>
      </c>
      <c r="Y226" s="344">
        <v>14.17</v>
      </c>
      <c r="Z226" s="298" t="s">
        <v>21</v>
      </c>
      <c r="AA226" s="298" t="s">
        <v>21</v>
      </c>
      <c r="AB226" s="233">
        <v>44.1</v>
      </c>
      <c r="AC226" s="233">
        <v>1.8</v>
      </c>
      <c r="AD226" s="233">
        <v>337</v>
      </c>
      <c r="AE226" s="233">
        <v>12</v>
      </c>
      <c r="AF226" s="233">
        <v>146.19999999999999</v>
      </c>
      <c r="AG226" s="233">
        <v>4.5999999999999996</v>
      </c>
      <c r="AH226" s="233">
        <v>217</v>
      </c>
      <c r="AI226" s="233">
        <v>13</v>
      </c>
      <c r="AJ226" s="233">
        <v>1107</v>
      </c>
      <c r="AK226" s="233">
        <v>71</v>
      </c>
      <c r="AL226" s="233">
        <v>169</v>
      </c>
      <c r="AM226" s="233">
        <v>8.5</v>
      </c>
      <c r="AN226" s="233">
        <v>754</v>
      </c>
      <c r="AO226" s="233">
        <v>33</v>
      </c>
      <c r="AP226" s="233">
        <v>147.9</v>
      </c>
      <c r="AQ226" s="233">
        <v>6.1</v>
      </c>
      <c r="AR226" s="233">
        <v>49.6</v>
      </c>
      <c r="AS226" s="233">
        <v>1.8</v>
      </c>
      <c r="AT226" s="233">
        <v>101.8</v>
      </c>
      <c r="AU226" s="233">
        <v>4.4000000000000004</v>
      </c>
      <c r="AV226" s="293" t="s">
        <v>21</v>
      </c>
      <c r="AW226" s="293" t="s">
        <v>21</v>
      </c>
      <c r="AX226" s="233">
        <v>68.400000000000006</v>
      </c>
      <c r="AY226" s="233">
        <v>2.6</v>
      </c>
      <c r="AZ226" s="233">
        <v>30.5</v>
      </c>
      <c r="BA226" s="233">
        <v>1.3</v>
      </c>
      <c r="BB226" s="233">
        <v>4.05</v>
      </c>
      <c r="BC226" s="233">
        <v>0.19</v>
      </c>
      <c r="BD226" s="233">
        <v>5.04</v>
      </c>
      <c r="BE226" s="233">
        <v>0.31</v>
      </c>
      <c r="BF226" s="233">
        <v>7.2</v>
      </c>
      <c r="BG226" s="315">
        <v>1.2</v>
      </c>
    </row>
    <row r="227" spans="1:60" ht="16" customHeight="1" x14ac:dyDescent="0.15">
      <c r="A227" s="176" t="s">
        <v>352</v>
      </c>
      <c r="B227" s="162">
        <v>2</v>
      </c>
      <c r="C227" s="211">
        <v>54.3</v>
      </c>
      <c r="D227" s="211">
        <v>6</v>
      </c>
      <c r="E227" s="260">
        <v>9.0619999999999994</v>
      </c>
      <c r="F227" s="211">
        <v>6.5</v>
      </c>
      <c r="G227" s="104" t="s">
        <v>21</v>
      </c>
      <c r="H227" s="80" t="s">
        <v>21</v>
      </c>
      <c r="I227" s="88">
        <v>8.7200000000000006</v>
      </c>
      <c r="J227" s="298">
        <v>4.9000000000000004</v>
      </c>
      <c r="K227" s="304">
        <v>0.35949999999999999</v>
      </c>
      <c r="L227" s="298">
        <v>2.6</v>
      </c>
      <c r="M227" s="94" t="s">
        <v>165</v>
      </c>
      <c r="N227" s="285">
        <v>0.1759</v>
      </c>
      <c r="O227" s="321">
        <v>4.0999999999999996</v>
      </c>
      <c r="P227" s="96">
        <v>2309</v>
      </c>
      <c r="Q227" s="94">
        <v>44</v>
      </c>
      <c r="R227" s="80">
        <f t="shared" si="15"/>
        <v>63.785518732702961</v>
      </c>
      <c r="S227" s="94">
        <v>1980</v>
      </c>
      <c r="T227" s="94">
        <v>44</v>
      </c>
      <c r="U227" s="80">
        <f t="shared" si="16"/>
        <v>59.195945807124325</v>
      </c>
      <c r="V227" s="94">
        <v>2614</v>
      </c>
      <c r="W227" s="94">
        <v>68</v>
      </c>
      <c r="X227" s="80">
        <f t="shared" si="17"/>
        <v>85.774112644783457</v>
      </c>
      <c r="Y227" s="344">
        <v>14.25</v>
      </c>
      <c r="Z227" s="298" t="s">
        <v>21</v>
      </c>
      <c r="AA227" s="298" t="s">
        <v>21</v>
      </c>
      <c r="AB227" s="233">
        <v>45.6</v>
      </c>
      <c r="AC227" s="233">
        <v>1.4</v>
      </c>
      <c r="AD227" s="233">
        <v>395</v>
      </c>
      <c r="AE227" s="233">
        <v>12</v>
      </c>
      <c r="AF227" s="233">
        <v>144.5</v>
      </c>
      <c r="AG227" s="233">
        <v>8.1999999999999993</v>
      </c>
      <c r="AH227" s="233">
        <v>226</v>
      </c>
      <c r="AI227" s="233">
        <v>18</v>
      </c>
      <c r="AJ227" s="233">
        <v>1226</v>
      </c>
      <c r="AK227" s="233">
        <v>94</v>
      </c>
      <c r="AL227" s="233">
        <v>184</v>
      </c>
      <c r="AM227" s="233">
        <v>13</v>
      </c>
      <c r="AN227" s="233">
        <v>858</v>
      </c>
      <c r="AO227" s="233">
        <v>55</v>
      </c>
      <c r="AP227" s="233">
        <v>177.9</v>
      </c>
      <c r="AQ227" s="233">
        <v>8.6999999999999993</v>
      </c>
      <c r="AR227" s="233">
        <v>53.5</v>
      </c>
      <c r="AS227" s="233">
        <v>2.8</v>
      </c>
      <c r="AT227" s="233">
        <v>126.8</v>
      </c>
      <c r="AU227" s="233">
        <v>7.1</v>
      </c>
      <c r="AV227" s="293" t="s">
        <v>21</v>
      </c>
      <c r="AW227" s="293" t="s">
        <v>21</v>
      </c>
      <c r="AX227" s="233">
        <v>82.1</v>
      </c>
      <c r="AY227" s="233">
        <v>2.4</v>
      </c>
      <c r="AZ227" s="233">
        <v>34.5</v>
      </c>
      <c r="BA227" s="233">
        <v>1.7</v>
      </c>
      <c r="BB227" s="233">
        <v>4.58</v>
      </c>
      <c r="BC227" s="233">
        <v>0.25</v>
      </c>
      <c r="BD227" s="233">
        <v>5.87</v>
      </c>
      <c r="BE227" s="233">
        <v>0.36</v>
      </c>
      <c r="BF227" s="233">
        <v>14.26</v>
      </c>
      <c r="BG227" s="315">
        <v>0.55000000000000004</v>
      </c>
    </row>
    <row r="228" spans="1:60" ht="16" customHeight="1" x14ac:dyDescent="0.15">
      <c r="A228" s="176" t="s">
        <v>1237</v>
      </c>
      <c r="B228" s="162">
        <v>2</v>
      </c>
      <c r="C228" s="211">
        <v>62.7</v>
      </c>
      <c r="D228" s="211">
        <v>6.7</v>
      </c>
      <c r="E228" s="260">
        <v>9.6210000000000004</v>
      </c>
      <c r="F228" s="211">
        <v>6.6</v>
      </c>
      <c r="G228" s="104" t="s">
        <v>21</v>
      </c>
      <c r="H228" s="80" t="s">
        <v>21</v>
      </c>
      <c r="I228" s="88">
        <v>8.3699999999999992</v>
      </c>
      <c r="J228" s="298">
        <v>6.2</v>
      </c>
      <c r="K228" s="304">
        <v>0.34899999999999998</v>
      </c>
      <c r="L228" s="298">
        <v>3.2</v>
      </c>
      <c r="M228" s="94" t="s">
        <v>134</v>
      </c>
      <c r="N228" s="285">
        <v>0.17399999999999999</v>
      </c>
      <c r="O228" s="321">
        <v>5.4</v>
      </c>
      <c r="P228" s="96">
        <v>2272</v>
      </c>
      <c r="Q228" s="94">
        <v>57</v>
      </c>
      <c r="R228" s="80">
        <f t="shared" si="15"/>
        <v>72.895772168212886</v>
      </c>
      <c r="S228" s="94">
        <v>1930</v>
      </c>
      <c r="T228" s="94">
        <v>53</v>
      </c>
      <c r="U228" s="80">
        <f t="shared" si="16"/>
        <v>65.566454837820842</v>
      </c>
      <c r="V228" s="94">
        <v>2596</v>
      </c>
      <c r="W228" s="94">
        <v>90</v>
      </c>
      <c r="X228" s="80">
        <f t="shared" si="17"/>
        <v>103.90229256373509</v>
      </c>
      <c r="Y228" s="344">
        <v>15.05</v>
      </c>
      <c r="Z228" s="298" t="s">
        <v>21</v>
      </c>
      <c r="AA228" s="298" t="s">
        <v>21</v>
      </c>
      <c r="AB228" s="233">
        <v>51.2</v>
      </c>
      <c r="AC228" s="233">
        <v>1.7</v>
      </c>
      <c r="AD228" s="233">
        <v>388</v>
      </c>
      <c r="AE228" s="233">
        <v>15</v>
      </c>
      <c r="AF228" s="233">
        <v>159.1</v>
      </c>
      <c r="AG228" s="233">
        <v>8.1</v>
      </c>
      <c r="AH228" s="233">
        <v>233</v>
      </c>
      <c r="AI228" s="233">
        <v>17</v>
      </c>
      <c r="AJ228" s="233">
        <v>1281</v>
      </c>
      <c r="AK228" s="233">
        <v>81</v>
      </c>
      <c r="AL228" s="233">
        <v>187</v>
      </c>
      <c r="AM228" s="233">
        <v>10</v>
      </c>
      <c r="AN228" s="233">
        <v>810</v>
      </c>
      <c r="AO228" s="233">
        <v>35</v>
      </c>
      <c r="AP228" s="233">
        <v>158</v>
      </c>
      <c r="AQ228" s="233">
        <v>5.2</v>
      </c>
      <c r="AR228" s="233">
        <v>55.3</v>
      </c>
      <c r="AS228" s="233">
        <v>2.5</v>
      </c>
      <c r="AT228" s="233">
        <v>109</v>
      </c>
      <c r="AU228" s="233">
        <v>4.5999999999999996</v>
      </c>
      <c r="AV228" s="293" t="s">
        <v>21</v>
      </c>
      <c r="AW228" s="293" t="s">
        <v>21</v>
      </c>
      <c r="AX228" s="233">
        <v>77.3</v>
      </c>
      <c r="AY228" s="233">
        <v>3.1</v>
      </c>
      <c r="AZ228" s="233">
        <v>34.9</v>
      </c>
      <c r="BA228" s="233">
        <v>1.9</v>
      </c>
      <c r="BB228" s="233">
        <v>4.6399999999999997</v>
      </c>
      <c r="BC228" s="233">
        <v>0.18</v>
      </c>
      <c r="BD228" s="233">
        <v>5.66</v>
      </c>
      <c r="BE228" s="233">
        <v>0.46</v>
      </c>
      <c r="BF228" s="233">
        <v>20.9</v>
      </c>
      <c r="BG228" s="315">
        <v>1.9</v>
      </c>
    </row>
    <row r="229" spans="1:60" ht="16" customHeight="1" x14ac:dyDescent="0.15">
      <c r="A229" s="176" t="s">
        <v>1238</v>
      </c>
      <c r="B229" s="162">
        <v>2</v>
      </c>
      <c r="C229" s="211">
        <v>65.099999999999994</v>
      </c>
      <c r="D229" s="211">
        <v>6.1</v>
      </c>
      <c r="E229" s="260">
        <v>10.781000000000001</v>
      </c>
      <c r="F229" s="211">
        <v>5.9</v>
      </c>
      <c r="G229" s="104" t="s">
        <v>21</v>
      </c>
      <c r="H229" s="80" t="s">
        <v>21</v>
      </c>
      <c r="I229" s="88">
        <v>8.17</v>
      </c>
      <c r="J229" s="298">
        <v>5.5</v>
      </c>
      <c r="K229" s="304">
        <v>0.34139999999999998</v>
      </c>
      <c r="L229" s="298">
        <v>2.5</v>
      </c>
      <c r="M229" s="94" t="s">
        <v>122</v>
      </c>
      <c r="N229" s="285">
        <v>0.1736</v>
      </c>
      <c r="O229" s="321">
        <v>4.9000000000000004</v>
      </c>
      <c r="P229" s="96">
        <v>2250</v>
      </c>
      <c r="Q229" s="94">
        <v>49</v>
      </c>
      <c r="R229" s="80">
        <f t="shared" si="15"/>
        <v>66.528189513919585</v>
      </c>
      <c r="S229" s="94">
        <v>1893</v>
      </c>
      <c r="T229" s="94">
        <v>40</v>
      </c>
      <c r="U229" s="80">
        <f t="shared" si="16"/>
        <v>55.076125499167063</v>
      </c>
      <c r="V229" s="94">
        <v>2592</v>
      </c>
      <c r="W229" s="94">
        <v>81</v>
      </c>
      <c r="X229" s="80">
        <f t="shared" si="17"/>
        <v>96.168527076169781</v>
      </c>
      <c r="Y229" s="344">
        <v>15.87</v>
      </c>
      <c r="Z229" s="298" t="s">
        <v>21</v>
      </c>
      <c r="AA229" s="298" t="s">
        <v>21</v>
      </c>
      <c r="AB229" s="233">
        <v>52.5</v>
      </c>
      <c r="AC229" s="233">
        <v>3</v>
      </c>
      <c r="AD229" s="233">
        <v>389</v>
      </c>
      <c r="AE229" s="233">
        <v>13</v>
      </c>
      <c r="AF229" s="233">
        <v>151.1</v>
      </c>
      <c r="AG229" s="233">
        <v>4.2</v>
      </c>
      <c r="AH229" s="233">
        <v>255</v>
      </c>
      <c r="AI229" s="233">
        <v>11</v>
      </c>
      <c r="AJ229" s="233">
        <v>1301</v>
      </c>
      <c r="AK229" s="233">
        <v>61</v>
      </c>
      <c r="AL229" s="233">
        <v>182.2</v>
      </c>
      <c r="AM229" s="233">
        <v>7.6</v>
      </c>
      <c r="AN229" s="233">
        <v>759</v>
      </c>
      <c r="AO229" s="233">
        <v>31</v>
      </c>
      <c r="AP229" s="233">
        <v>144.5</v>
      </c>
      <c r="AQ229" s="233">
        <v>4.3</v>
      </c>
      <c r="AR229" s="233">
        <v>52.4</v>
      </c>
      <c r="AS229" s="233">
        <v>2</v>
      </c>
      <c r="AT229" s="233">
        <v>100</v>
      </c>
      <c r="AU229" s="233">
        <v>3.3</v>
      </c>
      <c r="AV229" s="293" t="s">
        <v>21</v>
      </c>
      <c r="AW229" s="293" t="s">
        <v>21</v>
      </c>
      <c r="AX229" s="233">
        <v>76.099999999999994</v>
      </c>
      <c r="AY229" s="233">
        <v>1.8</v>
      </c>
      <c r="AZ229" s="233">
        <v>37.200000000000003</v>
      </c>
      <c r="BA229" s="233">
        <v>2.2000000000000002</v>
      </c>
      <c r="BB229" s="233">
        <v>4.7</v>
      </c>
      <c r="BC229" s="233">
        <v>0.24</v>
      </c>
      <c r="BD229" s="233">
        <v>5.37</v>
      </c>
      <c r="BE229" s="233">
        <v>0.36</v>
      </c>
      <c r="BF229" s="233">
        <v>7.32</v>
      </c>
      <c r="BG229" s="315">
        <v>0.64</v>
      </c>
    </row>
    <row r="230" spans="1:60" ht="16" customHeight="1" x14ac:dyDescent="0.15">
      <c r="A230" s="176" t="s">
        <v>353</v>
      </c>
      <c r="B230" s="162">
        <v>2</v>
      </c>
      <c r="C230" s="211">
        <v>59.8</v>
      </c>
      <c r="D230" s="211">
        <v>3.9</v>
      </c>
      <c r="E230" s="260">
        <v>15.638999999999999</v>
      </c>
      <c r="F230" s="211">
        <v>4.5</v>
      </c>
      <c r="G230" s="104" t="s">
        <v>21</v>
      </c>
      <c r="H230" s="80" t="s">
        <v>21</v>
      </c>
      <c r="I230" s="88">
        <v>7.52</v>
      </c>
      <c r="J230" s="298">
        <v>2.7</v>
      </c>
      <c r="K230" s="304">
        <v>0.33960000000000001</v>
      </c>
      <c r="L230" s="298">
        <v>1.4</v>
      </c>
      <c r="M230" s="94" t="s">
        <v>169</v>
      </c>
      <c r="N230" s="285">
        <v>0.1608</v>
      </c>
      <c r="O230" s="321">
        <v>2.2999999999999998</v>
      </c>
      <c r="P230" s="96">
        <v>2176</v>
      </c>
      <c r="Q230" s="94">
        <v>24</v>
      </c>
      <c r="R230" s="80">
        <f t="shared" si="15"/>
        <v>49.69899797782648</v>
      </c>
      <c r="S230" s="94">
        <v>1885</v>
      </c>
      <c r="T230" s="94">
        <v>24</v>
      </c>
      <c r="U230" s="80">
        <f t="shared" si="16"/>
        <v>44.691050558249358</v>
      </c>
      <c r="V230" s="94">
        <v>2463</v>
      </c>
      <c r="W230" s="94">
        <v>39</v>
      </c>
      <c r="X230" s="80">
        <f t="shared" si="17"/>
        <v>62.829512173818443</v>
      </c>
      <c r="Y230" s="344">
        <v>13.37</v>
      </c>
      <c r="Z230" s="298" t="s">
        <v>21</v>
      </c>
      <c r="AA230" s="298" t="s">
        <v>21</v>
      </c>
      <c r="AB230" s="233">
        <v>44.4</v>
      </c>
      <c r="AC230" s="233">
        <v>2.4</v>
      </c>
      <c r="AD230" s="233">
        <v>582</v>
      </c>
      <c r="AE230" s="233">
        <v>39</v>
      </c>
      <c r="AF230" s="233">
        <v>138.6</v>
      </c>
      <c r="AG230" s="233">
        <v>8.8000000000000007</v>
      </c>
      <c r="AH230" s="233">
        <v>183</v>
      </c>
      <c r="AI230" s="233">
        <v>19</v>
      </c>
      <c r="AJ230" s="233">
        <v>1070</v>
      </c>
      <c r="AK230" s="233">
        <v>110</v>
      </c>
      <c r="AL230" s="233">
        <v>185</v>
      </c>
      <c r="AM230" s="233">
        <v>16</v>
      </c>
      <c r="AN230" s="233">
        <v>946</v>
      </c>
      <c r="AO230" s="233">
        <v>71</v>
      </c>
      <c r="AP230" s="233">
        <v>237</v>
      </c>
      <c r="AQ230" s="233">
        <v>14</v>
      </c>
      <c r="AR230" s="233">
        <v>59.1</v>
      </c>
      <c r="AS230" s="233">
        <v>3.2</v>
      </c>
      <c r="AT230" s="233">
        <v>177.8</v>
      </c>
      <c r="AU230" s="233">
        <v>8.9</v>
      </c>
      <c r="AV230" s="293" t="s">
        <v>21</v>
      </c>
      <c r="AW230" s="293" t="s">
        <v>21</v>
      </c>
      <c r="AX230" s="233">
        <v>122.1</v>
      </c>
      <c r="AY230" s="233">
        <v>5</v>
      </c>
      <c r="AZ230" s="233">
        <v>41.2</v>
      </c>
      <c r="BA230" s="233">
        <v>1.8</v>
      </c>
      <c r="BB230" s="233">
        <v>5.08</v>
      </c>
      <c r="BC230" s="233">
        <v>0.26</v>
      </c>
      <c r="BD230" s="233">
        <v>6.67</v>
      </c>
      <c r="BE230" s="233">
        <v>0.3</v>
      </c>
      <c r="BF230" s="233">
        <v>18.46</v>
      </c>
      <c r="BG230" s="315">
        <v>0.6</v>
      </c>
    </row>
    <row r="231" spans="1:60" ht="16" customHeight="1" thickBot="1" x14ac:dyDescent="0.2">
      <c r="A231" s="177" t="s">
        <v>354</v>
      </c>
      <c r="B231" s="163">
        <v>2</v>
      </c>
      <c r="C231" s="212">
        <v>76.3</v>
      </c>
      <c r="D231" s="212">
        <v>5.8</v>
      </c>
      <c r="E231" s="261">
        <v>13.411</v>
      </c>
      <c r="F231" s="212">
        <v>5.4</v>
      </c>
      <c r="G231" s="136" t="s">
        <v>21</v>
      </c>
      <c r="H231" s="89" t="s">
        <v>21</v>
      </c>
      <c r="I231" s="91">
        <v>7.09</v>
      </c>
      <c r="J231" s="299">
        <v>3.1</v>
      </c>
      <c r="K231" s="305">
        <v>0.34039999999999998</v>
      </c>
      <c r="L231" s="299">
        <v>1.8</v>
      </c>
      <c r="M231" s="98" t="s">
        <v>167</v>
      </c>
      <c r="N231" s="286">
        <v>0.15110000000000001</v>
      </c>
      <c r="O231" s="322">
        <v>2.5</v>
      </c>
      <c r="P231" s="100">
        <v>2122</v>
      </c>
      <c r="Q231" s="98">
        <v>28</v>
      </c>
      <c r="R231" s="89">
        <f t="shared" si="15"/>
        <v>50.84440578864109</v>
      </c>
      <c r="S231" s="98">
        <v>1888</v>
      </c>
      <c r="T231" s="98">
        <v>30</v>
      </c>
      <c r="U231" s="89">
        <f t="shared" si="16"/>
        <v>48.226731176806915</v>
      </c>
      <c r="V231" s="98">
        <v>2357</v>
      </c>
      <c r="W231" s="98">
        <v>43</v>
      </c>
      <c r="X231" s="89">
        <f t="shared" si="17"/>
        <v>63.805795974973933</v>
      </c>
      <c r="Y231" s="345">
        <v>11.03</v>
      </c>
      <c r="Z231" s="299" t="s">
        <v>21</v>
      </c>
      <c r="AA231" s="299" t="s">
        <v>21</v>
      </c>
      <c r="AB231" s="234">
        <v>51</v>
      </c>
      <c r="AC231" s="234">
        <v>2</v>
      </c>
      <c r="AD231" s="234">
        <v>693</v>
      </c>
      <c r="AE231" s="234">
        <v>45</v>
      </c>
      <c r="AF231" s="234">
        <v>183</v>
      </c>
      <c r="AG231" s="234">
        <v>7.6</v>
      </c>
      <c r="AH231" s="234">
        <v>271</v>
      </c>
      <c r="AI231" s="234">
        <v>15</v>
      </c>
      <c r="AJ231" s="234">
        <v>1542</v>
      </c>
      <c r="AK231" s="234">
        <v>84</v>
      </c>
      <c r="AL231" s="234">
        <v>250</v>
      </c>
      <c r="AM231" s="234">
        <v>14</v>
      </c>
      <c r="AN231" s="234">
        <v>1236</v>
      </c>
      <c r="AO231" s="234">
        <v>43</v>
      </c>
      <c r="AP231" s="234">
        <v>279</v>
      </c>
      <c r="AQ231" s="234">
        <v>10</v>
      </c>
      <c r="AR231" s="234">
        <v>68</v>
      </c>
      <c r="AS231" s="234">
        <v>2.4</v>
      </c>
      <c r="AT231" s="234">
        <v>205.7</v>
      </c>
      <c r="AU231" s="234">
        <v>9.5</v>
      </c>
      <c r="AV231" s="294" t="s">
        <v>21</v>
      </c>
      <c r="AW231" s="294" t="s">
        <v>21</v>
      </c>
      <c r="AX231" s="234">
        <v>136.9</v>
      </c>
      <c r="AY231" s="234">
        <v>6.1</v>
      </c>
      <c r="AZ231" s="234">
        <v>47.5</v>
      </c>
      <c r="BA231" s="234">
        <v>2.1</v>
      </c>
      <c r="BB231" s="234">
        <v>5.84</v>
      </c>
      <c r="BC231" s="234">
        <v>0.2</v>
      </c>
      <c r="BD231" s="234">
        <v>7.94</v>
      </c>
      <c r="BE231" s="234">
        <v>0.49</v>
      </c>
      <c r="BF231" s="234">
        <v>18.2</v>
      </c>
      <c r="BG231" s="316">
        <v>1.2</v>
      </c>
    </row>
    <row r="232" spans="1:60" ht="16" customHeight="1" x14ac:dyDescent="0.15">
      <c r="C232" s="130"/>
      <c r="D232" s="130"/>
      <c r="E232" s="257"/>
      <c r="F232" s="130"/>
      <c r="I232" s="18"/>
      <c r="J232" s="17"/>
      <c r="K232" s="303"/>
      <c r="L232" s="17"/>
      <c r="N232" s="284"/>
      <c r="O232" s="17"/>
      <c r="P232" s="334"/>
      <c r="Y232" s="230"/>
      <c r="Z232" s="130"/>
      <c r="AA232" s="130"/>
      <c r="AB232" s="230"/>
      <c r="AC232" s="230"/>
      <c r="AD232" s="230"/>
      <c r="AE232" s="230"/>
      <c r="AF232" s="230"/>
      <c r="AG232" s="230"/>
      <c r="AH232" s="230"/>
      <c r="AI232" s="230"/>
      <c r="AJ232" s="230"/>
      <c r="AK232" s="230"/>
      <c r="AL232" s="230"/>
      <c r="AM232" s="230"/>
      <c r="AN232" s="230"/>
      <c r="AO232" s="230"/>
      <c r="AP232" s="230"/>
      <c r="AQ232" s="230"/>
      <c r="AR232" s="230"/>
      <c r="AS232" s="230"/>
      <c r="AT232" s="230"/>
      <c r="AU232" s="230"/>
      <c r="AV232" s="230"/>
      <c r="AW232" s="230"/>
      <c r="AX232" s="230"/>
      <c r="AY232" s="230"/>
      <c r="AZ232" s="230"/>
      <c r="BA232" s="230"/>
      <c r="BB232" s="230"/>
      <c r="BC232" s="230"/>
      <c r="BD232" s="230"/>
      <c r="BE232" s="230"/>
      <c r="BF232" s="230"/>
      <c r="BG232" s="230"/>
    </row>
    <row r="233" spans="1:60" s="20" customFormat="1" ht="15" thickBot="1" x14ac:dyDescent="0.25">
      <c r="A233" s="170" t="s">
        <v>360</v>
      </c>
      <c r="B233" s="154"/>
      <c r="C233" s="207"/>
      <c r="D233" s="207"/>
      <c r="E233" s="255"/>
      <c r="F233" s="207"/>
      <c r="G233" s="49"/>
      <c r="H233" s="49"/>
      <c r="I233" s="91"/>
      <c r="J233" s="51"/>
      <c r="K233" s="90"/>
      <c r="L233" s="51"/>
      <c r="M233" s="50"/>
      <c r="N233" s="280"/>
      <c r="O233" s="51"/>
      <c r="P233" s="49"/>
      <c r="Q233" s="50"/>
      <c r="R233" s="49"/>
      <c r="S233" s="50"/>
      <c r="T233" s="50"/>
      <c r="U233" s="50"/>
      <c r="V233" s="50"/>
      <c r="W233" s="50"/>
      <c r="X233" s="50"/>
      <c r="Y233" s="229"/>
      <c r="Z233" s="207"/>
      <c r="AA233" s="207"/>
      <c r="AB233" s="229"/>
      <c r="AC233" s="229"/>
      <c r="AD233" s="229"/>
      <c r="AE233" s="229"/>
      <c r="AF233" s="229"/>
      <c r="AG233" s="229"/>
      <c r="AH233" s="229"/>
      <c r="AI233" s="229"/>
      <c r="AJ233" s="229"/>
      <c r="AK233" s="229"/>
      <c r="AL233" s="229"/>
      <c r="AM233" s="229"/>
      <c r="AN233" s="229"/>
      <c r="AO233" s="229"/>
      <c r="AP233" s="229"/>
      <c r="AQ233" s="229"/>
      <c r="AR233" s="229"/>
      <c r="AS233" s="229"/>
      <c r="AT233" s="229"/>
      <c r="AU233" s="229"/>
      <c r="AV233" s="229"/>
      <c r="AW233" s="229"/>
      <c r="AX233" s="229"/>
      <c r="AY233" s="229"/>
      <c r="AZ233" s="229"/>
      <c r="BA233" s="229"/>
      <c r="BB233" s="229"/>
      <c r="BC233" s="229"/>
      <c r="BD233" s="229"/>
      <c r="BE233" s="229"/>
      <c r="BF233" s="229"/>
      <c r="BG233" s="229"/>
      <c r="BH233" s="52"/>
    </row>
    <row r="234" spans="1:60" s="54" customFormat="1" ht="14" x14ac:dyDescent="0.15">
      <c r="A234" s="178" t="s">
        <v>361</v>
      </c>
      <c r="B234" s="164">
        <v>1</v>
      </c>
      <c r="C234" s="213">
        <v>68.5</v>
      </c>
      <c r="D234" s="213">
        <v>54.7</v>
      </c>
      <c r="E234" s="259">
        <v>1.2509999999999999</v>
      </c>
      <c r="F234" s="213">
        <v>19.899999999999999</v>
      </c>
      <c r="G234" s="145" t="s">
        <v>21</v>
      </c>
      <c r="H234" s="139" t="s">
        <v>21</v>
      </c>
      <c r="I234" s="77">
        <v>10.87</v>
      </c>
      <c r="J234" s="75">
        <v>6.7</v>
      </c>
      <c r="K234" s="76">
        <v>0.36880000000000002</v>
      </c>
      <c r="L234" s="75">
        <v>2.2000000000000002</v>
      </c>
      <c r="M234" s="77" t="s">
        <v>120</v>
      </c>
      <c r="N234" s="281">
        <v>0.214</v>
      </c>
      <c r="O234" s="103">
        <v>6.3</v>
      </c>
      <c r="P234" s="73">
        <v>2512</v>
      </c>
      <c r="Q234" s="74">
        <v>62</v>
      </c>
      <c r="R234" s="73">
        <f t="shared" ref="R234:R296" si="18">SQRT((Q234^2)+((P234*0.02)^2))</f>
        <v>79.800110275613022</v>
      </c>
      <c r="S234" s="74">
        <v>2024</v>
      </c>
      <c r="T234" s="74">
        <v>38</v>
      </c>
      <c r="U234" s="73">
        <f t="shared" ref="U234:U296" si="19">SQRT((T234^2)+((S234*0.02)^2))</f>
        <v>55.521440903492412</v>
      </c>
      <c r="V234" s="74">
        <v>2930</v>
      </c>
      <c r="W234" s="74">
        <v>100</v>
      </c>
      <c r="X234" s="73">
        <f t="shared" ref="X234:X296" si="20">SQRT((W234^2)+((V234*0.02)^2))</f>
        <v>115.90496106724682</v>
      </c>
      <c r="Y234" s="339">
        <v>19.43</v>
      </c>
      <c r="Z234" s="72" t="s">
        <v>21</v>
      </c>
      <c r="AA234" s="72" t="s">
        <v>21</v>
      </c>
      <c r="AB234" s="231">
        <v>63.2</v>
      </c>
      <c r="AC234" s="231">
        <v>1.3</v>
      </c>
      <c r="AD234" s="231">
        <v>2935</v>
      </c>
      <c r="AE234" s="231">
        <v>57</v>
      </c>
      <c r="AF234" s="231">
        <v>317.2</v>
      </c>
      <c r="AG234" s="231">
        <v>7</v>
      </c>
      <c r="AH234" s="231">
        <v>839</v>
      </c>
      <c r="AI234" s="231">
        <v>16</v>
      </c>
      <c r="AJ234" s="231">
        <v>4249</v>
      </c>
      <c r="AK234" s="231">
        <v>92</v>
      </c>
      <c r="AL234" s="231">
        <v>850</v>
      </c>
      <c r="AM234" s="231">
        <v>14</v>
      </c>
      <c r="AN234" s="231">
        <v>5006</v>
      </c>
      <c r="AO234" s="231">
        <v>97</v>
      </c>
      <c r="AP234" s="231">
        <v>1145</v>
      </c>
      <c r="AQ234" s="231">
        <v>23</v>
      </c>
      <c r="AR234" s="231">
        <v>183.2</v>
      </c>
      <c r="AS234" s="231">
        <v>3.9</v>
      </c>
      <c r="AT234" s="292" t="s">
        <v>21</v>
      </c>
      <c r="AU234" s="292" t="s">
        <v>21</v>
      </c>
      <c r="AV234" s="292" t="s">
        <v>21</v>
      </c>
      <c r="AW234" s="292" t="s">
        <v>21</v>
      </c>
      <c r="AX234" s="231">
        <v>610</v>
      </c>
      <c r="AY234" s="231">
        <v>13</v>
      </c>
      <c r="AZ234" s="231">
        <v>292.5</v>
      </c>
      <c r="BA234" s="231">
        <v>5.9</v>
      </c>
      <c r="BB234" s="231">
        <v>34.729999999999997</v>
      </c>
      <c r="BC234" s="231">
        <v>0.71</v>
      </c>
      <c r="BD234" s="231">
        <v>18.899999999999999</v>
      </c>
      <c r="BE234" s="231">
        <v>0.54</v>
      </c>
      <c r="BF234" s="231">
        <v>116.1</v>
      </c>
      <c r="BG234" s="371">
        <v>2.6</v>
      </c>
    </row>
    <row r="235" spans="1:60" s="54" customFormat="1" ht="14" x14ac:dyDescent="0.15">
      <c r="A235" s="179" t="s">
        <v>1240</v>
      </c>
      <c r="B235" s="156">
        <v>0</v>
      </c>
      <c r="C235" s="211">
        <v>81.900000000000006</v>
      </c>
      <c r="D235" s="211">
        <v>115.9</v>
      </c>
      <c r="E235" s="260">
        <v>0.70399999999999996</v>
      </c>
      <c r="F235" s="211">
        <v>23</v>
      </c>
      <c r="G235" s="95" t="s">
        <v>21</v>
      </c>
      <c r="H235" s="94" t="s">
        <v>21</v>
      </c>
      <c r="I235" s="84">
        <v>7.19</v>
      </c>
      <c r="J235" s="82">
        <v>1.6</v>
      </c>
      <c r="K235" s="83">
        <v>0.33910000000000001</v>
      </c>
      <c r="L235" s="82">
        <v>1</v>
      </c>
      <c r="M235" s="84" t="s">
        <v>162</v>
      </c>
      <c r="N235" s="282">
        <v>0.15379999999999999</v>
      </c>
      <c r="O235" s="105">
        <v>1.2</v>
      </c>
      <c r="P235" s="80">
        <v>2135</v>
      </c>
      <c r="Q235" s="81">
        <v>14</v>
      </c>
      <c r="R235" s="80">
        <f t="shared" si="18"/>
        <v>44.936510767971292</v>
      </c>
      <c r="S235" s="81">
        <v>1882</v>
      </c>
      <c r="T235" s="81">
        <v>17</v>
      </c>
      <c r="U235" s="80">
        <f t="shared" si="19"/>
        <v>41.300963669144572</v>
      </c>
      <c r="V235" s="81">
        <v>2388</v>
      </c>
      <c r="W235" s="81">
        <v>21</v>
      </c>
      <c r="X235" s="80">
        <f t="shared" si="20"/>
        <v>52.17295851300748</v>
      </c>
      <c r="Y235" s="337">
        <v>11.85</v>
      </c>
      <c r="Z235" s="86" t="s">
        <v>21</v>
      </c>
      <c r="AA235" s="86" t="s">
        <v>21</v>
      </c>
      <c r="AB235" s="363">
        <v>69.900000000000006</v>
      </c>
      <c r="AC235" s="363">
        <v>1.8</v>
      </c>
      <c r="AD235" s="363">
        <v>2914</v>
      </c>
      <c r="AE235" s="363">
        <v>60</v>
      </c>
      <c r="AF235" s="363">
        <v>367.2</v>
      </c>
      <c r="AG235" s="363">
        <v>7.8</v>
      </c>
      <c r="AH235" s="363">
        <v>1295</v>
      </c>
      <c r="AI235" s="363">
        <v>49</v>
      </c>
      <c r="AJ235" s="363">
        <v>5850</v>
      </c>
      <c r="AK235" s="363">
        <v>200</v>
      </c>
      <c r="AL235" s="363">
        <v>1053</v>
      </c>
      <c r="AM235" s="363">
        <v>30</v>
      </c>
      <c r="AN235" s="363">
        <v>5820</v>
      </c>
      <c r="AO235" s="363">
        <v>120</v>
      </c>
      <c r="AP235" s="363">
        <v>1244</v>
      </c>
      <c r="AQ235" s="363">
        <v>25</v>
      </c>
      <c r="AR235" s="363">
        <v>177.8</v>
      </c>
      <c r="AS235" s="363">
        <v>3.9</v>
      </c>
      <c r="AT235" s="88" t="s">
        <v>21</v>
      </c>
      <c r="AU235" s="88" t="s">
        <v>21</v>
      </c>
      <c r="AV235" s="88" t="s">
        <v>21</v>
      </c>
      <c r="AW235" s="88" t="s">
        <v>21</v>
      </c>
      <c r="AX235" s="363">
        <v>615</v>
      </c>
      <c r="AY235" s="363">
        <v>13</v>
      </c>
      <c r="AZ235" s="363">
        <v>282</v>
      </c>
      <c r="BA235" s="363">
        <v>5.4</v>
      </c>
      <c r="BB235" s="363">
        <v>33.03</v>
      </c>
      <c r="BC235" s="363">
        <v>0.72</v>
      </c>
      <c r="BD235" s="363">
        <v>21.84</v>
      </c>
      <c r="BE235" s="363">
        <v>0.61</v>
      </c>
      <c r="BF235" s="363">
        <v>133.69999999999999</v>
      </c>
      <c r="BG235" s="372">
        <v>3.2</v>
      </c>
    </row>
    <row r="236" spans="1:60" s="54" customFormat="1" ht="14" x14ac:dyDescent="0.15">
      <c r="A236" s="179" t="s">
        <v>1241</v>
      </c>
      <c r="B236" s="156">
        <v>2</v>
      </c>
      <c r="C236" s="211">
        <v>17.8</v>
      </c>
      <c r="D236" s="211">
        <v>11.8</v>
      </c>
      <c r="E236" s="260">
        <v>1.51</v>
      </c>
      <c r="F236" s="211">
        <v>13.2</v>
      </c>
      <c r="G236" s="95" t="s">
        <v>21</v>
      </c>
      <c r="H236" s="94" t="s">
        <v>21</v>
      </c>
      <c r="I236" s="84">
        <v>28.1</v>
      </c>
      <c r="J236" s="82">
        <v>8.6999999999999993</v>
      </c>
      <c r="K236" s="83">
        <v>0.49099999999999999</v>
      </c>
      <c r="L236" s="82">
        <v>5.0999999999999996</v>
      </c>
      <c r="M236" s="84" t="s">
        <v>171</v>
      </c>
      <c r="N236" s="282">
        <v>0.41499999999999998</v>
      </c>
      <c r="O236" s="105">
        <v>7.1</v>
      </c>
      <c r="P236" s="80">
        <v>3422</v>
      </c>
      <c r="Q236" s="81">
        <v>86</v>
      </c>
      <c r="R236" s="80">
        <f t="shared" si="18"/>
        <v>109.9092061658167</v>
      </c>
      <c r="S236" s="81">
        <v>2570</v>
      </c>
      <c r="T236" s="81">
        <v>110</v>
      </c>
      <c r="U236" s="80">
        <f t="shared" si="19"/>
        <v>121.41647334690626</v>
      </c>
      <c r="V236" s="81">
        <v>3960</v>
      </c>
      <c r="W236" s="81">
        <v>110</v>
      </c>
      <c r="X236" s="80">
        <f t="shared" si="20"/>
        <v>135.5457118465944</v>
      </c>
      <c r="Y236" s="337">
        <v>24.9</v>
      </c>
      <c r="Z236" s="82" t="s">
        <v>21</v>
      </c>
      <c r="AA236" s="82" t="s">
        <v>21</v>
      </c>
      <c r="AB236" s="364">
        <v>56.8</v>
      </c>
      <c r="AC236" s="364">
        <v>1.4</v>
      </c>
      <c r="AD236" s="364">
        <v>812</v>
      </c>
      <c r="AE236" s="364">
        <v>20</v>
      </c>
      <c r="AF236" s="364">
        <v>209.9</v>
      </c>
      <c r="AG236" s="364">
        <v>7.2</v>
      </c>
      <c r="AH236" s="364">
        <v>589</v>
      </c>
      <c r="AI236" s="364">
        <v>13</v>
      </c>
      <c r="AJ236" s="364">
        <v>2247</v>
      </c>
      <c r="AK236" s="364">
        <v>64</v>
      </c>
      <c r="AL236" s="364">
        <v>331.2</v>
      </c>
      <c r="AM236" s="364">
        <v>8.6</v>
      </c>
      <c r="AN236" s="364">
        <v>1416</v>
      </c>
      <c r="AO236" s="364">
        <v>35</v>
      </c>
      <c r="AP236" s="364">
        <v>282.10000000000002</v>
      </c>
      <c r="AQ236" s="364">
        <v>7.2</v>
      </c>
      <c r="AR236" s="364">
        <v>96.3</v>
      </c>
      <c r="AS236" s="364">
        <v>2.1</v>
      </c>
      <c r="AT236" s="84" t="s">
        <v>21</v>
      </c>
      <c r="AU236" s="84" t="s">
        <v>21</v>
      </c>
      <c r="AV236" s="84" t="s">
        <v>21</v>
      </c>
      <c r="AW236" s="84" t="s">
        <v>21</v>
      </c>
      <c r="AX236" s="364">
        <v>138.6</v>
      </c>
      <c r="AY236" s="364">
        <v>3.6</v>
      </c>
      <c r="AZ236" s="364">
        <v>100.2</v>
      </c>
      <c r="BA236" s="364">
        <v>2.4</v>
      </c>
      <c r="BB236" s="364">
        <v>13.32</v>
      </c>
      <c r="BC236" s="364">
        <v>0.28000000000000003</v>
      </c>
      <c r="BD236" s="364">
        <v>5.98</v>
      </c>
      <c r="BE236" s="364">
        <v>0.28000000000000003</v>
      </c>
      <c r="BF236" s="364">
        <v>24.49</v>
      </c>
      <c r="BG236" s="373">
        <v>0.61</v>
      </c>
    </row>
    <row r="237" spans="1:60" s="20" customFormat="1" ht="14" x14ac:dyDescent="0.15">
      <c r="A237" s="179" t="s">
        <v>362</v>
      </c>
      <c r="B237" s="156">
        <v>1</v>
      </c>
      <c r="C237" s="211">
        <v>79.5</v>
      </c>
      <c r="D237" s="211">
        <v>110.1</v>
      </c>
      <c r="E237" s="260">
        <v>0.71799999999999997</v>
      </c>
      <c r="F237" s="211">
        <v>30.4</v>
      </c>
      <c r="G237" s="95" t="s">
        <v>21</v>
      </c>
      <c r="H237" s="94" t="s">
        <v>21</v>
      </c>
      <c r="I237" s="88">
        <v>11.11</v>
      </c>
      <c r="J237" s="86">
        <v>5</v>
      </c>
      <c r="K237" s="87">
        <v>0.36570000000000003</v>
      </c>
      <c r="L237" s="86">
        <v>1.6</v>
      </c>
      <c r="M237" s="88" t="s">
        <v>120</v>
      </c>
      <c r="N237" s="283">
        <v>0.22</v>
      </c>
      <c r="O237" s="106">
        <v>4.7</v>
      </c>
      <c r="P237" s="138">
        <v>2532</v>
      </c>
      <c r="Q237" s="85">
        <v>47</v>
      </c>
      <c r="R237" s="80">
        <f t="shared" si="18"/>
        <v>69.089866116529706</v>
      </c>
      <c r="S237" s="85">
        <v>2009</v>
      </c>
      <c r="T237" s="85">
        <v>28</v>
      </c>
      <c r="U237" s="80">
        <f t="shared" si="19"/>
        <v>48.973792991762437</v>
      </c>
      <c r="V237" s="85">
        <v>2983</v>
      </c>
      <c r="W237" s="85">
        <v>77</v>
      </c>
      <c r="X237" s="80">
        <f t="shared" si="20"/>
        <v>97.407985298947636</v>
      </c>
      <c r="Y237" s="338">
        <v>20.66</v>
      </c>
      <c r="Z237" s="82" t="s">
        <v>21</v>
      </c>
      <c r="AA237" s="82" t="s">
        <v>21</v>
      </c>
      <c r="AB237" s="364">
        <v>65.7</v>
      </c>
      <c r="AC237" s="364">
        <v>1.7</v>
      </c>
      <c r="AD237" s="364">
        <v>2902</v>
      </c>
      <c r="AE237" s="364">
        <v>72</v>
      </c>
      <c r="AF237" s="364">
        <v>375.5</v>
      </c>
      <c r="AG237" s="364">
        <v>8.6</v>
      </c>
      <c r="AH237" s="364">
        <v>1285</v>
      </c>
      <c r="AI237" s="364">
        <v>30</v>
      </c>
      <c r="AJ237" s="364">
        <v>5790</v>
      </c>
      <c r="AK237" s="364">
        <v>160</v>
      </c>
      <c r="AL237" s="364">
        <v>1049</v>
      </c>
      <c r="AM237" s="364">
        <v>25</v>
      </c>
      <c r="AN237" s="364">
        <v>5890</v>
      </c>
      <c r="AO237" s="364">
        <v>130</v>
      </c>
      <c r="AP237" s="364">
        <v>1255</v>
      </c>
      <c r="AQ237" s="364">
        <v>31</v>
      </c>
      <c r="AR237" s="364">
        <v>179.2</v>
      </c>
      <c r="AS237" s="364">
        <v>5.7</v>
      </c>
      <c r="AT237" s="84" t="s">
        <v>21</v>
      </c>
      <c r="AU237" s="84" t="s">
        <v>21</v>
      </c>
      <c r="AV237" s="84" t="s">
        <v>21</v>
      </c>
      <c r="AW237" s="84" t="s">
        <v>21</v>
      </c>
      <c r="AX237" s="364">
        <v>615</v>
      </c>
      <c r="AY237" s="364">
        <v>18</v>
      </c>
      <c r="AZ237" s="364">
        <v>278</v>
      </c>
      <c r="BA237" s="364">
        <v>6.8</v>
      </c>
      <c r="BB237" s="364">
        <v>32.130000000000003</v>
      </c>
      <c r="BC237" s="364">
        <v>0.96</v>
      </c>
      <c r="BD237" s="364">
        <v>24.16</v>
      </c>
      <c r="BE237" s="364">
        <v>0.96</v>
      </c>
      <c r="BF237" s="364">
        <v>139</v>
      </c>
      <c r="BG237" s="373">
        <v>3.7</v>
      </c>
    </row>
    <row r="238" spans="1:60" s="20" customFormat="1" ht="14" x14ac:dyDescent="0.15">
      <c r="A238" s="179" t="s">
        <v>363</v>
      </c>
      <c r="B238" s="156">
        <v>1</v>
      </c>
      <c r="C238" s="211">
        <v>69.7</v>
      </c>
      <c r="D238" s="211">
        <v>76</v>
      </c>
      <c r="E238" s="260">
        <v>0.91700000000000004</v>
      </c>
      <c r="F238" s="211">
        <v>16.8</v>
      </c>
      <c r="G238" s="95" t="s">
        <v>21</v>
      </c>
      <c r="H238" s="94" t="s">
        <v>21</v>
      </c>
      <c r="I238" s="88">
        <v>7.68</v>
      </c>
      <c r="J238" s="86">
        <v>2.2999999999999998</v>
      </c>
      <c r="K238" s="87">
        <v>0.34520000000000001</v>
      </c>
      <c r="L238" s="86">
        <v>1.3</v>
      </c>
      <c r="M238" s="88" t="s">
        <v>133</v>
      </c>
      <c r="N238" s="283">
        <v>0.1613</v>
      </c>
      <c r="O238" s="106">
        <v>2</v>
      </c>
      <c r="P238" s="138">
        <v>2194</v>
      </c>
      <c r="Q238" s="85">
        <v>21</v>
      </c>
      <c r="R238" s="80">
        <f t="shared" si="18"/>
        <v>48.646216707982546</v>
      </c>
      <c r="S238" s="85">
        <v>1912</v>
      </c>
      <c r="T238" s="85">
        <v>21</v>
      </c>
      <c r="U238" s="80">
        <f t="shared" si="19"/>
        <v>43.626799103303469</v>
      </c>
      <c r="V238" s="85">
        <v>2469</v>
      </c>
      <c r="W238" s="85">
        <v>33</v>
      </c>
      <c r="X238" s="80">
        <f t="shared" si="20"/>
        <v>59.39178731104159</v>
      </c>
      <c r="Y238" s="338">
        <v>12.85</v>
      </c>
      <c r="Z238" s="86" t="s">
        <v>21</v>
      </c>
      <c r="AA238" s="86" t="s">
        <v>21</v>
      </c>
      <c r="AB238" s="363">
        <v>67.900000000000006</v>
      </c>
      <c r="AC238" s="363">
        <v>1.4</v>
      </c>
      <c r="AD238" s="363">
        <v>2443</v>
      </c>
      <c r="AE238" s="363">
        <v>35</v>
      </c>
      <c r="AF238" s="363">
        <v>400</v>
      </c>
      <c r="AG238" s="363">
        <v>4.5</v>
      </c>
      <c r="AH238" s="363">
        <v>1491</v>
      </c>
      <c r="AI238" s="363">
        <v>38</v>
      </c>
      <c r="AJ238" s="363">
        <v>6310</v>
      </c>
      <c r="AK238" s="363">
        <v>180</v>
      </c>
      <c r="AL238" s="363">
        <v>1060</v>
      </c>
      <c r="AM238" s="363">
        <v>28</v>
      </c>
      <c r="AN238" s="363">
        <v>5600</v>
      </c>
      <c r="AO238" s="363">
        <v>140</v>
      </c>
      <c r="AP238" s="363">
        <v>1069</v>
      </c>
      <c r="AQ238" s="363">
        <v>22</v>
      </c>
      <c r="AR238" s="363">
        <v>158.5</v>
      </c>
      <c r="AS238" s="363">
        <v>3.2</v>
      </c>
      <c r="AT238" s="88" t="s">
        <v>21</v>
      </c>
      <c r="AU238" s="88" t="s">
        <v>21</v>
      </c>
      <c r="AV238" s="88" t="s">
        <v>21</v>
      </c>
      <c r="AW238" s="88" t="s">
        <v>21</v>
      </c>
      <c r="AX238" s="363">
        <v>502.4</v>
      </c>
      <c r="AY238" s="363">
        <v>8.8000000000000007</v>
      </c>
      <c r="AZ238" s="363">
        <v>240.3</v>
      </c>
      <c r="BA238" s="363">
        <v>4.0999999999999996</v>
      </c>
      <c r="BB238" s="363">
        <v>29.35</v>
      </c>
      <c r="BC238" s="363">
        <v>0.38</v>
      </c>
      <c r="BD238" s="363">
        <v>24.36</v>
      </c>
      <c r="BE238" s="363">
        <v>0.49</v>
      </c>
      <c r="BF238" s="363">
        <v>102.1</v>
      </c>
      <c r="BG238" s="372">
        <v>1.8</v>
      </c>
    </row>
    <row r="239" spans="1:60" s="20" customFormat="1" ht="14" x14ac:dyDescent="0.15">
      <c r="A239" s="179" t="s">
        <v>364</v>
      </c>
      <c r="B239" s="156">
        <v>2</v>
      </c>
      <c r="C239" s="211">
        <v>69</v>
      </c>
      <c r="D239" s="211">
        <v>38.299999999999997</v>
      </c>
      <c r="E239" s="260">
        <v>1.847</v>
      </c>
      <c r="F239" s="211">
        <v>10.8</v>
      </c>
      <c r="G239" s="95" t="s">
        <v>21</v>
      </c>
      <c r="H239" s="94" t="s">
        <v>21</v>
      </c>
      <c r="I239" s="88">
        <v>7.55</v>
      </c>
      <c r="J239" s="86">
        <v>2</v>
      </c>
      <c r="K239" s="87">
        <v>0.34150000000000003</v>
      </c>
      <c r="L239" s="86">
        <v>1.1000000000000001</v>
      </c>
      <c r="M239" s="88" t="s">
        <v>169</v>
      </c>
      <c r="N239" s="283">
        <v>0.1605</v>
      </c>
      <c r="O239" s="106">
        <v>1.7</v>
      </c>
      <c r="P239" s="138">
        <v>2179</v>
      </c>
      <c r="Q239" s="85">
        <v>18</v>
      </c>
      <c r="R239" s="80">
        <f t="shared" si="18"/>
        <v>47.150995747703988</v>
      </c>
      <c r="S239" s="85">
        <v>1894</v>
      </c>
      <c r="T239" s="85">
        <v>18</v>
      </c>
      <c r="U239" s="80">
        <f t="shared" si="19"/>
        <v>41.939175003807598</v>
      </c>
      <c r="V239" s="85">
        <v>2460</v>
      </c>
      <c r="W239" s="85">
        <v>29</v>
      </c>
      <c r="X239" s="80">
        <f t="shared" si="20"/>
        <v>57.110769562316356</v>
      </c>
      <c r="Y239" s="338">
        <v>13.08</v>
      </c>
      <c r="Z239" s="86" t="s">
        <v>21</v>
      </c>
      <c r="AA239" s="86" t="s">
        <v>21</v>
      </c>
      <c r="AB239" s="363">
        <v>62</v>
      </c>
      <c r="AC239" s="363">
        <v>1.2</v>
      </c>
      <c r="AD239" s="363">
        <v>1985</v>
      </c>
      <c r="AE239" s="363">
        <v>46</v>
      </c>
      <c r="AF239" s="363">
        <v>329.9</v>
      </c>
      <c r="AG239" s="363">
        <v>6.3</v>
      </c>
      <c r="AH239" s="363">
        <v>907</v>
      </c>
      <c r="AI239" s="363">
        <v>25</v>
      </c>
      <c r="AJ239" s="363">
        <v>4321</v>
      </c>
      <c r="AK239" s="363">
        <v>89</v>
      </c>
      <c r="AL239" s="363">
        <v>778</v>
      </c>
      <c r="AM239" s="363">
        <v>15</v>
      </c>
      <c r="AN239" s="363">
        <v>4170</v>
      </c>
      <c r="AO239" s="363">
        <v>99</v>
      </c>
      <c r="AP239" s="363">
        <v>812</v>
      </c>
      <c r="AQ239" s="363">
        <v>18</v>
      </c>
      <c r="AR239" s="363">
        <v>145.19999999999999</v>
      </c>
      <c r="AS239" s="363">
        <v>2.2999999999999998</v>
      </c>
      <c r="AT239" s="88" t="s">
        <v>21</v>
      </c>
      <c r="AU239" s="88" t="s">
        <v>21</v>
      </c>
      <c r="AV239" s="88" t="s">
        <v>21</v>
      </c>
      <c r="AW239" s="88" t="s">
        <v>21</v>
      </c>
      <c r="AX239" s="363">
        <v>396.6</v>
      </c>
      <c r="AY239" s="363">
        <v>9.4</v>
      </c>
      <c r="AZ239" s="363">
        <v>218.9</v>
      </c>
      <c r="BA239" s="363">
        <v>3.7</v>
      </c>
      <c r="BB239" s="363">
        <v>27.56</v>
      </c>
      <c r="BC239" s="363">
        <v>0.57999999999999996</v>
      </c>
      <c r="BD239" s="363">
        <v>17.760000000000002</v>
      </c>
      <c r="BE239" s="363">
        <v>0.66</v>
      </c>
      <c r="BF239" s="363">
        <v>122.3</v>
      </c>
      <c r="BG239" s="372">
        <v>4.0999999999999996</v>
      </c>
    </row>
    <row r="240" spans="1:60" s="20" customFormat="1" ht="14" x14ac:dyDescent="0.15">
      <c r="A240" s="179" t="s">
        <v>367</v>
      </c>
      <c r="B240" s="156">
        <v>0</v>
      </c>
      <c r="C240" s="211">
        <v>32</v>
      </c>
      <c r="D240" s="211">
        <v>18.399999999999999</v>
      </c>
      <c r="E240" s="260">
        <v>1.712</v>
      </c>
      <c r="F240" s="211">
        <v>6</v>
      </c>
      <c r="G240" s="95" t="s">
        <v>21</v>
      </c>
      <c r="H240" s="94" t="s">
        <v>21</v>
      </c>
      <c r="I240" s="88">
        <v>8.6999999999999993</v>
      </c>
      <c r="J240" s="86">
        <v>2.4</v>
      </c>
      <c r="K240" s="87">
        <v>0.34799999999999998</v>
      </c>
      <c r="L240" s="86">
        <v>1.1000000000000001</v>
      </c>
      <c r="M240" s="88" t="s">
        <v>289</v>
      </c>
      <c r="N240" s="283">
        <v>0.18140000000000001</v>
      </c>
      <c r="O240" s="106">
        <v>2.1</v>
      </c>
      <c r="P240" s="138">
        <v>2307</v>
      </c>
      <c r="Q240" s="85">
        <v>22</v>
      </c>
      <c r="R240" s="80">
        <f t="shared" si="18"/>
        <v>51.116529616162325</v>
      </c>
      <c r="S240" s="85">
        <v>1925</v>
      </c>
      <c r="T240" s="85">
        <v>19</v>
      </c>
      <c r="U240" s="80">
        <f t="shared" si="19"/>
        <v>42.933087473416116</v>
      </c>
      <c r="V240" s="85">
        <v>2665</v>
      </c>
      <c r="W240" s="85">
        <v>35</v>
      </c>
      <c r="X240" s="80">
        <f t="shared" si="20"/>
        <v>63.764331722366542</v>
      </c>
      <c r="Y240" s="338">
        <v>16.559999999999999</v>
      </c>
      <c r="Z240" s="86" t="s">
        <v>21</v>
      </c>
      <c r="AA240" s="86" t="s">
        <v>21</v>
      </c>
      <c r="AB240" s="363">
        <v>66.900000000000006</v>
      </c>
      <c r="AC240" s="363">
        <v>2.2000000000000002</v>
      </c>
      <c r="AD240" s="363">
        <v>1210</v>
      </c>
      <c r="AE240" s="363">
        <v>27</v>
      </c>
      <c r="AF240" s="363">
        <v>225.2</v>
      </c>
      <c r="AG240" s="363">
        <v>4.4000000000000004</v>
      </c>
      <c r="AH240" s="363">
        <v>613</v>
      </c>
      <c r="AI240" s="363">
        <v>11</v>
      </c>
      <c r="AJ240" s="363">
        <v>2659</v>
      </c>
      <c r="AK240" s="363">
        <v>38</v>
      </c>
      <c r="AL240" s="363">
        <v>443.4</v>
      </c>
      <c r="AM240" s="363">
        <v>7.8</v>
      </c>
      <c r="AN240" s="363">
        <v>2318</v>
      </c>
      <c r="AO240" s="363">
        <v>35</v>
      </c>
      <c r="AP240" s="363">
        <v>450.7</v>
      </c>
      <c r="AQ240" s="363">
        <v>8</v>
      </c>
      <c r="AR240" s="363">
        <v>93.6</v>
      </c>
      <c r="AS240" s="363">
        <v>1.4</v>
      </c>
      <c r="AT240" s="88" t="s">
        <v>21</v>
      </c>
      <c r="AU240" s="88" t="s">
        <v>21</v>
      </c>
      <c r="AV240" s="88" t="s">
        <v>21</v>
      </c>
      <c r="AW240" s="88" t="s">
        <v>21</v>
      </c>
      <c r="AX240" s="363">
        <v>232.6</v>
      </c>
      <c r="AY240" s="363">
        <v>4.4000000000000004</v>
      </c>
      <c r="AZ240" s="363">
        <v>137.9</v>
      </c>
      <c r="BA240" s="363">
        <v>2.7</v>
      </c>
      <c r="BB240" s="363">
        <v>18.23</v>
      </c>
      <c r="BC240" s="363">
        <v>0.38</v>
      </c>
      <c r="BD240" s="363">
        <v>13.45</v>
      </c>
      <c r="BE240" s="363">
        <v>0.34</v>
      </c>
      <c r="BF240" s="363">
        <v>19.440000000000001</v>
      </c>
      <c r="BG240" s="372">
        <v>0.46</v>
      </c>
    </row>
    <row r="241" spans="1:59" s="54" customFormat="1" ht="14" x14ac:dyDescent="0.15">
      <c r="A241" s="179" t="s">
        <v>368</v>
      </c>
      <c r="B241" s="156">
        <v>1</v>
      </c>
      <c r="C241" s="211">
        <v>66.8</v>
      </c>
      <c r="D241" s="211">
        <v>72</v>
      </c>
      <c r="E241" s="260">
        <v>0.92200000000000004</v>
      </c>
      <c r="F241" s="211">
        <v>15.5</v>
      </c>
      <c r="G241" s="95" t="s">
        <v>21</v>
      </c>
      <c r="H241" s="94" t="s">
        <v>21</v>
      </c>
      <c r="I241" s="84">
        <v>7.42</v>
      </c>
      <c r="J241" s="82">
        <v>1.9</v>
      </c>
      <c r="K241" s="83">
        <v>0.3478</v>
      </c>
      <c r="L241" s="82">
        <v>1</v>
      </c>
      <c r="M241" s="84" t="s">
        <v>164</v>
      </c>
      <c r="N241" s="282">
        <v>0.15479999999999999</v>
      </c>
      <c r="O241" s="105">
        <v>1.6</v>
      </c>
      <c r="P241" s="80">
        <v>2163</v>
      </c>
      <c r="Q241" s="81">
        <v>17</v>
      </c>
      <c r="R241" s="80">
        <f t="shared" si="18"/>
        <v>46.480400170394404</v>
      </c>
      <c r="S241" s="81">
        <v>1924</v>
      </c>
      <c r="T241" s="81">
        <v>17</v>
      </c>
      <c r="U241" s="80">
        <f t="shared" si="19"/>
        <v>42.067926024466672</v>
      </c>
      <c r="V241" s="81">
        <v>2399</v>
      </c>
      <c r="W241" s="81">
        <v>28</v>
      </c>
      <c r="X241" s="80">
        <f t="shared" si="20"/>
        <v>55.552501293821145</v>
      </c>
      <c r="Y241" s="337">
        <v>11.05</v>
      </c>
      <c r="Z241" s="86" t="s">
        <v>21</v>
      </c>
      <c r="AA241" s="86" t="s">
        <v>21</v>
      </c>
      <c r="AB241" s="363">
        <v>68.099999999999994</v>
      </c>
      <c r="AC241" s="363">
        <v>1.2</v>
      </c>
      <c r="AD241" s="363">
        <v>2290</v>
      </c>
      <c r="AE241" s="363">
        <v>31</v>
      </c>
      <c r="AF241" s="363">
        <v>383.9</v>
      </c>
      <c r="AG241" s="363">
        <v>6.6</v>
      </c>
      <c r="AH241" s="363">
        <v>1481</v>
      </c>
      <c r="AI241" s="363">
        <v>30</v>
      </c>
      <c r="AJ241" s="363">
        <v>6220</v>
      </c>
      <c r="AK241" s="363">
        <v>180</v>
      </c>
      <c r="AL241" s="363">
        <v>1023</v>
      </c>
      <c r="AM241" s="363">
        <v>21</v>
      </c>
      <c r="AN241" s="363">
        <v>5312</v>
      </c>
      <c r="AO241" s="363">
        <v>96</v>
      </c>
      <c r="AP241" s="363">
        <v>999</v>
      </c>
      <c r="AQ241" s="363">
        <v>19</v>
      </c>
      <c r="AR241" s="363">
        <v>156.5</v>
      </c>
      <c r="AS241" s="363">
        <v>2.7</v>
      </c>
      <c r="AT241" s="88" t="s">
        <v>21</v>
      </c>
      <c r="AU241" s="88" t="s">
        <v>21</v>
      </c>
      <c r="AV241" s="88" t="s">
        <v>21</v>
      </c>
      <c r="AW241" s="88" t="s">
        <v>21</v>
      </c>
      <c r="AX241" s="363">
        <v>476.9</v>
      </c>
      <c r="AY241" s="363">
        <v>7.8</v>
      </c>
      <c r="AZ241" s="363">
        <v>232.8</v>
      </c>
      <c r="BA241" s="363">
        <v>4.0999999999999996</v>
      </c>
      <c r="BB241" s="363">
        <v>28.62</v>
      </c>
      <c r="BC241" s="363">
        <v>0.56000000000000005</v>
      </c>
      <c r="BD241" s="363">
        <v>23.94</v>
      </c>
      <c r="BE241" s="363">
        <v>0.56000000000000005</v>
      </c>
      <c r="BF241" s="363">
        <v>108</v>
      </c>
      <c r="BG241" s="372">
        <v>3.5</v>
      </c>
    </row>
    <row r="242" spans="1:59" s="20" customFormat="1" ht="14" x14ac:dyDescent="0.15">
      <c r="A242" s="179" t="s">
        <v>370</v>
      </c>
      <c r="B242" s="156">
        <v>1</v>
      </c>
      <c r="C242" s="211">
        <v>58.5</v>
      </c>
      <c r="D242" s="211">
        <v>56.1</v>
      </c>
      <c r="E242" s="260">
        <v>1.034</v>
      </c>
      <c r="F242" s="211">
        <v>13.1</v>
      </c>
      <c r="G242" s="95" t="s">
        <v>21</v>
      </c>
      <c r="H242" s="94" t="s">
        <v>21</v>
      </c>
      <c r="I242" s="88">
        <v>7.72</v>
      </c>
      <c r="J242" s="86">
        <v>2.2000000000000002</v>
      </c>
      <c r="K242" s="87">
        <v>0.35239999999999999</v>
      </c>
      <c r="L242" s="86">
        <v>1.2</v>
      </c>
      <c r="M242" s="88" t="s">
        <v>133</v>
      </c>
      <c r="N242" s="283">
        <v>0.159</v>
      </c>
      <c r="O242" s="106">
        <v>1.9</v>
      </c>
      <c r="P242" s="138">
        <v>2199</v>
      </c>
      <c r="Q242" s="85">
        <v>20</v>
      </c>
      <c r="R242" s="80">
        <f t="shared" si="18"/>
        <v>48.313977273662751</v>
      </c>
      <c r="S242" s="85">
        <v>1946</v>
      </c>
      <c r="T242" s="85">
        <v>21</v>
      </c>
      <c r="U242" s="80">
        <f t="shared" si="19"/>
        <v>44.224047756848314</v>
      </c>
      <c r="V242" s="85">
        <v>2444</v>
      </c>
      <c r="W242" s="85">
        <v>32</v>
      </c>
      <c r="X242" s="80">
        <f t="shared" si="20"/>
        <v>58.423063938824711</v>
      </c>
      <c r="Y242" s="338">
        <v>11.51</v>
      </c>
      <c r="Z242" s="82" t="s">
        <v>21</v>
      </c>
      <c r="AA242" s="82" t="s">
        <v>21</v>
      </c>
      <c r="AB242" s="364">
        <v>65.900000000000006</v>
      </c>
      <c r="AC242" s="364">
        <v>1.3</v>
      </c>
      <c r="AD242" s="364">
        <v>2181</v>
      </c>
      <c r="AE242" s="364">
        <v>33</v>
      </c>
      <c r="AF242" s="364">
        <v>382.1</v>
      </c>
      <c r="AG242" s="364">
        <v>5.7</v>
      </c>
      <c r="AH242" s="364">
        <v>1429</v>
      </c>
      <c r="AI242" s="364">
        <v>23</v>
      </c>
      <c r="AJ242" s="364">
        <v>5636</v>
      </c>
      <c r="AK242" s="364">
        <v>84</v>
      </c>
      <c r="AL242" s="364">
        <v>952</v>
      </c>
      <c r="AM242" s="364">
        <v>15</v>
      </c>
      <c r="AN242" s="364">
        <v>4964</v>
      </c>
      <c r="AO242" s="364">
        <v>73</v>
      </c>
      <c r="AP242" s="364">
        <v>933</v>
      </c>
      <c r="AQ242" s="364">
        <v>13</v>
      </c>
      <c r="AR242" s="364">
        <v>150.6</v>
      </c>
      <c r="AS242" s="364">
        <v>2.8</v>
      </c>
      <c r="AT242" s="84" t="s">
        <v>21</v>
      </c>
      <c r="AU242" s="84" t="s">
        <v>21</v>
      </c>
      <c r="AV242" s="84" t="s">
        <v>21</v>
      </c>
      <c r="AW242" s="84" t="s">
        <v>21</v>
      </c>
      <c r="AX242" s="364">
        <v>450.4</v>
      </c>
      <c r="AY242" s="364">
        <v>7.3</v>
      </c>
      <c r="AZ242" s="364">
        <v>226</v>
      </c>
      <c r="BA242" s="364">
        <v>3.9</v>
      </c>
      <c r="BB242" s="364">
        <v>28.38</v>
      </c>
      <c r="BC242" s="364">
        <v>0.41</v>
      </c>
      <c r="BD242" s="364">
        <v>23.47</v>
      </c>
      <c r="BE242" s="364">
        <v>0.49</v>
      </c>
      <c r="BF242" s="364">
        <v>80</v>
      </c>
      <c r="BG242" s="373">
        <v>1.4</v>
      </c>
    </row>
    <row r="243" spans="1:59" s="54" customFormat="1" ht="14" x14ac:dyDescent="0.15">
      <c r="A243" s="179" t="s">
        <v>371</v>
      </c>
      <c r="B243" s="156">
        <v>0</v>
      </c>
      <c r="C243" s="211">
        <v>21.6</v>
      </c>
      <c r="D243" s="211">
        <v>10.6</v>
      </c>
      <c r="E243" s="260">
        <v>2.0550000000000002</v>
      </c>
      <c r="F243" s="211">
        <v>6</v>
      </c>
      <c r="G243" s="95" t="s">
        <v>21</v>
      </c>
      <c r="H243" s="94" t="s">
        <v>21</v>
      </c>
      <c r="I243" s="84">
        <v>12.54</v>
      </c>
      <c r="J243" s="82">
        <v>2.4</v>
      </c>
      <c r="K243" s="83">
        <v>0.37569999999999998</v>
      </c>
      <c r="L243" s="82">
        <v>1.4</v>
      </c>
      <c r="M243" s="84" t="s">
        <v>171</v>
      </c>
      <c r="N243" s="282">
        <v>0.2422</v>
      </c>
      <c r="O243" s="105">
        <v>2</v>
      </c>
      <c r="P243" s="80">
        <v>2646</v>
      </c>
      <c r="Q243" s="81">
        <v>23</v>
      </c>
      <c r="R243" s="80">
        <f t="shared" si="18"/>
        <v>57.702048490499884</v>
      </c>
      <c r="S243" s="81">
        <v>2056</v>
      </c>
      <c r="T243" s="81">
        <v>25</v>
      </c>
      <c r="U243" s="80">
        <f t="shared" si="19"/>
        <v>48.123324905912305</v>
      </c>
      <c r="V243" s="81">
        <v>3134</v>
      </c>
      <c r="W243" s="81">
        <v>31</v>
      </c>
      <c r="X243" s="80">
        <f t="shared" si="20"/>
        <v>69.926979056727461</v>
      </c>
      <c r="Y243" s="337">
        <v>22.3</v>
      </c>
      <c r="Z243" s="86" t="s">
        <v>21</v>
      </c>
      <c r="AA243" s="86" t="s">
        <v>21</v>
      </c>
      <c r="AB243" s="363">
        <v>65.3</v>
      </c>
      <c r="AC243" s="363">
        <v>1.3</v>
      </c>
      <c r="AD243" s="363">
        <v>580.1</v>
      </c>
      <c r="AE243" s="363">
        <v>8.1999999999999993</v>
      </c>
      <c r="AF243" s="363">
        <v>169.8</v>
      </c>
      <c r="AG243" s="363">
        <v>6.6</v>
      </c>
      <c r="AH243" s="363">
        <v>431</v>
      </c>
      <c r="AI243" s="363">
        <v>18</v>
      </c>
      <c r="AJ243" s="363">
        <v>1744</v>
      </c>
      <c r="AK243" s="363">
        <v>48</v>
      </c>
      <c r="AL243" s="363">
        <v>224.9</v>
      </c>
      <c r="AM243" s="363">
        <v>7.2</v>
      </c>
      <c r="AN243" s="363">
        <v>1063</v>
      </c>
      <c r="AO243" s="363">
        <v>32</v>
      </c>
      <c r="AP243" s="363">
        <v>203.1</v>
      </c>
      <c r="AQ243" s="363">
        <v>3.9</v>
      </c>
      <c r="AR243" s="363">
        <v>69.099999999999994</v>
      </c>
      <c r="AS243" s="363">
        <v>1.2</v>
      </c>
      <c r="AT243" s="88" t="s">
        <v>21</v>
      </c>
      <c r="AU243" s="88" t="s">
        <v>21</v>
      </c>
      <c r="AV243" s="88" t="s">
        <v>21</v>
      </c>
      <c r="AW243" s="88" t="s">
        <v>21</v>
      </c>
      <c r="AX243" s="363">
        <v>102.3</v>
      </c>
      <c r="AY243" s="363">
        <v>1.5</v>
      </c>
      <c r="AZ243" s="363">
        <v>73.900000000000006</v>
      </c>
      <c r="BA243" s="363">
        <v>1.3</v>
      </c>
      <c r="BB243" s="363">
        <v>11.02</v>
      </c>
      <c r="BC243" s="363">
        <v>0.26</v>
      </c>
      <c r="BD243" s="363">
        <v>9.0299999999999994</v>
      </c>
      <c r="BE243" s="363">
        <v>0.36</v>
      </c>
      <c r="BF243" s="363">
        <v>6.01</v>
      </c>
      <c r="BG243" s="372">
        <v>0.54</v>
      </c>
    </row>
    <row r="244" spans="1:59" s="54" customFormat="1" ht="14" x14ac:dyDescent="0.15">
      <c r="A244" s="179" t="s">
        <v>372</v>
      </c>
      <c r="B244" s="156">
        <v>0</v>
      </c>
      <c r="C244" s="211">
        <v>25.2</v>
      </c>
      <c r="D244" s="211">
        <v>14.4</v>
      </c>
      <c r="E244" s="260">
        <v>1.7370000000000001</v>
      </c>
      <c r="F244" s="211">
        <v>5.6</v>
      </c>
      <c r="G244" s="95" t="s">
        <v>21</v>
      </c>
      <c r="H244" s="94" t="s">
        <v>21</v>
      </c>
      <c r="I244" s="84">
        <v>10.19</v>
      </c>
      <c r="J244" s="82">
        <v>2.5</v>
      </c>
      <c r="K244" s="83">
        <v>0.36180000000000001</v>
      </c>
      <c r="L244" s="82">
        <v>1.3</v>
      </c>
      <c r="M244" s="84" t="s">
        <v>169</v>
      </c>
      <c r="N244" s="282">
        <v>0.20430000000000001</v>
      </c>
      <c r="O244" s="105">
        <v>2.1</v>
      </c>
      <c r="P244" s="80">
        <v>2452</v>
      </c>
      <c r="Q244" s="81">
        <v>23</v>
      </c>
      <c r="R244" s="80">
        <f t="shared" si="18"/>
        <v>54.165686555235318</v>
      </c>
      <c r="S244" s="81">
        <v>1991</v>
      </c>
      <c r="T244" s="81">
        <v>22</v>
      </c>
      <c r="U244" s="80">
        <f t="shared" si="19"/>
        <v>45.493212680574672</v>
      </c>
      <c r="V244" s="81">
        <v>2860</v>
      </c>
      <c r="W244" s="81">
        <v>34</v>
      </c>
      <c r="X244" s="80">
        <f t="shared" si="20"/>
        <v>66.542016801416537</v>
      </c>
      <c r="Y244" s="337">
        <v>18.8</v>
      </c>
      <c r="Z244" s="82" t="s">
        <v>21</v>
      </c>
      <c r="AA244" s="82" t="s">
        <v>21</v>
      </c>
      <c r="AB244" s="364">
        <v>50.38</v>
      </c>
      <c r="AC244" s="364">
        <v>0.74</v>
      </c>
      <c r="AD244" s="364">
        <v>784</v>
      </c>
      <c r="AE244" s="364">
        <v>19</v>
      </c>
      <c r="AF244" s="364">
        <v>190.5</v>
      </c>
      <c r="AG244" s="364">
        <v>3.9</v>
      </c>
      <c r="AH244" s="364">
        <v>503.4</v>
      </c>
      <c r="AI244" s="364">
        <v>8.6</v>
      </c>
      <c r="AJ244" s="364">
        <v>2078</v>
      </c>
      <c r="AK244" s="364">
        <v>38</v>
      </c>
      <c r="AL244" s="364">
        <v>329.6</v>
      </c>
      <c r="AM244" s="364">
        <v>5.6</v>
      </c>
      <c r="AN244" s="364">
        <v>1395</v>
      </c>
      <c r="AO244" s="364">
        <v>22</v>
      </c>
      <c r="AP244" s="364">
        <v>288.8</v>
      </c>
      <c r="AQ244" s="364">
        <v>5.4</v>
      </c>
      <c r="AR244" s="364">
        <v>73.5</v>
      </c>
      <c r="AS244" s="364">
        <v>1.1000000000000001</v>
      </c>
      <c r="AT244" s="84" t="s">
        <v>21</v>
      </c>
      <c r="AU244" s="84" t="s">
        <v>21</v>
      </c>
      <c r="AV244" s="84" t="s">
        <v>21</v>
      </c>
      <c r="AW244" s="84" t="s">
        <v>21</v>
      </c>
      <c r="AX244" s="364">
        <v>146.69999999999999</v>
      </c>
      <c r="AY244" s="364">
        <v>2.6</v>
      </c>
      <c r="AZ244" s="364">
        <v>96</v>
      </c>
      <c r="BA244" s="364">
        <v>2.1</v>
      </c>
      <c r="BB244" s="364">
        <v>13.6</v>
      </c>
      <c r="BC244" s="364">
        <v>0.28999999999999998</v>
      </c>
      <c r="BD244" s="364">
        <v>9.39</v>
      </c>
      <c r="BE244" s="364">
        <v>0.25</v>
      </c>
      <c r="BF244" s="364">
        <v>8.66</v>
      </c>
      <c r="BG244" s="373">
        <v>0.21</v>
      </c>
    </row>
    <row r="245" spans="1:59" s="54" customFormat="1" ht="14" x14ac:dyDescent="0.15">
      <c r="A245" s="179" t="s">
        <v>373</v>
      </c>
      <c r="B245" s="156">
        <v>1</v>
      </c>
      <c r="C245" s="211">
        <v>65.900000000000006</v>
      </c>
      <c r="D245" s="211">
        <v>70.599999999999994</v>
      </c>
      <c r="E245" s="260">
        <v>0.93</v>
      </c>
      <c r="F245" s="211">
        <v>16.7</v>
      </c>
      <c r="G245" s="95" t="s">
        <v>21</v>
      </c>
      <c r="H245" s="94" t="s">
        <v>21</v>
      </c>
      <c r="I245" s="84">
        <v>8.11</v>
      </c>
      <c r="J245" s="82">
        <v>1.7</v>
      </c>
      <c r="K245" s="83">
        <v>0.3513</v>
      </c>
      <c r="L245" s="82">
        <v>0.96</v>
      </c>
      <c r="M245" s="84" t="s">
        <v>168</v>
      </c>
      <c r="N245" s="282">
        <v>0.16750000000000001</v>
      </c>
      <c r="O245" s="105">
        <v>1.4</v>
      </c>
      <c r="P245" s="80">
        <v>2243</v>
      </c>
      <c r="Q245" s="81">
        <v>16</v>
      </c>
      <c r="R245" s="80">
        <f t="shared" si="18"/>
        <v>47.627928781335854</v>
      </c>
      <c r="S245" s="81">
        <v>1941</v>
      </c>
      <c r="T245" s="81">
        <v>16</v>
      </c>
      <c r="U245" s="80">
        <f t="shared" si="19"/>
        <v>41.988003048489936</v>
      </c>
      <c r="V245" s="81">
        <v>2532</v>
      </c>
      <c r="W245" s="81">
        <v>24</v>
      </c>
      <c r="X245" s="80">
        <f t="shared" si="20"/>
        <v>56.039357598031046</v>
      </c>
      <c r="Y245" s="337">
        <v>13.46</v>
      </c>
      <c r="Z245" s="82" t="s">
        <v>21</v>
      </c>
      <c r="AA245" s="82" t="s">
        <v>21</v>
      </c>
      <c r="AB245" s="364">
        <v>66.87</v>
      </c>
      <c r="AC245" s="364">
        <v>0.97</v>
      </c>
      <c r="AD245" s="364">
        <v>2259</v>
      </c>
      <c r="AE245" s="364">
        <v>36</v>
      </c>
      <c r="AF245" s="364">
        <v>398.3</v>
      </c>
      <c r="AG245" s="364">
        <v>6.9</v>
      </c>
      <c r="AH245" s="364">
        <v>1546</v>
      </c>
      <c r="AI245" s="364">
        <v>22</v>
      </c>
      <c r="AJ245" s="364">
        <v>6099</v>
      </c>
      <c r="AK245" s="364">
        <v>98</v>
      </c>
      <c r="AL245" s="364">
        <v>1008</v>
      </c>
      <c r="AM245" s="364">
        <v>14</v>
      </c>
      <c r="AN245" s="364">
        <v>5266</v>
      </c>
      <c r="AO245" s="364">
        <v>72</v>
      </c>
      <c r="AP245" s="364">
        <v>983</v>
      </c>
      <c r="AQ245" s="364">
        <v>19</v>
      </c>
      <c r="AR245" s="364">
        <v>152</v>
      </c>
      <c r="AS245" s="364">
        <v>2.4</v>
      </c>
      <c r="AT245" s="84" t="s">
        <v>21</v>
      </c>
      <c r="AU245" s="84" t="s">
        <v>21</v>
      </c>
      <c r="AV245" s="84" t="s">
        <v>21</v>
      </c>
      <c r="AW245" s="84" t="s">
        <v>21</v>
      </c>
      <c r="AX245" s="364">
        <v>466.4</v>
      </c>
      <c r="AY245" s="364">
        <v>9.4</v>
      </c>
      <c r="AZ245" s="364">
        <v>230.5</v>
      </c>
      <c r="BA245" s="364">
        <v>4.0999999999999996</v>
      </c>
      <c r="BB245" s="364">
        <v>28.44</v>
      </c>
      <c r="BC245" s="364">
        <v>0.56999999999999995</v>
      </c>
      <c r="BD245" s="364">
        <v>24.56</v>
      </c>
      <c r="BE245" s="364">
        <v>0.65</v>
      </c>
      <c r="BF245" s="364">
        <v>96.6</v>
      </c>
      <c r="BG245" s="373">
        <v>3.6</v>
      </c>
    </row>
    <row r="246" spans="1:59" s="54" customFormat="1" ht="14" x14ac:dyDescent="0.15">
      <c r="A246" s="179" t="s">
        <v>374</v>
      </c>
      <c r="B246" s="156">
        <v>0</v>
      </c>
      <c r="C246" s="211">
        <v>50</v>
      </c>
      <c r="D246" s="211">
        <v>37.5</v>
      </c>
      <c r="E246" s="260">
        <v>1.3240000000000001</v>
      </c>
      <c r="F246" s="211">
        <v>11</v>
      </c>
      <c r="G246" s="95" t="s">
        <v>21</v>
      </c>
      <c r="H246" s="94" t="s">
        <v>21</v>
      </c>
      <c r="I246" s="84">
        <v>9.0299999999999994</v>
      </c>
      <c r="J246" s="82">
        <v>3.1</v>
      </c>
      <c r="K246" s="83">
        <v>0.35730000000000001</v>
      </c>
      <c r="L246" s="82">
        <v>1.5</v>
      </c>
      <c r="M246" s="84" t="s">
        <v>170</v>
      </c>
      <c r="N246" s="282">
        <v>0.18340000000000001</v>
      </c>
      <c r="O246" s="105">
        <v>2.7</v>
      </c>
      <c r="P246" s="80">
        <v>2341</v>
      </c>
      <c r="Q246" s="81">
        <v>28</v>
      </c>
      <c r="R246" s="80">
        <f t="shared" si="18"/>
        <v>54.55375697419931</v>
      </c>
      <c r="S246" s="81">
        <v>1969</v>
      </c>
      <c r="T246" s="81">
        <v>26</v>
      </c>
      <c r="U246" s="80">
        <f t="shared" si="19"/>
        <v>47.188816471702282</v>
      </c>
      <c r="V246" s="81">
        <v>2683</v>
      </c>
      <c r="W246" s="81">
        <v>44</v>
      </c>
      <c r="X246" s="80">
        <f t="shared" si="20"/>
        <v>69.39305152535087</v>
      </c>
      <c r="Y246" s="337">
        <v>15.89</v>
      </c>
      <c r="Z246" s="82" t="s">
        <v>21</v>
      </c>
      <c r="AA246" s="82" t="s">
        <v>21</v>
      </c>
      <c r="AB246" s="364">
        <v>63.6</v>
      </c>
      <c r="AC246" s="364">
        <v>1.3</v>
      </c>
      <c r="AD246" s="364">
        <v>1987</v>
      </c>
      <c r="AE246" s="364">
        <v>49</v>
      </c>
      <c r="AF246" s="364">
        <v>310</v>
      </c>
      <c r="AG246" s="364">
        <v>9.5</v>
      </c>
      <c r="AH246" s="364">
        <v>982</v>
      </c>
      <c r="AI246" s="364">
        <v>40</v>
      </c>
      <c r="AJ246" s="364">
        <v>4270</v>
      </c>
      <c r="AK246" s="364">
        <v>170</v>
      </c>
      <c r="AL246" s="364">
        <v>756</v>
      </c>
      <c r="AM246" s="364">
        <v>27</v>
      </c>
      <c r="AN246" s="364">
        <v>4030</v>
      </c>
      <c r="AO246" s="364">
        <v>130</v>
      </c>
      <c r="AP246" s="364">
        <v>791</v>
      </c>
      <c r="AQ246" s="364">
        <v>20</v>
      </c>
      <c r="AR246" s="364">
        <v>130.4</v>
      </c>
      <c r="AS246" s="364">
        <v>3.1</v>
      </c>
      <c r="AT246" s="84" t="s">
        <v>21</v>
      </c>
      <c r="AU246" s="84" t="s">
        <v>21</v>
      </c>
      <c r="AV246" s="84" t="s">
        <v>21</v>
      </c>
      <c r="AW246" s="84" t="s">
        <v>21</v>
      </c>
      <c r="AX246" s="364">
        <v>394.9</v>
      </c>
      <c r="AY246" s="364">
        <v>9.6</v>
      </c>
      <c r="AZ246" s="364">
        <v>213.7</v>
      </c>
      <c r="BA246" s="364">
        <v>6.6</v>
      </c>
      <c r="BB246" s="364">
        <v>26.67</v>
      </c>
      <c r="BC246" s="364">
        <v>0.7</v>
      </c>
      <c r="BD246" s="364">
        <v>18.329999999999998</v>
      </c>
      <c r="BE246" s="364">
        <v>0.51</v>
      </c>
      <c r="BF246" s="364">
        <v>48.3</v>
      </c>
      <c r="BG246" s="373">
        <v>1.8</v>
      </c>
    </row>
    <row r="247" spans="1:59" s="54" customFormat="1" ht="14" x14ac:dyDescent="0.15">
      <c r="A247" s="179" t="s">
        <v>375</v>
      </c>
      <c r="B247" s="156">
        <v>0</v>
      </c>
      <c r="C247" s="211">
        <v>60.5</v>
      </c>
      <c r="D247" s="211">
        <v>81.3</v>
      </c>
      <c r="E247" s="260">
        <v>0.73699999999999999</v>
      </c>
      <c r="F247" s="211">
        <v>17.100000000000001</v>
      </c>
      <c r="G247" s="95" t="s">
        <v>21</v>
      </c>
      <c r="H247" s="94" t="s">
        <v>21</v>
      </c>
      <c r="I247" s="84">
        <v>7.72</v>
      </c>
      <c r="J247" s="82">
        <v>1.8</v>
      </c>
      <c r="K247" s="83">
        <v>0.34620000000000001</v>
      </c>
      <c r="L247" s="82">
        <v>1.1000000000000001</v>
      </c>
      <c r="M247" s="84" t="s">
        <v>359</v>
      </c>
      <c r="N247" s="282">
        <v>0.1618</v>
      </c>
      <c r="O247" s="105">
        <v>1.4</v>
      </c>
      <c r="P247" s="80">
        <v>2199</v>
      </c>
      <c r="Q247" s="81">
        <v>16</v>
      </c>
      <c r="R247" s="80">
        <f t="shared" si="18"/>
        <v>46.800004273504086</v>
      </c>
      <c r="S247" s="81">
        <v>1917</v>
      </c>
      <c r="T247" s="81">
        <v>18</v>
      </c>
      <c r="U247" s="80">
        <f t="shared" si="19"/>
        <v>42.355113032548978</v>
      </c>
      <c r="V247" s="81">
        <v>2473</v>
      </c>
      <c r="W247" s="81">
        <v>23</v>
      </c>
      <c r="X247" s="80">
        <f t="shared" si="20"/>
        <v>54.546233600497111</v>
      </c>
      <c r="Y247" s="337">
        <v>12.82</v>
      </c>
      <c r="Z247" s="82" t="s">
        <v>21</v>
      </c>
      <c r="AA247" s="82" t="s">
        <v>21</v>
      </c>
      <c r="AB247" s="364">
        <v>63</v>
      </c>
      <c r="AC247" s="364">
        <v>1</v>
      </c>
      <c r="AD247" s="364">
        <v>897</v>
      </c>
      <c r="AE247" s="364">
        <v>22</v>
      </c>
      <c r="AF247" s="364">
        <v>233.8</v>
      </c>
      <c r="AG247" s="364">
        <v>4.5999999999999996</v>
      </c>
      <c r="AH247" s="364">
        <v>1174</v>
      </c>
      <c r="AI247" s="364">
        <v>20</v>
      </c>
      <c r="AJ247" s="364">
        <v>4321</v>
      </c>
      <c r="AK247" s="364">
        <v>77</v>
      </c>
      <c r="AL247" s="364">
        <v>625</v>
      </c>
      <c r="AM247" s="364">
        <v>10</v>
      </c>
      <c r="AN247" s="364">
        <v>2762</v>
      </c>
      <c r="AO247" s="364">
        <v>54</v>
      </c>
      <c r="AP247" s="364">
        <v>388.3</v>
      </c>
      <c r="AQ247" s="364">
        <v>7.6</v>
      </c>
      <c r="AR247" s="364">
        <v>115</v>
      </c>
      <c r="AS247" s="364">
        <v>1.9</v>
      </c>
      <c r="AT247" s="84" t="s">
        <v>21</v>
      </c>
      <c r="AU247" s="84" t="s">
        <v>21</v>
      </c>
      <c r="AV247" s="84" t="s">
        <v>21</v>
      </c>
      <c r="AW247" s="84" t="s">
        <v>21</v>
      </c>
      <c r="AX247" s="364">
        <v>158.5</v>
      </c>
      <c r="AY247" s="364">
        <v>4.0999999999999996</v>
      </c>
      <c r="AZ247" s="364">
        <v>118.4</v>
      </c>
      <c r="BA247" s="364">
        <v>2.9</v>
      </c>
      <c r="BB247" s="364">
        <v>16.46</v>
      </c>
      <c r="BC247" s="364">
        <v>0.42</v>
      </c>
      <c r="BD247" s="364">
        <v>10.45</v>
      </c>
      <c r="BE247" s="364">
        <v>0.32</v>
      </c>
      <c r="BF247" s="364">
        <v>56.4</v>
      </c>
      <c r="BG247" s="373">
        <v>2.1</v>
      </c>
    </row>
    <row r="248" spans="1:59" s="20" customFormat="1" ht="14" x14ac:dyDescent="0.15">
      <c r="A248" s="179" t="s">
        <v>376</v>
      </c>
      <c r="B248" s="156">
        <v>1</v>
      </c>
      <c r="C248" s="211">
        <v>75</v>
      </c>
      <c r="D248" s="211">
        <v>64</v>
      </c>
      <c r="E248" s="260">
        <v>1.1659999999999999</v>
      </c>
      <c r="F248" s="211">
        <v>14.5</v>
      </c>
      <c r="G248" s="95" t="s">
        <v>21</v>
      </c>
      <c r="H248" s="94" t="s">
        <v>21</v>
      </c>
      <c r="I248" s="88">
        <v>7.33</v>
      </c>
      <c r="J248" s="86">
        <v>2</v>
      </c>
      <c r="K248" s="87">
        <v>0.34410000000000002</v>
      </c>
      <c r="L248" s="86">
        <v>1.2</v>
      </c>
      <c r="M248" s="88" t="s">
        <v>166</v>
      </c>
      <c r="N248" s="283">
        <v>0.1545</v>
      </c>
      <c r="O248" s="106">
        <v>1.6</v>
      </c>
      <c r="P248" s="138">
        <v>2152</v>
      </c>
      <c r="Q248" s="85">
        <v>18</v>
      </c>
      <c r="R248" s="80">
        <f t="shared" si="18"/>
        <v>46.652348279588246</v>
      </c>
      <c r="S248" s="85">
        <v>1906</v>
      </c>
      <c r="T248" s="85">
        <v>20</v>
      </c>
      <c r="U248" s="80">
        <f t="shared" si="19"/>
        <v>43.048047574773932</v>
      </c>
      <c r="V248" s="85">
        <v>2395</v>
      </c>
      <c r="W248" s="85">
        <v>27</v>
      </c>
      <c r="X248" s="80">
        <f t="shared" si="20"/>
        <v>54.985543554647158</v>
      </c>
      <c r="Y248" s="338">
        <v>11.43</v>
      </c>
      <c r="Z248" s="82" t="s">
        <v>21</v>
      </c>
      <c r="AA248" s="82" t="s">
        <v>21</v>
      </c>
      <c r="AB248" s="364">
        <v>67.3</v>
      </c>
      <c r="AC248" s="364">
        <v>1.3</v>
      </c>
      <c r="AD248" s="364">
        <v>2687</v>
      </c>
      <c r="AE248" s="364">
        <v>44</v>
      </c>
      <c r="AF248" s="364">
        <v>397.9</v>
      </c>
      <c r="AG248" s="364">
        <v>6.7</v>
      </c>
      <c r="AH248" s="364">
        <v>1424</v>
      </c>
      <c r="AI248" s="364">
        <v>22</v>
      </c>
      <c r="AJ248" s="364">
        <v>5960</v>
      </c>
      <c r="AK248" s="364">
        <v>120</v>
      </c>
      <c r="AL248" s="364">
        <v>1046</v>
      </c>
      <c r="AM248" s="364">
        <v>20</v>
      </c>
      <c r="AN248" s="364">
        <v>5534</v>
      </c>
      <c r="AO248" s="364">
        <v>98</v>
      </c>
      <c r="AP248" s="364">
        <v>1094</v>
      </c>
      <c r="AQ248" s="364">
        <v>17</v>
      </c>
      <c r="AR248" s="364">
        <v>155.6</v>
      </c>
      <c r="AS248" s="364">
        <v>2.8</v>
      </c>
      <c r="AT248" s="84" t="s">
        <v>21</v>
      </c>
      <c r="AU248" s="84" t="s">
        <v>21</v>
      </c>
      <c r="AV248" s="84" t="s">
        <v>21</v>
      </c>
      <c r="AW248" s="84" t="s">
        <v>21</v>
      </c>
      <c r="AX248" s="364">
        <v>540.70000000000005</v>
      </c>
      <c r="AY248" s="364">
        <v>9.6999999999999993</v>
      </c>
      <c r="AZ248" s="364">
        <v>275.7</v>
      </c>
      <c r="BA248" s="364">
        <v>3.9</v>
      </c>
      <c r="BB248" s="364">
        <v>33.75</v>
      </c>
      <c r="BC248" s="364">
        <v>0.71</v>
      </c>
      <c r="BD248" s="364">
        <v>23.94</v>
      </c>
      <c r="BE248" s="364">
        <v>0.41</v>
      </c>
      <c r="BF248" s="364">
        <v>105.8</v>
      </c>
      <c r="BG248" s="373">
        <v>1.9</v>
      </c>
    </row>
    <row r="249" spans="1:59" s="20" customFormat="1" ht="14" x14ac:dyDescent="0.15">
      <c r="A249" s="179" t="s">
        <v>1242</v>
      </c>
      <c r="B249" s="156">
        <v>0</v>
      </c>
      <c r="C249" s="211">
        <v>79.099999999999994</v>
      </c>
      <c r="D249" s="211">
        <v>13.9</v>
      </c>
      <c r="E249" s="260">
        <v>5.9539999999999997</v>
      </c>
      <c r="F249" s="211">
        <v>9.9</v>
      </c>
      <c r="G249" s="95" t="s">
        <v>21</v>
      </c>
      <c r="H249" s="94" t="s">
        <v>21</v>
      </c>
      <c r="I249" s="88">
        <v>8.66</v>
      </c>
      <c r="J249" s="86">
        <v>3.9</v>
      </c>
      <c r="K249" s="87">
        <v>0.34649999999999997</v>
      </c>
      <c r="L249" s="86">
        <v>1.4</v>
      </c>
      <c r="M249" s="88" t="s">
        <v>117</v>
      </c>
      <c r="N249" s="283">
        <v>0.18129999999999999</v>
      </c>
      <c r="O249" s="106">
        <v>3.7</v>
      </c>
      <c r="P249" s="138">
        <v>2303</v>
      </c>
      <c r="Q249" s="85">
        <v>36</v>
      </c>
      <c r="R249" s="80">
        <f t="shared" si="18"/>
        <v>58.459589461439087</v>
      </c>
      <c r="S249" s="85">
        <v>1918</v>
      </c>
      <c r="T249" s="85">
        <v>23</v>
      </c>
      <c r="U249" s="80">
        <f t="shared" si="19"/>
        <v>44.726833109443369</v>
      </c>
      <c r="V249" s="85">
        <v>2665</v>
      </c>
      <c r="W249" s="85">
        <v>61</v>
      </c>
      <c r="X249" s="80">
        <f t="shared" si="20"/>
        <v>81.005493640863648</v>
      </c>
      <c r="Y249" s="338">
        <v>16.72</v>
      </c>
      <c r="Z249" s="86" t="s">
        <v>21</v>
      </c>
      <c r="AA249" s="86" t="s">
        <v>21</v>
      </c>
      <c r="AB249" s="363">
        <v>75</v>
      </c>
      <c r="AC249" s="363">
        <v>1.7</v>
      </c>
      <c r="AD249" s="363">
        <v>3849</v>
      </c>
      <c r="AE249" s="363">
        <v>90</v>
      </c>
      <c r="AF249" s="363">
        <v>340</v>
      </c>
      <c r="AG249" s="363">
        <v>17</v>
      </c>
      <c r="AH249" s="363">
        <v>729</v>
      </c>
      <c r="AI249" s="363">
        <v>51</v>
      </c>
      <c r="AJ249" s="363">
        <v>4050</v>
      </c>
      <c r="AK249" s="363">
        <v>160</v>
      </c>
      <c r="AL249" s="363">
        <v>868</v>
      </c>
      <c r="AM249" s="363">
        <v>32</v>
      </c>
      <c r="AN249" s="363">
        <v>5320</v>
      </c>
      <c r="AO249" s="363">
        <v>200</v>
      </c>
      <c r="AP249" s="363">
        <v>1316</v>
      </c>
      <c r="AQ249" s="363">
        <v>43</v>
      </c>
      <c r="AR249" s="363">
        <v>284</v>
      </c>
      <c r="AS249" s="363">
        <v>6.4</v>
      </c>
      <c r="AT249" s="88" t="s">
        <v>21</v>
      </c>
      <c r="AU249" s="88" t="s">
        <v>21</v>
      </c>
      <c r="AV249" s="88" t="s">
        <v>21</v>
      </c>
      <c r="AW249" s="88" t="s">
        <v>21</v>
      </c>
      <c r="AX249" s="363">
        <v>777</v>
      </c>
      <c r="AY249" s="363">
        <v>19</v>
      </c>
      <c r="AZ249" s="363">
        <v>437.6</v>
      </c>
      <c r="BA249" s="363">
        <v>7.9</v>
      </c>
      <c r="BB249" s="363">
        <v>50.1</v>
      </c>
      <c r="BC249" s="363">
        <v>1</v>
      </c>
      <c r="BD249" s="363">
        <v>21.2</v>
      </c>
      <c r="BE249" s="363">
        <v>1.1000000000000001</v>
      </c>
      <c r="BF249" s="363">
        <v>73.5</v>
      </c>
      <c r="BG249" s="372">
        <v>4.5999999999999996</v>
      </c>
    </row>
    <row r="250" spans="1:59" s="54" customFormat="1" ht="14" x14ac:dyDescent="0.15">
      <c r="A250" s="179" t="s">
        <v>377</v>
      </c>
      <c r="B250" s="156">
        <v>0</v>
      </c>
      <c r="C250" s="211">
        <v>35</v>
      </c>
      <c r="D250" s="211">
        <v>21.4</v>
      </c>
      <c r="E250" s="260">
        <v>1.631</v>
      </c>
      <c r="F250" s="211">
        <v>7.9</v>
      </c>
      <c r="G250" s="95" t="s">
        <v>21</v>
      </c>
      <c r="H250" s="94" t="s">
        <v>21</v>
      </c>
      <c r="I250" s="84">
        <v>9.7899999999999991</v>
      </c>
      <c r="J250" s="82">
        <v>3.1</v>
      </c>
      <c r="K250" s="83">
        <v>0.36520000000000002</v>
      </c>
      <c r="L250" s="82">
        <v>1.2</v>
      </c>
      <c r="M250" s="84" t="s">
        <v>240</v>
      </c>
      <c r="N250" s="282">
        <v>0.1946</v>
      </c>
      <c r="O250" s="105">
        <v>2.8</v>
      </c>
      <c r="P250" s="80">
        <v>2416</v>
      </c>
      <c r="Q250" s="81">
        <v>28</v>
      </c>
      <c r="R250" s="80">
        <f t="shared" si="18"/>
        <v>55.846417969284296</v>
      </c>
      <c r="S250" s="81">
        <v>2007</v>
      </c>
      <c r="T250" s="81">
        <v>21</v>
      </c>
      <c r="U250" s="80">
        <f t="shared" si="19"/>
        <v>45.301430440991602</v>
      </c>
      <c r="V250" s="81">
        <v>2780</v>
      </c>
      <c r="W250" s="81">
        <v>46</v>
      </c>
      <c r="X250" s="80">
        <f t="shared" si="20"/>
        <v>72.162039882475611</v>
      </c>
      <c r="Y250" s="337">
        <v>16.93</v>
      </c>
      <c r="Z250" s="86" t="s">
        <v>21</v>
      </c>
      <c r="AA250" s="86" t="s">
        <v>21</v>
      </c>
      <c r="AB250" s="363">
        <v>61.6</v>
      </c>
      <c r="AC250" s="363">
        <v>4.3</v>
      </c>
      <c r="AD250" s="363">
        <v>1864</v>
      </c>
      <c r="AE250" s="363">
        <v>46</v>
      </c>
      <c r="AF250" s="363">
        <v>229</v>
      </c>
      <c r="AG250" s="363">
        <v>8.5</v>
      </c>
      <c r="AH250" s="363">
        <v>711</v>
      </c>
      <c r="AI250" s="363">
        <v>28</v>
      </c>
      <c r="AJ250" s="363">
        <v>3070</v>
      </c>
      <c r="AK250" s="363">
        <v>130</v>
      </c>
      <c r="AL250" s="363">
        <v>551</v>
      </c>
      <c r="AM250" s="363">
        <v>23</v>
      </c>
      <c r="AN250" s="363">
        <v>3070</v>
      </c>
      <c r="AO250" s="363">
        <v>110</v>
      </c>
      <c r="AP250" s="363">
        <v>694</v>
      </c>
      <c r="AQ250" s="363">
        <v>19</v>
      </c>
      <c r="AR250" s="363">
        <v>106.9</v>
      </c>
      <c r="AS250" s="363">
        <v>4.7</v>
      </c>
      <c r="AT250" s="88" t="s">
        <v>21</v>
      </c>
      <c r="AU250" s="88" t="s">
        <v>21</v>
      </c>
      <c r="AV250" s="88" t="s">
        <v>21</v>
      </c>
      <c r="AW250" s="88" t="s">
        <v>21</v>
      </c>
      <c r="AX250" s="363">
        <v>389.1</v>
      </c>
      <c r="AY250" s="363">
        <v>9</v>
      </c>
      <c r="AZ250" s="363">
        <v>184.5</v>
      </c>
      <c r="BA250" s="363">
        <v>5.4</v>
      </c>
      <c r="BB250" s="363">
        <v>22.77</v>
      </c>
      <c r="BC250" s="363">
        <v>0.71</v>
      </c>
      <c r="BD250" s="363">
        <v>15.7</v>
      </c>
      <c r="BE250" s="363">
        <v>0.48</v>
      </c>
      <c r="BF250" s="363">
        <v>45.7</v>
      </c>
      <c r="BG250" s="372">
        <v>3.4</v>
      </c>
    </row>
    <row r="251" spans="1:59" s="54" customFormat="1" ht="14" x14ac:dyDescent="0.15">
      <c r="A251" s="179" t="s">
        <v>1243</v>
      </c>
      <c r="B251" s="156">
        <v>0</v>
      </c>
      <c r="C251" s="211">
        <v>48.8</v>
      </c>
      <c r="D251" s="211">
        <v>15.6</v>
      </c>
      <c r="E251" s="260">
        <v>3.1080000000000001</v>
      </c>
      <c r="F251" s="211">
        <v>6.5</v>
      </c>
      <c r="G251" s="95" t="s">
        <v>21</v>
      </c>
      <c r="H251" s="94" t="s">
        <v>21</v>
      </c>
      <c r="I251" s="84">
        <v>8.25</v>
      </c>
      <c r="J251" s="82">
        <v>2</v>
      </c>
      <c r="K251" s="83">
        <v>0.35210000000000002</v>
      </c>
      <c r="L251" s="82">
        <v>1.3</v>
      </c>
      <c r="M251" s="84" t="s">
        <v>162</v>
      </c>
      <c r="N251" s="282">
        <v>0.1701</v>
      </c>
      <c r="O251" s="105">
        <v>1.5</v>
      </c>
      <c r="P251" s="80">
        <v>2259</v>
      </c>
      <c r="Q251" s="81">
        <v>18</v>
      </c>
      <c r="R251" s="80">
        <f t="shared" si="18"/>
        <v>48.633655013786488</v>
      </c>
      <c r="S251" s="81">
        <v>1944</v>
      </c>
      <c r="T251" s="81">
        <v>22</v>
      </c>
      <c r="U251" s="80">
        <f t="shared" si="19"/>
        <v>44.672747844743107</v>
      </c>
      <c r="V251" s="81">
        <v>2558</v>
      </c>
      <c r="W251" s="81">
        <v>26</v>
      </c>
      <c r="X251" s="80">
        <f t="shared" si="20"/>
        <v>57.387678119958821</v>
      </c>
      <c r="Y251" s="337">
        <v>13.94</v>
      </c>
      <c r="Z251" s="82" t="s">
        <v>21</v>
      </c>
      <c r="AA251" s="82" t="s">
        <v>21</v>
      </c>
      <c r="AB251" s="364">
        <v>57.6</v>
      </c>
      <c r="AC251" s="364">
        <v>1.1000000000000001</v>
      </c>
      <c r="AD251" s="364">
        <v>2302</v>
      </c>
      <c r="AE251" s="364">
        <v>35</v>
      </c>
      <c r="AF251" s="364">
        <v>291.8</v>
      </c>
      <c r="AG251" s="364">
        <v>4.4000000000000004</v>
      </c>
      <c r="AH251" s="364">
        <v>1241</v>
      </c>
      <c r="AI251" s="364">
        <v>23</v>
      </c>
      <c r="AJ251" s="364">
        <v>5870</v>
      </c>
      <c r="AK251" s="364">
        <v>110</v>
      </c>
      <c r="AL251" s="364">
        <v>1058</v>
      </c>
      <c r="AM251" s="364">
        <v>21</v>
      </c>
      <c r="AN251" s="364">
        <v>5431</v>
      </c>
      <c r="AO251" s="364">
        <v>92</v>
      </c>
      <c r="AP251" s="364">
        <v>987</v>
      </c>
      <c r="AQ251" s="364">
        <v>17</v>
      </c>
      <c r="AR251" s="364">
        <v>231.3</v>
      </c>
      <c r="AS251" s="364">
        <v>3.9</v>
      </c>
      <c r="AT251" s="84" t="s">
        <v>21</v>
      </c>
      <c r="AU251" s="84" t="s">
        <v>21</v>
      </c>
      <c r="AV251" s="84" t="s">
        <v>21</v>
      </c>
      <c r="AW251" s="84" t="s">
        <v>21</v>
      </c>
      <c r="AX251" s="364">
        <v>442.2</v>
      </c>
      <c r="AY251" s="364">
        <v>6.8</v>
      </c>
      <c r="AZ251" s="364">
        <v>269.8</v>
      </c>
      <c r="BA251" s="364">
        <v>4.5999999999999996</v>
      </c>
      <c r="BB251" s="364">
        <v>33.869999999999997</v>
      </c>
      <c r="BC251" s="364">
        <v>0.7</v>
      </c>
      <c r="BD251" s="364">
        <v>13.24</v>
      </c>
      <c r="BE251" s="364">
        <v>0.3</v>
      </c>
      <c r="BF251" s="364">
        <v>58.8</v>
      </c>
      <c r="BG251" s="373">
        <v>1.2</v>
      </c>
    </row>
    <row r="252" spans="1:59" s="20" customFormat="1" ht="14" x14ac:dyDescent="0.15">
      <c r="A252" s="179" t="s">
        <v>1244</v>
      </c>
      <c r="B252" s="156">
        <v>0</v>
      </c>
      <c r="C252" s="211">
        <v>61.3</v>
      </c>
      <c r="D252" s="211">
        <v>52</v>
      </c>
      <c r="E252" s="260">
        <v>1.177</v>
      </c>
      <c r="F252" s="211">
        <v>14.2</v>
      </c>
      <c r="G252" s="95" t="s">
        <v>21</v>
      </c>
      <c r="H252" s="94" t="s">
        <v>21</v>
      </c>
      <c r="I252" s="88">
        <v>8.64</v>
      </c>
      <c r="J252" s="86">
        <v>2.8</v>
      </c>
      <c r="K252" s="87">
        <v>0.34899999999999998</v>
      </c>
      <c r="L252" s="86">
        <v>1.4</v>
      </c>
      <c r="M252" s="88" t="s">
        <v>170</v>
      </c>
      <c r="N252" s="283">
        <v>0.1797</v>
      </c>
      <c r="O252" s="106">
        <v>2.4</v>
      </c>
      <c r="P252" s="138">
        <v>2301</v>
      </c>
      <c r="Q252" s="85">
        <v>26</v>
      </c>
      <c r="R252" s="80">
        <f t="shared" si="18"/>
        <v>52.856791427403166</v>
      </c>
      <c r="S252" s="85">
        <v>1930</v>
      </c>
      <c r="T252" s="85">
        <v>24</v>
      </c>
      <c r="U252" s="80">
        <f t="shared" si="19"/>
        <v>45.452832695003728</v>
      </c>
      <c r="V252" s="85">
        <v>2649</v>
      </c>
      <c r="W252" s="85">
        <v>40</v>
      </c>
      <c r="X252" s="80">
        <f t="shared" si="20"/>
        <v>66.384338514441794</v>
      </c>
      <c r="Y252" s="338">
        <v>16.12</v>
      </c>
      <c r="Z252" s="82" t="s">
        <v>21</v>
      </c>
      <c r="AA252" s="82" t="s">
        <v>21</v>
      </c>
      <c r="AB252" s="364">
        <v>62.2</v>
      </c>
      <c r="AC252" s="364">
        <v>2.1</v>
      </c>
      <c r="AD252" s="364">
        <v>2707</v>
      </c>
      <c r="AE252" s="364">
        <v>58</v>
      </c>
      <c r="AF252" s="364">
        <v>334.8</v>
      </c>
      <c r="AG252" s="364">
        <v>8</v>
      </c>
      <c r="AH252" s="364">
        <v>1161</v>
      </c>
      <c r="AI252" s="364">
        <v>30</v>
      </c>
      <c r="AJ252" s="364">
        <v>5180</v>
      </c>
      <c r="AK252" s="364">
        <v>220</v>
      </c>
      <c r="AL252" s="364">
        <v>943</v>
      </c>
      <c r="AM252" s="364">
        <v>25</v>
      </c>
      <c r="AN252" s="364">
        <v>5350</v>
      </c>
      <c r="AO252" s="364">
        <v>120</v>
      </c>
      <c r="AP252" s="364">
        <v>1159</v>
      </c>
      <c r="AQ252" s="364">
        <v>29</v>
      </c>
      <c r="AR252" s="364">
        <v>158.9</v>
      </c>
      <c r="AS252" s="364">
        <v>4.3</v>
      </c>
      <c r="AT252" s="84" t="s">
        <v>21</v>
      </c>
      <c r="AU252" s="84" t="s">
        <v>21</v>
      </c>
      <c r="AV252" s="84" t="s">
        <v>21</v>
      </c>
      <c r="AW252" s="84" t="s">
        <v>21</v>
      </c>
      <c r="AX252" s="364">
        <v>582</v>
      </c>
      <c r="AY252" s="364">
        <v>12</v>
      </c>
      <c r="AZ252" s="364">
        <v>261.60000000000002</v>
      </c>
      <c r="BA252" s="364">
        <v>5.7</v>
      </c>
      <c r="BB252" s="364">
        <v>30.49</v>
      </c>
      <c r="BC252" s="364">
        <v>0.83</v>
      </c>
      <c r="BD252" s="364">
        <v>22.37</v>
      </c>
      <c r="BE252" s="364">
        <v>0.56999999999999995</v>
      </c>
      <c r="BF252" s="364">
        <v>137.19999999999999</v>
      </c>
      <c r="BG252" s="373">
        <v>4.0999999999999996</v>
      </c>
    </row>
    <row r="253" spans="1:59" s="20" customFormat="1" ht="14" x14ac:dyDescent="0.15">
      <c r="A253" s="179" t="s">
        <v>378</v>
      </c>
      <c r="B253" s="156">
        <v>2</v>
      </c>
      <c r="C253" s="211">
        <v>42</v>
      </c>
      <c r="D253" s="211">
        <v>17</v>
      </c>
      <c r="E253" s="260">
        <v>2.5059999999999998</v>
      </c>
      <c r="F253" s="211">
        <v>6.5</v>
      </c>
      <c r="G253" s="95" t="s">
        <v>21</v>
      </c>
      <c r="H253" s="94" t="s">
        <v>21</v>
      </c>
      <c r="I253" s="88">
        <v>8.7200000000000006</v>
      </c>
      <c r="J253" s="86">
        <v>3.3</v>
      </c>
      <c r="K253" s="87">
        <v>0.35730000000000001</v>
      </c>
      <c r="L253" s="86">
        <v>2.1</v>
      </c>
      <c r="M253" s="88" t="s">
        <v>162</v>
      </c>
      <c r="N253" s="283">
        <v>0.17710000000000001</v>
      </c>
      <c r="O253" s="106">
        <v>2.6</v>
      </c>
      <c r="P253" s="138">
        <v>2309</v>
      </c>
      <c r="Q253" s="85">
        <v>30</v>
      </c>
      <c r="R253" s="80">
        <f t="shared" si="18"/>
        <v>55.068978563252834</v>
      </c>
      <c r="S253" s="85">
        <v>1969</v>
      </c>
      <c r="T253" s="85">
        <v>36</v>
      </c>
      <c r="U253" s="80">
        <f t="shared" si="19"/>
        <v>53.35526590693744</v>
      </c>
      <c r="V253" s="85">
        <v>2625</v>
      </c>
      <c r="W253" s="85">
        <v>43</v>
      </c>
      <c r="X253" s="80">
        <f t="shared" si="20"/>
        <v>67.86199230791857</v>
      </c>
      <c r="Y253" s="338">
        <v>14.72</v>
      </c>
      <c r="Z253" s="86" t="s">
        <v>21</v>
      </c>
      <c r="AA253" s="86" t="s">
        <v>21</v>
      </c>
      <c r="AB253" s="363">
        <v>60</v>
      </c>
      <c r="AC253" s="363">
        <v>2.2999999999999998</v>
      </c>
      <c r="AD253" s="363">
        <v>1163</v>
      </c>
      <c r="AE253" s="363">
        <v>37</v>
      </c>
      <c r="AF253" s="363">
        <v>207.8</v>
      </c>
      <c r="AG253" s="363">
        <v>7.7</v>
      </c>
      <c r="AH253" s="363">
        <v>1035</v>
      </c>
      <c r="AI253" s="363">
        <v>36</v>
      </c>
      <c r="AJ253" s="363">
        <v>4140</v>
      </c>
      <c r="AK253" s="363">
        <v>140</v>
      </c>
      <c r="AL253" s="363">
        <v>597</v>
      </c>
      <c r="AM253" s="363">
        <v>18</v>
      </c>
      <c r="AN253" s="363">
        <v>2786</v>
      </c>
      <c r="AO253" s="363">
        <v>69</v>
      </c>
      <c r="AP253" s="363">
        <v>454</v>
      </c>
      <c r="AQ253" s="363">
        <v>15</v>
      </c>
      <c r="AR253" s="363">
        <v>125.4</v>
      </c>
      <c r="AS253" s="363">
        <v>4</v>
      </c>
      <c r="AT253" s="88" t="s">
        <v>21</v>
      </c>
      <c r="AU253" s="88" t="s">
        <v>21</v>
      </c>
      <c r="AV253" s="88" t="s">
        <v>21</v>
      </c>
      <c r="AW253" s="88" t="s">
        <v>21</v>
      </c>
      <c r="AX253" s="363">
        <v>212</v>
      </c>
      <c r="AY253" s="363">
        <v>6.4</v>
      </c>
      <c r="AZ253" s="363">
        <v>152.30000000000001</v>
      </c>
      <c r="BA253" s="363">
        <v>4.5</v>
      </c>
      <c r="BB253" s="363">
        <v>19.86</v>
      </c>
      <c r="BC253" s="363">
        <v>0.56000000000000005</v>
      </c>
      <c r="BD253" s="363">
        <v>8.11</v>
      </c>
      <c r="BE253" s="363">
        <v>0.4</v>
      </c>
      <c r="BF253" s="363">
        <v>55.8</v>
      </c>
      <c r="BG253" s="372">
        <v>4.7</v>
      </c>
    </row>
    <row r="254" spans="1:59" s="65" customFormat="1" ht="16" customHeight="1" x14ac:dyDescent="0.15">
      <c r="A254" s="179" t="s">
        <v>1245</v>
      </c>
      <c r="B254" s="156">
        <v>1</v>
      </c>
      <c r="C254" s="211">
        <v>60.9</v>
      </c>
      <c r="D254" s="211">
        <v>58.6</v>
      </c>
      <c r="E254" s="260">
        <v>1.036</v>
      </c>
      <c r="F254" s="211">
        <v>16.600000000000001</v>
      </c>
      <c r="G254" s="95" t="s">
        <v>21</v>
      </c>
      <c r="H254" s="94" t="s">
        <v>21</v>
      </c>
      <c r="I254" s="293">
        <v>9.7899999999999991</v>
      </c>
      <c r="J254" s="298">
        <v>3.2</v>
      </c>
      <c r="K254" s="304">
        <v>0.36449999999999999</v>
      </c>
      <c r="L254" s="298">
        <v>1.4</v>
      </c>
      <c r="M254" s="94" t="s">
        <v>122</v>
      </c>
      <c r="N254" s="285">
        <v>0.19500000000000001</v>
      </c>
      <c r="O254" s="321">
        <v>2.8</v>
      </c>
      <c r="P254" s="96">
        <v>2416</v>
      </c>
      <c r="Q254" s="94">
        <v>29</v>
      </c>
      <c r="R254" s="80">
        <f t="shared" si="18"/>
        <v>56.354435495353869</v>
      </c>
      <c r="S254" s="94">
        <v>2003</v>
      </c>
      <c r="T254" s="94">
        <v>25</v>
      </c>
      <c r="U254" s="80">
        <f t="shared" si="19"/>
        <v>47.220796266052105</v>
      </c>
      <c r="V254" s="94">
        <v>2784</v>
      </c>
      <c r="W254" s="94">
        <v>46</v>
      </c>
      <c r="X254" s="80">
        <f t="shared" si="20"/>
        <v>72.223696942208647</v>
      </c>
      <c r="Y254" s="344">
        <v>17.09</v>
      </c>
      <c r="Z254" s="298" t="s">
        <v>21</v>
      </c>
      <c r="AA254" s="298" t="s">
        <v>21</v>
      </c>
      <c r="AB254" s="233">
        <v>67.3</v>
      </c>
      <c r="AC254" s="233">
        <v>1.4</v>
      </c>
      <c r="AD254" s="233">
        <v>2227</v>
      </c>
      <c r="AE254" s="233">
        <v>51</v>
      </c>
      <c r="AF254" s="233">
        <v>373.5</v>
      </c>
      <c r="AG254" s="233">
        <v>8.8000000000000007</v>
      </c>
      <c r="AH254" s="233">
        <v>1407</v>
      </c>
      <c r="AI254" s="233">
        <v>26</v>
      </c>
      <c r="AJ254" s="233">
        <v>5720</v>
      </c>
      <c r="AK254" s="233">
        <v>130</v>
      </c>
      <c r="AL254" s="233">
        <v>964</v>
      </c>
      <c r="AM254" s="233">
        <v>22</v>
      </c>
      <c r="AN254" s="233">
        <v>5076</v>
      </c>
      <c r="AO254" s="233">
        <v>98</v>
      </c>
      <c r="AP254" s="233">
        <v>970</v>
      </c>
      <c r="AQ254" s="233">
        <v>24</v>
      </c>
      <c r="AR254" s="233">
        <v>148.19999999999999</v>
      </c>
      <c r="AS254" s="233">
        <v>3</v>
      </c>
      <c r="AT254" s="293" t="s">
        <v>21</v>
      </c>
      <c r="AU254" s="293" t="s">
        <v>21</v>
      </c>
      <c r="AV254" s="293" t="s">
        <v>21</v>
      </c>
      <c r="AW254" s="293" t="s">
        <v>21</v>
      </c>
      <c r="AX254" s="233">
        <v>466</v>
      </c>
      <c r="AY254" s="233">
        <v>10</v>
      </c>
      <c r="AZ254" s="233">
        <v>225.6</v>
      </c>
      <c r="BA254" s="233">
        <v>4.9000000000000004</v>
      </c>
      <c r="BB254" s="233">
        <v>27.74</v>
      </c>
      <c r="BC254" s="233">
        <v>0.71</v>
      </c>
      <c r="BD254" s="233">
        <v>21.81</v>
      </c>
      <c r="BE254" s="233">
        <v>0.69</v>
      </c>
      <c r="BF254" s="233">
        <v>76.599999999999994</v>
      </c>
      <c r="BG254" s="315">
        <v>1.5</v>
      </c>
    </row>
    <row r="255" spans="1:59" ht="16" customHeight="1" x14ac:dyDescent="0.15">
      <c r="A255" s="179" t="s">
        <v>379</v>
      </c>
      <c r="B255" s="156">
        <v>1</v>
      </c>
      <c r="C255" s="211">
        <v>86.9</v>
      </c>
      <c r="D255" s="211">
        <v>154.4</v>
      </c>
      <c r="E255" s="260">
        <v>0.56200000000000006</v>
      </c>
      <c r="F255" s="211">
        <v>32.9</v>
      </c>
      <c r="G255" s="95" t="s">
        <v>21</v>
      </c>
      <c r="H255" s="94" t="s">
        <v>21</v>
      </c>
      <c r="I255" s="293">
        <v>8.3000000000000007</v>
      </c>
      <c r="J255" s="298">
        <v>2.6</v>
      </c>
      <c r="K255" s="304">
        <v>0.35410000000000003</v>
      </c>
      <c r="L255" s="298">
        <v>0.93</v>
      </c>
      <c r="M255" s="94" t="s">
        <v>126</v>
      </c>
      <c r="N255" s="285">
        <v>0.17</v>
      </c>
      <c r="O255" s="321">
        <v>2.4</v>
      </c>
      <c r="P255" s="96">
        <v>2264</v>
      </c>
      <c r="Q255" s="94">
        <v>23</v>
      </c>
      <c r="R255" s="80">
        <f t="shared" si="18"/>
        <v>50.786596656992089</v>
      </c>
      <c r="S255" s="94">
        <v>1954</v>
      </c>
      <c r="T255" s="94">
        <v>16</v>
      </c>
      <c r="U255" s="80">
        <f t="shared" si="19"/>
        <v>42.228502223024677</v>
      </c>
      <c r="V255" s="94">
        <v>2557</v>
      </c>
      <c r="W255" s="94">
        <v>40</v>
      </c>
      <c r="X255" s="80">
        <f t="shared" si="20"/>
        <v>64.925338659109045</v>
      </c>
      <c r="Y255" s="344">
        <v>13.69</v>
      </c>
      <c r="Z255" s="298" t="s">
        <v>21</v>
      </c>
      <c r="AA255" s="298" t="s">
        <v>21</v>
      </c>
      <c r="AB255" s="233">
        <v>65.7</v>
      </c>
      <c r="AC255" s="233">
        <v>1.4</v>
      </c>
      <c r="AD255" s="233">
        <v>1958</v>
      </c>
      <c r="AE255" s="233">
        <v>38</v>
      </c>
      <c r="AF255" s="233">
        <v>364.9</v>
      </c>
      <c r="AG255" s="233">
        <v>6.8</v>
      </c>
      <c r="AH255" s="233">
        <v>1179</v>
      </c>
      <c r="AI255" s="233">
        <v>17</v>
      </c>
      <c r="AJ255" s="233">
        <v>5027</v>
      </c>
      <c r="AK255" s="233">
        <v>94</v>
      </c>
      <c r="AL255" s="233">
        <v>862</v>
      </c>
      <c r="AM255" s="233">
        <v>13</v>
      </c>
      <c r="AN255" s="233">
        <v>4396</v>
      </c>
      <c r="AO255" s="233">
        <v>68</v>
      </c>
      <c r="AP255" s="233">
        <v>817</v>
      </c>
      <c r="AQ255" s="233">
        <v>13</v>
      </c>
      <c r="AR255" s="233">
        <v>146.6</v>
      </c>
      <c r="AS255" s="233">
        <v>3.1</v>
      </c>
      <c r="AT255" s="293" t="s">
        <v>21</v>
      </c>
      <c r="AU255" s="293" t="s">
        <v>21</v>
      </c>
      <c r="AV255" s="293" t="s">
        <v>21</v>
      </c>
      <c r="AW255" s="293" t="s">
        <v>21</v>
      </c>
      <c r="AX255" s="233">
        <v>392.1</v>
      </c>
      <c r="AY255" s="233">
        <v>6.2</v>
      </c>
      <c r="AZ255" s="233">
        <v>222.2</v>
      </c>
      <c r="BA255" s="233">
        <v>4.2</v>
      </c>
      <c r="BB255" s="233">
        <v>28.73</v>
      </c>
      <c r="BC255" s="233">
        <v>0.56000000000000005</v>
      </c>
      <c r="BD255" s="233">
        <v>21.13</v>
      </c>
      <c r="BE255" s="233">
        <v>0.59</v>
      </c>
      <c r="BF255" s="233">
        <v>104.1</v>
      </c>
      <c r="BG255" s="315">
        <v>3</v>
      </c>
    </row>
    <row r="256" spans="1:59" ht="16" customHeight="1" x14ac:dyDescent="0.15">
      <c r="A256" s="179" t="s">
        <v>380</v>
      </c>
      <c r="B256" s="156">
        <v>0</v>
      </c>
      <c r="C256" s="211">
        <v>71.7</v>
      </c>
      <c r="D256" s="211">
        <v>87</v>
      </c>
      <c r="E256" s="260">
        <v>0.82299999999999995</v>
      </c>
      <c r="F256" s="211">
        <v>19</v>
      </c>
      <c r="G256" s="95" t="s">
        <v>21</v>
      </c>
      <c r="H256" s="94" t="s">
        <v>21</v>
      </c>
      <c r="I256" s="293">
        <v>7.89</v>
      </c>
      <c r="J256" s="298">
        <v>2.6</v>
      </c>
      <c r="K256" s="304">
        <v>0.35630000000000001</v>
      </c>
      <c r="L256" s="298">
        <v>0.89</v>
      </c>
      <c r="M256" s="94" t="s">
        <v>114</v>
      </c>
      <c r="N256" s="285">
        <v>0.16059999999999999</v>
      </c>
      <c r="O256" s="321">
        <v>2.5</v>
      </c>
      <c r="P256" s="96">
        <v>2218</v>
      </c>
      <c r="Q256" s="94">
        <v>24</v>
      </c>
      <c r="R256" s="80">
        <f t="shared" si="18"/>
        <v>50.436193353582901</v>
      </c>
      <c r="S256" s="94">
        <v>1965</v>
      </c>
      <c r="T256" s="94">
        <v>15</v>
      </c>
      <c r="U256" s="80">
        <f t="shared" si="19"/>
        <v>42.065306369976675</v>
      </c>
      <c r="V256" s="94">
        <v>2461</v>
      </c>
      <c r="W256" s="94">
        <v>42</v>
      </c>
      <c r="X256" s="80">
        <f t="shared" si="20"/>
        <v>64.704006058357777</v>
      </c>
      <c r="Y256" s="344">
        <v>11.41</v>
      </c>
      <c r="Z256" s="298" t="s">
        <v>21</v>
      </c>
      <c r="AA256" s="298" t="s">
        <v>21</v>
      </c>
      <c r="AB256" s="233">
        <v>66.8</v>
      </c>
      <c r="AC256" s="233">
        <v>1.4</v>
      </c>
      <c r="AD256" s="233">
        <v>2392</v>
      </c>
      <c r="AE256" s="233">
        <v>38</v>
      </c>
      <c r="AF256" s="233">
        <v>410.3</v>
      </c>
      <c r="AG256" s="233">
        <v>7.8</v>
      </c>
      <c r="AH256" s="233">
        <v>1555</v>
      </c>
      <c r="AI256" s="233">
        <v>29</v>
      </c>
      <c r="AJ256" s="233">
        <v>6270</v>
      </c>
      <c r="AK256" s="233">
        <v>110</v>
      </c>
      <c r="AL256" s="233">
        <v>1061</v>
      </c>
      <c r="AM256" s="233">
        <v>21</v>
      </c>
      <c r="AN256" s="233">
        <v>5580</v>
      </c>
      <c r="AO256" s="233">
        <v>110</v>
      </c>
      <c r="AP256" s="233">
        <v>1045</v>
      </c>
      <c r="AQ256" s="233">
        <v>18</v>
      </c>
      <c r="AR256" s="233">
        <v>155.4</v>
      </c>
      <c r="AS256" s="233">
        <v>3.3</v>
      </c>
      <c r="AT256" s="293" t="s">
        <v>21</v>
      </c>
      <c r="AU256" s="293" t="s">
        <v>21</v>
      </c>
      <c r="AV256" s="293" t="s">
        <v>21</v>
      </c>
      <c r="AW256" s="293" t="s">
        <v>21</v>
      </c>
      <c r="AX256" s="233">
        <v>491</v>
      </c>
      <c r="AY256" s="233">
        <v>10</v>
      </c>
      <c r="AZ256" s="233">
        <v>245</v>
      </c>
      <c r="BA256" s="233">
        <v>4.8</v>
      </c>
      <c r="BB256" s="233">
        <v>30.16</v>
      </c>
      <c r="BC256" s="233">
        <v>0.65</v>
      </c>
      <c r="BD256" s="233">
        <v>24.82</v>
      </c>
      <c r="BE256" s="233">
        <v>0.57999999999999996</v>
      </c>
      <c r="BF256" s="233">
        <v>74.8</v>
      </c>
      <c r="BG256" s="315">
        <v>1.8</v>
      </c>
    </row>
    <row r="257" spans="1:59" ht="16" customHeight="1" x14ac:dyDescent="0.15">
      <c r="A257" s="179" t="s">
        <v>381</v>
      </c>
      <c r="B257" s="156">
        <v>0</v>
      </c>
      <c r="C257" s="211">
        <v>57.1</v>
      </c>
      <c r="D257" s="211">
        <v>54.8</v>
      </c>
      <c r="E257" s="260">
        <v>1.04</v>
      </c>
      <c r="F257" s="211">
        <v>13.2</v>
      </c>
      <c r="G257" s="95" t="s">
        <v>21</v>
      </c>
      <c r="H257" s="94" t="s">
        <v>21</v>
      </c>
      <c r="I257" s="293">
        <v>7.96</v>
      </c>
      <c r="J257" s="298">
        <v>3.5</v>
      </c>
      <c r="K257" s="304">
        <v>0.34720000000000001</v>
      </c>
      <c r="L257" s="298">
        <v>1.8</v>
      </c>
      <c r="M257" s="94" t="s">
        <v>169</v>
      </c>
      <c r="N257" s="285">
        <v>0.16619999999999999</v>
      </c>
      <c r="O257" s="321">
        <v>2.9</v>
      </c>
      <c r="P257" s="96">
        <v>2226</v>
      </c>
      <c r="Q257" s="94">
        <v>31</v>
      </c>
      <c r="R257" s="80">
        <f t="shared" si="18"/>
        <v>54.249704146658722</v>
      </c>
      <c r="S257" s="94">
        <v>1921</v>
      </c>
      <c r="T257" s="94">
        <v>30</v>
      </c>
      <c r="U257" s="80">
        <f t="shared" si="19"/>
        <v>48.745219252763654</v>
      </c>
      <c r="V257" s="94">
        <v>2519</v>
      </c>
      <c r="W257" s="94">
        <v>49</v>
      </c>
      <c r="X257" s="80">
        <f t="shared" si="20"/>
        <v>70.279046663995089</v>
      </c>
      <c r="Y257" s="344">
        <v>13.7</v>
      </c>
      <c r="Z257" s="298" t="s">
        <v>21</v>
      </c>
      <c r="AA257" s="298" t="s">
        <v>21</v>
      </c>
      <c r="AB257" s="233">
        <v>60.4</v>
      </c>
      <c r="AC257" s="233">
        <v>2.4</v>
      </c>
      <c r="AD257" s="233">
        <v>2607</v>
      </c>
      <c r="AE257" s="233">
        <v>89</v>
      </c>
      <c r="AF257" s="233">
        <v>319</v>
      </c>
      <c r="AG257" s="233">
        <v>12</v>
      </c>
      <c r="AH257" s="233">
        <v>928</v>
      </c>
      <c r="AI257" s="233">
        <v>28</v>
      </c>
      <c r="AJ257" s="233">
        <v>4540</v>
      </c>
      <c r="AK257" s="233">
        <v>140</v>
      </c>
      <c r="AL257" s="233">
        <v>845</v>
      </c>
      <c r="AM257" s="233">
        <v>20</v>
      </c>
      <c r="AN257" s="233">
        <v>4720</v>
      </c>
      <c r="AO257" s="233">
        <v>160</v>
      </c>
      <c r="AP257" s="233">
        <v>1044</v>
      </c>
      <c r="AQ257" s="233">
        <v>29</v>
      </c>
      <c r="AR257" s="233">
        <v>151.6</v>
      </c>
      <c r="AS257" s="233">
        <v>5.5</v>
      </c>
      <c r="AT257" s="293" t="s">
        <v>21</v>
      </c>
      <c r="AU257" s="293" t="s">
        <v>21</v>
      </c>
      <c r="AV257" s="293" t="s">
        <v>21</v>
      </c>
      <c r="AW257" s="293" t="s">
        <v>21</v>
      </c>
      <c r="AX257" s="233">
        <v>537</v>
      </c>
      <c r="AY257" s="233">
        <v>19</v>
      </c>
      <c r="AZ257" s="233">
        <v>272.10000000000002</v>
      </c>
      <c r="BA257" s="233">
        <v>7</v>
      </c>
      <c r="BB257" s="233">
        <v>32.9</v>
      </c>
      <c r="BC257" s="233">
        <v>1.4</v>
      </c>
      <c r="BD257" s="233">
        <v>20.03</v>
      </c>
      <c r="BE257" s="233">
        <v>0.92</v>
      </c>
      <c r="BF257" s="233">
        <v>49.3</v>
      </c>
      <c r="BG257" s="315">
        <v>2.1</v>
      </c>
    </row>
    <row r="258" spans="1:59" ht="16" customHeight="1" x14ac:dyDescent="0.15">
      <c r="A258" s="179" t="s">
        <v>1246</v>
      </c>
      <c r="B258" s="156">
        <v>1</v>
      </c>
      <c r="C258" s="211">
        <v>70.599999999999994</v>
      </c>
      <c r="D258" s="211">
        <v>79.400000000000006</v>
      </c>
      <c r="E258" s="260">
        <v>0.88300000000000001</v>
      </c>
      <c r="F258" s="211">
        <v>17.2</v>
      </c>
      <c r="G258" s="95" t="s">
        <v>21</v>
      </c>
      <c r="H258" s="94" t="s">
        <v>21</v>
      </c>
      <c r="I258" s="293">
        <v>7.61</v>
      </c>
      <c r="J258" s="298">
        <v>2</v>
      </c>
      <c r="K258" s="304">
        <v>0.34670000000000001</v>
      </c>
      <c r="L258" s="298">
        <v>0.77</v>
      </c>
      <c r="M258" s="94" t="s">
        <v>115</v>
      </c>
      <c r="N258" s="285">
        <v>0.1593</v>
      </c>
      <c r="O258" s="321">
        <v>1.9</v>
      </c>
      <c r="P258" s="96">
        <v>2186</v>
      </c>
      <c r="Q258" s="94">
        <v>18</v>
      </c>
      <c r="R258" s="80">
        <f t="shared" si="18"/>
        <v>47.280423009952017</v>
      </c>
      <c r="S258" s="94">
        <v>1919</v>
      </c>
      <c r="T258" s="94">
        <v>13</v>
      </c>
      <c r="U258" s="80">
        <f t="shared" si="19"/>
        <v>40.521900251592349</v>
      </c>
      <c r="V258" s="94">
        <v>2447</v>
      </c>
      <c r="W258" s="94">
        <v>32</v>
      </c>
      <c r="X258" s="80">
        <f t="shared" si="20"/>
        <v>58.473272526856235</v>
      </c>
      <c r="Y258" s="344">
        <v>12.21</v>
      </c>
      <c r="Z258" s="298" t="s">
        <v>21</v>
      </c>
      <c r="AA258" s="298" t="s">
        <v>21</v>
      </c>
      <c r="AB258" s="233">
        <v>64.900000000000006</v>
      </c>
      <c r="AC258" s="233">
        <v>1.3</v>
      </c>
      <c r="AD258" s="233">
        <v>3366</v>
      </c>
      <c r="AE258" s="233">
        <v>67</v>
      </c>
      <c r="AF258" s="233">
        <v>407.4</v>
      </c>
      <c r="AG258" s="233">
        <v>5.9</v>
      </c>
      <c r="AH258" s="233">
        <v>1326</v>
      </c>
      <c r="AI258" s="233">
        <v>30</v>
      </c>
      <c r="AJ258" s="233">
        <v>5910</v>
      </c>
      <c r="AK258" s="233">
        <v>120</v>
      </c>
      <c r="AL258" s="233">
        <v>1110</v>
      </c>
      <c r="AM258" s="233">
        <v>21</v>
      </c>
      <c r="AN258" s="233">
        <v>6330</v>
      </c>
      <c r="AO258" s="233">
        <v>130</v>
      </c>
      <c r="AP258" s="233">
        <v>1384</v>
      </c>
      <c r="AQ258" s="233">
        <v>27</v>
      </c>
      <c r="AR258" s="233">
        <v>169.3</v>
      </c>
      <c r="AS258" s="233">
        <v>3.2</v>
      </c>
      <c r="AT258" s="293" t="s">
        <v>21</v>
      </c>
      <c r="AU258" s="293" t="s">
        <v>21</v>
      </c>
      <c r="AV258" s="293" t="s">
        <v>21</v>
      </c>
      <c r="AW258" s="293" t="s">
        <v>21</v>
      </c>
      <c r="AX258" s="233">
        <v>726</v>
      </c>
      <c r="AY258" s="233">
        <v>13</v>
      </c>
      <c r="AZ258" s="233">
        <v>328.7</v>
      </c>
      <c r="BA258" s="233">
        <v>7.6</v>
      </c>
      <c r="BB258" s="233">
        <v>38.450000000000003</v>
      </c>
      <c r="BC258" s="233">
        <v>0.73</v>
      </c>
      <c r="BD258" s="233">
        <v>26.89</v>
      </c>
      <c r="BE258" s="233">
        <v>0.69</v>
      </c>
      <c r="BF258" s="233">
        <v>119.7</v>
      </c>
      <c r="BG258" s="315">
        <v>3.2</v>
      </c>
    </row>
    <row r="259" spans="1:59" ht="16" customHeight="1" x14ac:dyDescent="0.15">
      <c r="A259" s="179" t="s">
        <v>382</v>
      </c>
      <c r="B259" s="156">
        <v>1</v>
      </c>
      <c r="C259" s="211">
        <v>47.9</v>
      </c>
      <c r="D259" s="211">
        <v>58.6</v>
      </c>
      <c r="E259" s="260">
        <v>0.81699999999999995</v>
      </c>
      <c r="F259" s="211">
        <v>13</v>
      </c>
      <c r="G259" s="95" t="s">
        <v>21</v>
      </c>
      <c r="H259" s="94" t="s">
        <v>21</v>
      </c>
      <c r="I259" s="293">
        <v>8.16</v>
      </c>
      <c r="J259" s="298">
        <v>2.2999999999999998</v>
      </c>
      <c r="K259" s="304">
        <v>0.35299999999999998</v>
      </c>
      <c r="L259" s="298">
        <v>1.2</v>
      </c>
      <c r="M259" s="94" t="s">
        <v>170</v>
      </c>
      <c r="N259" s="285">
        <v>0.16769999999999999</v>
      </c>
      <c r="O259" s="321">
        <v>2</v>
      </c>
      <c r="P259" s="96">
        <v>2249</v>
      </c>
      <c r="Q259" s="94">
        <v>21</v>
      </c>
      <c r="R259" s="80">
        <f t="shared" si="18"/>
        <v>49.640713129446482</v>
      </c>
      <c r="S259" s="94">
        <v>1949</v>
      </c>
      <c r="T259" s="94">
        <v>19</v>
      </c>
      <c r="U259" s="80">
        <f t="shared" si="19"/>
        <v>43.364045014274218</v>
      </c>
      <c r="V259" s="94">
        <v>2534</v>
      </c>
      <c r="W259" s="94">
        <v>34</v>
      </c>
      <c r="X259" s="80">
        <f t="shared" si="20"/>
        <v>61.028373728946768</v>
      </c>
      <c r="Y259" s="344">
        <v>13.34</v>
      </c>
      <c r="Z259" s="298" t="s">
        <v>21</v>
      </c>
      <c r="AA259" s="298" t="s">
        <v>21</v>
      </c>
      <c r="AB259" s="233">
        <v>55.2</v>
      </c>
      <c r="AC259" s="233">
        <v>1.1000000000000001</v>
      </c>
      <c r="AD259" s="233">
        <v>2715</v>
      </c>
      <c r="AE259" s="233">
        <v>37</v>
      </c>
      <c r="AF259" s="233">
        <v>275.3</v>
      </c>
      <c r="AG259" s="233">
        <v>4.2</v>
      </c>
      <c r="AH259" s="233">
        <v>1818</v>
      </c>
      <c r="AI259" s="233">
        <v>26</v>
      </c>
      <c r="AJ259" s="233">
        <v>8290</v>
      </c>
      <c r="AK259" s="233">
        <v>160</v>
      </c>
      <c r="AL259" s="233">
        <v>1426</v>
      </c>
      <c r="AM259" s="233">
        <v>23</v>
      </c>
      <c r="AN259" s="233">
        <v>7009</v>
      </c>
      <c r="AO259" s="233">
        <v>95</v>
      </c>
      <c r="AP259" s="233">
        <v>1191</v>
      </c>
      <c r="AQ259" s="233">
        <v>16</v>
      </c>
      <c r="AR259" s="233">
        <v>273.89999999999998</v>
      </c>
      <c r="AS259" s="233">
        <v>4.5999999999999996</v>
      </c>
      <c r="AT259" s="293" t="s">
        <v>21</v>
      </c>
      <c r="AU259" s="293" t="s">
        <v>21</v>
      </c>
      <c r="AV259" s="293" t="s">
        <v>21</v>
      </c>
      <c r="AW259" s="293" t="s">
        <v>21</v>
      </c>
      <c r="AX259" s="233">
        <v>527</v>
      </c>
      <c r="AY259" s="233">
        <v>7.8</v>
      </c>
      <c r="AZ259" s="233">
        <v>310.5</v>
      </c>
      <c r="BA259" s="233">
        <v>4.5</v>
      </c>
      <c r="BB259" s="233">
        <v>36.880000000000003</v>
      </c>
      <c r="BC259" s="233">
        <v>0.62</v>
      </c>
      <c r="BD259" s="233">
        <v>14</v>
      </c>
      <c r="BE259" s="233">
        <v>0.36</v>
      </c>
      <c r="BF259" s="233">
        <v>35.5</v>
      </c>
      <c r="BG259" s="315">
        <v>1.1000000000000001</v>
      </c>
    </row>
    <row r="260" spans="1:59" ht="16" customHeight="1" x14ac:dyDescent="0.15">
      <c r="A260" s="179" t="s">
        <v>1247</v>
      </c>
      <c r="B260" s="156">
        <v>1</v>
      </c>
      <c r="C260" s="211">
        <v>65.099999999999994</v>
      </c>
      <c r="D260" s="211">
        <v>117.5</v>
      </c>
      <c r="E260" s="260">
        <v>0.55400000000000005</v>
      </c>
      <c r="F260" s="211">
        <v>24.6</v>
      </c>
      <c r="G260" s="95" t="s">
        <v>21</v>
      </c>
      <c r="H260" s="94" t="s">
        <v>21</v>
      </c>
      <c r="I260" s="293">
        <v>8.66</v>
      </c>
      <c r="J260" s="298">
        <v>4.4000000000000004</v>
      </c>
      <c r="K260" s="304">
        <v>0.35770000000000002</v>
      </c>
      <c r="L260" s="298">
        <v>1.6</v>
      </c>
      <c r="M260" s="94" t="s">
        <v>117</v>
      </c>
      <c r="N260" s="285">
        <v>0.1757</v>
      </c>
      <c r="O260" s="321">
        <v>4.2</v>
      </c>
      <c r="P260" s="96">
        <v>2303</v>
      </c>
      <c r="Q260" s="94">
        <v>40</v>
      </c>
      <c r="R260" s="80">
        <f t="shared" si="18"/>
        <v>61.004291652309185</v>
      </c>
      <c r="S260" s="94">
        <v>1971</v>
      </c>
      <c r="T260" s="94">
        <v>27</v>
      </c>
      <c r="U260" s="80">
        <f t="shared" si="19"/>
        <v>47.780083716963077</v>
      </c>
      <c r="V260" s="94">
        <v>2612</v>
      </c>
      <c r="W260" s="94">
        <v>69</v>
      </c>
      <c r="X260" s="80">
        <f t="shared" si="20"/>
        <v>86.544887775073121</v>
      </c>
      <c r="Y260" s="344">
        <v>14.42</v>
      </c>
      <c r="Z260" s="298" t="s">
        <v>21</v>
      </c>
      <c r="AA260" s="298" t="s">
        <v>21</v>
      </c>
      <c r="AB260" s="233">
        <v>65.5</v>
      </c>
      <c r="AC260" s="233">
        <v>1.1000000000000001</v>
      </c>
      <c r="AD260" s="233">
        <v>2144</v>
      </c>
      <c r="AE260" s="233">
        <v>40</v>
      </c>
      <c r="AF260" s="233">
        <v>391.9</v>
      </c>
      <c r="AG260" s="233">
        <v>7</v>
      </c>
      <c r="AH260" s="233">
        <v>1588</v>
      </c>
      <c r="AI260" s="233">
        <v>33</v>
      </c>
      <c r="AJ260" s="233">
        <v>6240</v>
      </c>
      <c r="AK260" s="233">
        <v>150</v>
      </c>
      <c r="AL260" s="233">
        <v>1034</v>
      </c>
      <c r="AM260" s="233">
        <v>18</v>
      </c>
      <c r="AN260" s="233">
        <v>5301</v>
      </c>
      <c r="AO260" s="233">
        <v>93</v>
      </c>
      <c r="AP260" s="233">
        <v>950</v>
      </c>
      <c r="AQ260" s="233">
        <v>18</v>
      </c>
      <c r="AR260" s="233">
        <v>161.5</v>
      </c>
      <c r="AS260" s="233">
        <v>3.6</v>
      </c>
      <c r="AT260" s="293" t="s">
        <v>21</v>
      </c>
      <c r="AU260" s="293" t="s">
        <v>21</v>
      </c>
      <c r="AV260" s="293" t="s">
        <v>21</v>
      </c>
      <c r="AW260" s="293" t="s">
        <v>21</v>
      </c>
      <c r="AX260" s="233">
        <v>443.5</v>
      </c>
      <c r="AY260" s="233">
        <v>8</v>
      </c>
      <c r="AZ260" s="233">
        <v>225.4</v>
      </c>
      <c r="BA260" s="233">
        <v>4.9000000000000004</v>
      </c>
      <c r="BB260" s="233">
        <v>28.26</v>
      </c>
      <c r="BC260" s="233">
        <v>0.52</v>
      </c>
      <c r="BD260" s="233">
        <v>23.89</v>
      </c>
      <c r="BE260" s="233">
        <v>0.57999999999999996</v>
      </c>
      <c r="BF260" s="233">
        <v>94.8</v>
      </c>
      <c r="BG260" s="315">
        <v>2.2000000000000002</v>
      </c>
    </row>
    <row r="261" spans="1:59" ht="16" customHeight="1" x14ac:dyDescent="0.15">
      <c r="A261" s="179" t="s">
        <v>1248</v>
      </c>
      <c r="B261" s="156">
        <v>0</v>
      </c>
      <c r="C261" s="211">
        <v>39.799999999999997</v>
      </c>
      <c r="D261" s="211">
        <v>42.8</v>
      </c>
      <c r="E261" s="260">
        <v>0.92900000000000005</v>
      </c>
      <c r="F261" s="211">
        <v>11.5</v>
      </c>
      <c r="G261" s="95" t="s">
        <v>21</v>
      </c>
      <c r="H261" s="94" t="s">
        <v>21</v>
      </c>
      <c r="I261" s="293">
        <v>9.6999999999999993</v>
      </c>
      <c r="J261" s="298">
        <v>4.4000000000000004</v>
      </c>
      <c r="K261" s="304">
        <v>0.37040000000000001</v>
      </c>
      <c r="L261" s="298">
        <v>1.1000000000000001</v>
      </c>
      <c r="M261" s="94" t="s">
        <v>864</v>
      </c>
      <c r="N261" s="285">
        <v>0.19</v>
      </c>
      <c r="O261" s="321">
        <v>4.3</v>
      </c>
      <c r="P261" s="96">
        <v>2407</v>
      </c>
      <c r="Q261" s="94">
        <v>40</v>
      </c>
      <c r="R261" s="80">
        <f t="shared" si="18"/>
        <v>62.589612556717427</v>
      </c>
      <c r="S261" s="94">
        <v>2031</v>
      </c>
      <c r="T261" s="94">
        <v>19</v>
      </c>
      <c r="U261" s="80">
        <f t="shared" si="19"/>
        <v>44.844000713584862</v>
      </c>
      <c r="V261" s="94">
        <v>2742</v>
      </c>
      <c r="W261" s="94">
        <v>70</v>
      </c>
      <c r="X261" s="80">
        <f t="shared" si="20"/>
        <v>88.923706625398836</v>
      </c>
      <c r="Y261" s="344">
        <v>15.62</v>
      </c>
      <c r="Z261" s="298" t="s">
        <v>21</v>
      </c>
      <c r="AA261" s="298" t="s">
        <v>21</v>
      </c>
      <c r="AB261" s="233">
        <v>56.1</v>
      </c>
      <c r="AC261" s="233">
        <v>1.3</v>
      </c>
      <c r="AD261" s="233">
        <v>1606</v>
      </c>
      <c r="AE261" s="233">
        <v>28</v>
      </c>
      <c r="AF261" s="233">
        <v>297.2</v>
      </c>
      <c r="AG261" s="233">
        <v>7.5</v>
      </c>
      <c r="AH261" s="233">
        <v>867</v>
      </c>
      <c r="AI261" s="233">
        <v>24</v>
      </c>
      <c r="AJ261" s="233">
        <v>3885</v>
      </c>
      <c r="AK261" s="233">
        <v>81</v>
      </c>
      <c r="AL261" s="233">
        <v>677</v>
      </c>
      <c r="AM261" s="233">
        <v>17</v>
      </c>
      <c r="AN261" s="233">
        <v>3518</v>
      </c>
      <c r="AO261" s="233">
        <v>89</v>
      </c>
      <c r="AP261" s="233">
        <v>655</v>
      </c>
      <c r="AQ261" s="233">
        <v>15</v>
      </c>
      <c r="AR261" s="233">
        <v>123.7</v>
      </c>
      <c r="AS261" s="233">
        <v>2.4</v>
      </c>
      <c r="AT261" s="293" t="s">
        <v>21</v>
      </c>
      <c r="AU261" s="293" t="s">
        <v>21</v>
      </c>
      <c r="AV261" s="293" t="s">
        <v>21</v>
      </c>
      <c r="AW261" s="293" t="s">
        <v>21</v>
      </c>
      <c r="AX261" s="233">
        <v>317.60000000000002</v>
      </c>
      <c r="AY261" s="233">
        <v>6</v>
      </c>
      <c r="AZ261" s="233">
        <v>173.7</v>
      </c>
      <c r="BA261" s="233">
        <v>2.9</v>
      </c>
      <c r="BB261" s="233">
        <v>22.1</v>
      </c>
      <c r="BC261" s="233">
        <v>0.43</v>
      </c>
      <c r="BD261" s="233">
        <v>17.84</v>
      </c>
      <c r="BE261" s="233">
        <v>0.68</v>
      </c>
      <c r="BF261" s="233">
        <v>49.6</v>
      </c>
      <c r="BG261" s="315">
        <v>1.1000000000000001</v>
      </c>
    </row>
    <row r="262" spans="1:59" ht="16" customHeight="1" x14ac:dyDescent="0.15">
      <c r="A262" s="179" t="s">
        <v>383</v>
      </c>
      <c r="B262" s="156">
        <v>1</v>
      </c>
      <c r="C262" s="211">
        <v>69.900000000000006</v>
      </c>
      <c r="D262" s="211">
        <v>88.1</v>
      </c>
      <c r="E262" s="260">
        <v>0.79</v>
      </c>
      <c r="F262" s="211">
        <v>19.7</v>
      </c>
      <c r="G262" s="95" t="s">
        <v>21</v>
      </c>
      <c r="H262" s="94" t="s">
        <v>21</v>
      </c>
      <c r="I262" s="293">
        <v>8.1</v>
      </c>
      <c r="J262" s="298">
        <v>1.7</v>
      </c>
      <c r="K262" s="304">
        <v>0.35399999999999998</v>
      </c>
      <c r="L262" s="298">
        <v>1</v>
      </c>
      <c r="M262" s="94" t="s">
        <v>119</v>
      </c>
      <c r="N262" s="285">
        <v>0.1661</v>
      </c>
      <c r="O262" s="321">
        <v>1.3</v>
      </c>
      <c r="P262" s="96">
        <v>2243</v>
      </c>
      <c r="Q262" s="94">
        <v>15</v>
      </c>
      <c r="R262" s="80">
        <f t="shared" si="18"/>
        <v>47.301369959019162</v>
      </c>
      <c r="S262" s="94">
        <v>1954</v>
      </c>
      <c r="T262" s="94">
        <v>17</v>
      </c>
      <c r="U262" s="80">
        <f t="shared" si="19"/>
        <v>42.617442438513365</v>
      </c>
      <c r="V262" s="94">
        <v>2518</v>
      </c>
      <c r="W262" s="94">
        <v>22</v>
      </c>
      <c r="X262" s="80">
        <f t="shared" si="20"/>
        <v>54.955705800216954</v>
      </c>
      <c r="Y262" s="344">
        <v>12.88</v>
      </c>
      <c r="Z262" s="298" t="s">
        <v>21</v>
      </c>
      <c r="AA262" s="298" t="s">
        <v>21</v>
      </c>
      <c r="AB262" s="233">
        <v>65.8</v>
      </c>
      <c r="AC262" s="233">
        <v>1.1000000000000001</v>
      </c>
      <c r="AD262" s="233">
        <v>1828</v>
      </c>
      <c r="AE262" s="233">
        <v>36</v>
      </c>
      <c r="AF262" s="233">
        <v>387.7</v>
      </c>
      <c r="AG262" s="233">
        <v>6.8</v>
      </c>
      <c r="AH262" s="233">
        <v>1585</v>
      </c>
      <c r="AI262" s="233">
        <v>23</v>
      </c>
      <c r="AJ262" s="233">
        <v>6227</v>
      </c>
      <c r="AK262" s="233">
        <v>85</v>
      </c>
      <c r="AL262" s="233">
        <v>996</v>
      </c>
      <c r="AM262" s="233">
        <v>16</v>
      </c>
      <c r="AN262" s="233">
        <v>4818</v>
      </c>
      <c r="AO262" s="233">
        <v>79</v>
      </c>
      <c r="AP262" s="233">
        <v>800</v>
      </c>
      <c r="AQ262" s="233">
        <v>12</v>
      </c>
      <c r="AR262" s="233">
        <v>148.6</v>
      </c>
      <c r="AS262" s="233">
        <v>2.4</v>
      </c>
      <c r="AT262" s="293" t="s">
        <v>21</v>
      </c>
      <c r="AU262" s="293" t="s">
        <v>21</v>
      </c>
      <c r="AV262" s="293" t="s">
        <v>21</v>
      </c>
      <c r="AW262" s="293" t="s">
        <v>21</v>
      </c>
      <c r="AX262" s="233">
        <v>356.6</v>
      </c>
      <c r="AY262" s="233">
        <v>7</v>
      </c>
      <c r="AZ262" s="233">
        <v>200.1</v>
      </c>
      <c r="BA262" s="233">
        <v>3.7</v>
      </c>
      <c r="BB262" s="233">
        <v>25.65</v>
      </c>
      <c r="BC262" s="233">
        <v>0.51</v>
      </c>
      <c r="BD262" s="233">
        <v>19.72</v>
      </c>
      <c r="BE262" s="233">
        <v>0.49</v>
      </c>
      <c r="BF262" s="233">
        <v>84.3</v>
      </c>
      <c r="BG262" s="315">
        <v>1.7</v>
      </c>
    </row>
    <row r="263" spans="1:59" s="65" customFormat="1" ht="16" customHeight="1" x14ac:dyDescent="0.15">
      <c r="A263" s="179" t="s">
        <v>386</v>
      </c>
      <c r="B263" s="156">
        <v>2</v>
      </c>
      <c r="C263" s="211">
        <v>40.5</v>
      </c>
      <c r="D263" s="211">
        <v>20.5</v>
      </c>
      <c r="E263" s="260">
        <v>2.0209999999999999</v>
      </c>
      <c r="F263" s="211">
        <v>8.6999999999999993</v>
      </c>
      <c r="G263" s="95" t="s">
        <v>21</v>
      </c>
      <c r="H263" s="94" t="s">
        <v>21</v>
      </c>
      <c r="I263" s="293">
        <v>9.84</v>
      </c>
      <c r="J263" s="298">
        <v>2.7</v>
      </c>
      <c r="K263" s="304">
        <v>0.36270000000000002</v>
      </c>
      <c r="L263" s="298">
        <v>1.2</v>
      </c>
      <c r="M263" s="94" t="s">
        <v>121</v>
      </c>
      <c r="N263" s="285">
        <v>0.1968</v>
      </c>
      <c r="O263" s="321">
        <v>2.5</v>
      </c>
      <c r="P263" s="96">
        <v>2420</v>
      </c>
      <c r="Q263" s="94">
        <v>25</v>
      </c>
      <c r="R263" s="80">
        <f t="shared" si="18"/>
        <v>54.475315510788917</v>
      </c>
      <c r="S263" s="94">
        <v>1995</v>
      </c>
      <c r="T263" s="94">
        <v>20</v>
      </c>
      <c r="U263" s="80">
        <f t="shared" si="19"/>
        <v>44.631939236380937</v>
      </c>
      <c r="V263" s="94">
        <v>2800</v>
      </c>
      <c r="W263" s="94">
        <v>40</v>
      </c>
      <c r="X263" s="80">
        <f t="shared" si="20"/>
        <v>68.818602136341013</v>
      </c>
      <c r="Y263" s="344">
        <v>17.559999999999999</v>
      </c>
      <c r="Z263" s="298" t="s">
        <v>21</v>
      </c>
      <c r="AA263" s="298" t="s">
        <v>21</v>
      </c>
      <c r="AB263" s="233">
        <v>61.8</v>
      </c>
      <c r="AC263" s="233">
        <v>1.9</v>
      </c>
      <c r="AD263" s="233">
        <v>956</v>
      </c>
      <c r="AE263" s="233">
        <v>21</v>
      </c>
      <c r="AF263" s="233">
        <v>192.5</v>
      </c>
      <c r="AG263" s="233">
        <v>6.2</v>
      </c>
      <c r="AH263" s="233">
        <v>544</v>
      </c>
      <c r="AI263" s="233">
        <v>36</v>
      </c>
      <c r="AJ263" s="233">
        <v>2190</v>
      </c>
      <c r="AK263" s="233">
        <v>160</v>
      </c>
      <c r="AL263" s="233">
        <v>333</v>
      </c>
      <c r="AM263" s="233">
        <v>25</v>
      </c>
      <c r="AN263" s="233">
        <v>1438</v>
      </c>
      <c r="AO263" s="233">
        <v>78</v>
      </c>
      <c r="AP263" s="233">
        <v>290</v>
      </c>
      <c r="AQ263" s="233">
        <v>8.9</v>
      </c>
      <c r="AR263" s="233">
        <v>91.6</v>
      </c>
      <c r="AS263" s="233">
        <v>2.9</v>
      </c>
      <c r="AT263" s="293" t="s">
        <v>21</v>
      </c>
      <c r="AU263" s="293" t="s">
        <v>21</v>
      </c>
      <c r="AV263" s="293" t="s">
        <v>21</v>
      </c>
      <c r="AW263" s="293" t="s">
        <v>21</v>
      </c>
      <c r="AX263" s="233">
        <v>164.4</v>
      </c>
      <c r="AY263" s="233">
        <v>4</v>
      </c>
      <c r="AZ263" s="233">
        <v>123.1</v>
      </c>
      <c r="BA263" s="233">
        <v>3.2</v>
      </c>
      <c r="BB263" s="233">
        <v>16.649999999999999</v>
      </c>
      <c r="BC263" s="233">
        <v>0.39</v>
      </c>
      <c r="BD263" s="233">
        <v>8.58</v>
      </c>
      <c r="BE263" s="233">
        <v>0.32</v>
      </c>
      <c r="BF263" s="233">
        <v>88.9</v>
      </c>
      <c r="BG263" s="315">
        <v>2.5</v>
      </c>
    </row>
    <row r="264" spans="1:59" ht="16" customHeight="1" x14ac:dyDescent="0.15">
      <c r="A264" s="179" t="s">
        <v>388</v>
      </c>
      <c r="B264" s="156">
        <v>0</v>
      </c>
      <c r="C264" s="211">
        <v>37</v>
      </c>
      <c r="D264" s="211">
        <v>36.6</v>
      </c>
      <c r="E264" s="260">
        <v>1.0580000000000001</v>
      </c>
      <c r="F264" s="211">
        <v>10.6</v>
      </c>
      <c r="G264" s="95" t="s">
        <v>21</v>
      </c>
      <c r="H264" s="94" t="s">
        <v>21</v>
      </c>
      <c r="I264" s="293">
        <v>10.17</v>
      </c>
      <c r="J264" s="298">
        <v>2.9</v>
      </c>
      <c r="K264" s="304">
        <v>0.35880000000000001</v>
      </c>
      <c r="L264" s="298">
        <v>1.5</v>
      </c>
      <c r="M264" s="94" t="s">
        <v>170</v>
      </c>
      <c r="N264" s="285">
        <v>0.20580000000000001</v>
      </c>
      <c r="O264" s="321">
        <v>2.5</v>
      </c>
      <c r="P264" s="96">
        <v>2451</v>
      </c>
      <c r="Q264" s="94">
        <v>27</v>
      </c>
      <c r="R264" s="80">
        <f t="shared" si="18"/>
        <v>55.963920520278066</v>
      </c>
      <c r="S264" s="94">
        <v>1977</v>
      </c>
      <c r="T264" s="94">
        <v>25</v>
      </c>
      <c r="U264" s="80">
        <f t="shared" si="19"/>
        <v>46.780461733505796</v>
      </c>
      <c r="V264" s="94">
        <v>2872</v>
      </c>
      <c r="W264" s="94">
        <v>41</v>
      </c>
      <c r="X264" s="80">
        <f t="shared" si="20"/>
        <v>70.571620358328175</v>
      </c>
      <c r="Y264" s="344">
        <v>19.34</v>
      </c>
      <c r="Z264" s="298" t="s">
        <v>21</v>
      </c>
      <c r="AA264" s="298" t="s">
        <v>21</v>
      </c>
      <c r="AB264" s="233">
        <v>59.8</v>
      </c>
      <c r="AC264" s="233">
        <v>1.2</v>
      </c>
      <c r="AD264" s="233">
        <v>2050</v>
      </c>
      <c r="AE264" s="233">
        <v>33</v>
      </c>
      <c r="AF264" s="233">
        <v>336.5</v>
      </c>
      <c r="AG264" s="233">
        <v>5.6</v>
      </c>
      <c r="AH264" s="233">
        <v>1515</v>
      </c>
      <c r="AI264" s="233">
        <v>73</v>
      </c>
      <c r="AJ264" s="233">
        <v>6400</v>
      </c>
      <c r="AK264" s="233">
        <v>200</v>
      </c>
      <c r="AL264" s="233">
        <v>1070</v>
      </c>
      <c r="AM264" s="233">
        <v>27</v>
      </c>
      <c r="AN264" s="233">
        <v>5420</v>
      </c>
      <c r="AO264" s="233">
        <v>130</v>
      </c>
      <c r="AP264" s="233">
        <v>960</v>
      </c>
      <c r="AQ264" s="233">
        <v>13</v>
      </c>
      <c r="AR264" s="233">
        <v>145.9</v>
      </c>
      <c r="AS264" s="233">
        <v>2.6</v>
      </c>
      <c r="AT264" s="293" t="s">
        <v>21</v>
      </c>
      <c r="AU264" s="293" t="s">
        <v>21</v>
      </c>
      <c r="AV264" s="293" t="s">
        <v>21</v>
      </c>
      <c r="AW264" s="293" t="s">
        <v>21</v>
      </c>
      <c r="AX264" s="233">
        <v>420.7</v>
      </c>
      <c r="AY264" s="233">
        <v>7.1</v>
      </c>
      <c r="AZ264" s="233">
        <v>223.6</v>
      </c>
      <c r="BA264" s="233">
        <v>3.9</v>
      </c>
      <c r="BB264" s="233">
        <v>28.29</v>
      </c>
      <c r="BC264" s="233">
        <v>0.47</v>
      </c>
      <c r="BD264" s="233">
        <v>26.48</v>
      </c>
      <c r="BE264" s="233">
        <v>0.65</v>
      </c>
      <c r="BF264" s="233">
        <v>64</v>
      </c>
      <c r="BG264" s="315">
        <v>1.8</v>
      </c>
    </row>
    <row r="265" spans="1:59" ht="16" customHeight="1" x14ac:dyDescent="0.15">
      <c r="A265" s="179" t="s">
        <v>389</v>
      </c>
      <c r="B265" s="156">
        <v>1</v>
      </c>
      <c r="C265" s="211">
        <v>23.4</v>
      </c>
      <c r="D265" s="211">
        <v>69.2</v>
      </c>
      <c r="E265" s="260">
        <v>0.33800000000000002</v>
      </c>
      <c r="F265" s="211">
        <v>16.8</v>
      </c>
      <c r="G265" s="95" t="s">
        <v>21</v>
      </c>
      <c r="H265" s="94" t="s">
        <v>21</v>
      </c>
      <c r="I265" s="293">
        <v>13.39</v>
      </c>
      <c r="J265" s="298">
        <v>3.6</v>
      </c>
      <c r="K265" s="304">
        <v>0.38490000000000002</v>
      </c>
      <c r="L265" s="298">
        <v>1.4</v>
      </c>
      <c r="M265" s="94" t="s">
        <v>115</v>
      </c>
      <c r="N265" s="285">
        <v>0.2525</v>
      </c>
      <c r="O265" s="321">
        <v>3.3</v>
      </c>
      <c r="P265" s="96">
        <v>2708</v>
      </c>
      <c r="Q265" s="94">
        <v>34</v>
      </c>
      <c r="R265" s="80">
        <f t="shared" si="18"/>
        <v>63.947678613066174</v>
      </c>
      <c r="S265" s="94">
        <v>2099</v>
      </c>
      <c r="T265" s="94">
        <v>25</v>
      </c>
      <c r="U265" s="80">
        <f t="shared" si="19"/>
        <v>48.860212852585903</v>
      </c>
      <c r="V265" s="94">
        <v>3200</v>
      </c>
      <c r="W265" s="94">
        <v>53</v>
      </c>
      <c r="X265" s="80">
        <f t="shared" si="20"/>
        <v>83.096329642168911</v>
      </c>
      <c r="Y265" s="344">
        <v>22.49</v>
      </c>
      <c r="Z265" s="298" t="s">
        <v>21</v>
      </c>
      <c r="AA265" s="298" t="s">
        <v>21</v>
      </c>
      <c r="AB265" s="233">
        <v>54.68</v>
      </c>
      <c r="AC265" s="233">
        <v>0.99</v>
      </c>
      <c r="AD265" s="233">
        <v>1764</v>
      </c>
      <c r="AE265" s="233">
        <v>45</v>
      </c>
      <c r="AF265" s="233">
        <v>361.5</v>
      </c>
      <c r="AG265" s="233">
        <v>7</v>
      </c>
      <c r="AH265" s="233">
        <v>2751</v>
      </c>
      <c r="AI265" s="233">
        <v>58</v>
      </c>
      <c r="AJ265" s="233">
        <v>10870</v>
      </c>
      <c r="AK265" s="233">
        <v>270</v>
      </c>
      <c r="AL265" s="233">
        <v>1648</v>
      </c>
      <c r="AM265" s="233">
        <v>31</v>
      </c>
      <c r="AN265" s="233">
        <v>7660</v>
      </c>
      <c r="AO265" s="233">
        <v>130</v>
      </c>
      <c r="AP265" s="233">
        <v>1076</v>
      </c>
      <c r="AQ265" s="233">
        <v>17</v>
      </c>
      <c r="AR265" s="233">
        <v>148.1</v>
      </c>
      <c r="AS265" s="233">
        <v>2.5</v>
      </c>
      <c r="AT265" s="293" t="s">
        <v>21</v>
      </c>
      <c r="AU265" s="293" t="s">
        <v>21</v>
      </c>
      <c r="AV265" s="293" t="s">
        <v>21</v>
      </c>
      <c r="AW265" s="293" t="s">
        <v>21</v>
      </c>
      <c r="AX265" s="233">
        <v>356.3</v>
      </c>
      <c r="AY265" s="233">
        <v>8.5</v>
      </c>
      <c r="AZ265" s="233">
        <v>196.6</v>
      </c>
      <c r="BA265" s="233">
        <v>3.9</v>
      </c>
      <c r="BB265" s="233">
        <v>26.27</v>
      </c>
      <c r="BC265" s="233">
        <v>0.63</v>
      </c>
      <c r="BD265" s="233">
        <v>26.34</v>
      </c>
      <c r="BE265" s="233">
        <v>0.72</v>
      </c>
      <c r="BF265" s="233">
        <v>69.3</v>
      </c>
      <c r="BG265" s="315">
        <v>2.5</v>
      </c>
    </row>
    <row r="266" spans="1:59" ht="16" customHeight="1" x14ac:dyDescent="0.15">
      <c r="A266" s="179" t="s">
        <v>390</v>
      </c>
      <c r="B266" s="156">
        <v>0</v>
      </c>
      <c r="C266" s="211">
        <v>36.200000000000003</v>
      </c>
      <c r="D266" s="211">
        <v>15.7</v>
      </c>
      <c r="E266" s="260">
        <v>2.2999999999999998</v>
      </c>
      <c r="F266" s="211">
        <v>7.3</v>
      </c>
      <c r="G266" s="95" t="s">
        <v>21</v>
      </c>
      <c r="H266" s="94" t="s">
        <v>21</v>
      </c>
      <c r="I266" s="293">
        <v>10.18</v>
      </c>
      <c r="J266" s="298">
        <v>5.3</v>
      </c>
      <c r="K266" s="304">
        <v>0.37609999999999999</v>
      </c>
      <c r="L266" s="298">
        <v>1.7</v>
      </c>
      <c r="M266" s="94" t="s">
        <v>120</v>
      </c>
      <c r="N266" s="285">
        <v>0.19650000000000001</v>
      </c>
      <c r="O266" s="321">
        <v>5</v>
      </c>
      <c r="P266" s="96">
        <v>2452</v>
      </c>
      <c r="Q266" s="94">
        <v>49</v>
      </c>
      <c r="R266" s="80">
        <f t="shared" si="18"/>
        <v>69.324754597474055</v>
      </c>
      <c r="S266" s="94">
        <v>2058</v>
      </c>
      <c r="T266" s="94">
        <v>30</v>
      </c>
      <c r="U266" s="80">
        <f t="shared" si="19"/>
        <v>50.932755668626456</v>
      </c>
      <c r="V266" s="94">
        <v>2796</v>
      </c>
      <c r="W266" s="94">
        <v>81</v>
      </c>
      <c r="X266" s="80">
        <f t="shared" si="20"/>
        <v>98.42787410078509</v>
      </c>
      <c r="Y266" s="344">
        <v>16.07</v>
      </c>
      <c r="Z266" s="298" t="s">
        <v>21</v>
      </c>
      <c r="AA266" s="298" t="s">
        <v>21</v>
      </c>
      <c r="AB266" s="233">
        <v>55.46</v>
      </c>
      <c r="AC266" s="233">
        <v>0.85</v>
      </c>
      <c r="AD266" s="233">
        <v>1177</v>
      </c>
      <c r="AE266" s="233">
        <v>16</v>
      </c>
      <c r="AF266" s="233">
        <v>174.7</v>
      </c>
      <c r="AG266" s="233">
        <v>2.9</v>
      </c>
      <c r="AH266" s="233">
        <v>705.3</v>
      </c>
      <c r="AI266" s="233">
        <v>9</v>
      </c>
      <c r="AJ266" s="233">
        <v>2895</v>
      </c>
      <c r="AK266" s="233">
        <v>49</v>
      </c>
      <c r="AL266" s="233">
        <v>478.5</v>
      </c>
      <c r="AM266" s="233">
        <v>6.8</v>
      </c>
      <c r="AN266" s="233">
        <v>2432</v>
      </c>
      <c r="AO266" s="233">
        <v>38</v>
      </c>
      <c r="AP266" s="233">
        <v>456</v>
      </c>
      <c r="AQ266" s="233">
        <v>8</v>
      </c>
      <c r="AR266" s="233">
        <v>119.8</v>
      </c>
      <c r="AS266" s="233">
        <v>2.2000000000000002</v>
      </c>
      <c r="AT266" s="293" t="s">
        <v>21</v>
      </c>
      <c r="AU266" s="293" t="s">
        <v>21</v>
      </c>
      <c r="AV266" s="293" t="s">
        <v>21</v>
      </c>
      <c r="AW266" s="293" t="s">
        <v>21</v>
      </c>
      <c r="AX266" s="233">
        <v>221.8</v>
      </c>
      <c r="AY266" s="233">
        <v>4.5</v>
      </c>
      <c r="AZ266" s="233">
        <v>137</v>
      </c>
      <c r="BA266" s="233">
        <v>3</v>
      </c>
      <c r="BB266" s="233">
        <v>18.27</v>
      </c>
      <c r="BC266" s="233">
        <v>0.31</v>
      </c>
      <c r="BD266" s="233">
        <v>11.11</v>
      </c>
      <c r="BE266" s="233">
        <v>0.31</v>
      </c>
      <c r="BF266" s="233">
        <v>86.6</v>
      </c>
      <c r="BG266" s="315">
        <v>1.4</v>
      </c>
    </row>
    <row r="267" spans="1:59" ht="16" customHeight="1" x14ac:dyDescent="0.15">
      <c r="A267" s="179" t="s">
        <v>391</v>
      </c>
      <c r="B267" s="156">
        <v>1</v>
      </c>
      <c r="C267" s="211">
        <v>62</v>
      </c>
      <c r="D267" s="211">
        <v>53.8</v>
      </c>
      <c r="E267" s="260">
        <v>1.1559999999999999</v>
      </c>
      <c r="F267" s="211">
        <v>16.2</v>
      </c>
      <c r="G267" s="95" t="s">
        <v>21</v>
      </c>
      <c r="H267" s="94" t="s">
        <v>21</v>
      </c>
      <c r="I267" s="293">
        <v>9.77</v>
      </c>
      <c r="J267" s="298">
        <v>5.4</v>
      </c>
      <c r="K267" s="304">
        <v>0.36270000000000002</v>
      </c>
      <c r="L267" s="298">
        <v>1.5</v>
      </c>
      <c r="M267" s="94" t="s">
        <v>116</v>
      </c>
      <c r="N267" s="285">
        <v>0.19500000000000001</v>
      </c>
      <c r="O267" s="321">
        <v>5.2</v>
      </c>
      <c r="P267" s="96">
        <v>2413</v>
      </c>
      <c r="Q267" s="94">
        <v>50</v>
      </c>
      <c r="R267" s="80">
        <f t="shared" si="18"/>
        <v>69.491205198931468</v>
      </c>
      <c r="S267" s="94">
        <v>1995</v>
      </c>
      <c r="T267" s="94">
        <v>26</v>
      </c>
      <c r="U267" s="80">
        <f t="shared" si="19"/>
        <v>47.623628589178296</v>
      </c>
      <c r="V267" s="94">
        <v>2787</v>
      </c>
      <c r="W267" s="94">
        <v>85</v>
      </c>
      <c r="X267" s="80">
        <f t="shared" si="20"/>
        <v>101.64618832007426</v>
      </c>
      <c r="Y267" s="344">
        <v>17.32</v>
      </c>
      <c r="Z267" s="298" t="s">
        <v>21</v>
      </c>
      <c r="AA267" s="298" t="s">
        <v>21</v>
      </c>
      <c r="AB267" s="233">
        <v>72.3</v>
      </c>
      <c r="AC267" s="233">
        <v>1.9</v>
      </c>
      <c r="AD267" s="233">
        <v>2052</v>
      </c>
      <c r="AE267" s="233">
        <v>52</v>
      </c>
      <c r="AF267" s="233">
        <v>330</v>
      </c>
      <c r="AG267" s="233">
        <v>10</v>
      </c>
      <c r="AH267" s="233">
        <v>1237</v>
      </c>
      <c r="AI267" s="233">
        <v>31</v>
      </c>
      <c r="AJ267" s="233">
        <v>5280</v>
      </c>
      <c r="AK267" s="233">
        <v>110</v>
      </c>
      <c r="AL267" s="233">
        <v>888</v>
      </c>
      <c r="AM267" s="233">
        <v>19</v>
      </c>
      <c r="AN267" s="233">
        <v>4608</v>
      </c>
      <c r="AO267" s="233">
        <v>95</v>
      </c>
      <c r="AP267" s="233">
        <v>861</v>
      </c>
      <c r="AQ267" s="233">
        <v>19</v>
      </c>
      <c r="AR267" s="233">
        <v>147.9</v>
      </c>
      <c r="AS267" s="233">
        <v>3</v>
      </c>
      <c r="AT267" s="293" t="s">
        <v>21</v>
      </c>
      <c r="AU267" s="293" t="s">
        <v>21</v>
      </c>
      <c r="AV267" s="293" t="s">
        <v>21</v>
      </c>
      <c r="AW267" s="293" t="s">
        <v>21</v>
      </c>
      <c r="AX267" s="233">
        <v>409.1</v>
      </c>
      <c r="AY267" s="233">
        <v>9.9</v>
      </c>
      <c r="AZ267" s="233">
        <v>222.6</v>
      </c>
      <c r="BA267" s="233">
        <v>5.7</v>
      </c>
      <c r="BB267" s="233">
        <v>27.61</v>
      </c>
      <c r="BC267" s="233">
        <v>0.68</v>
      </c>
      <c r="BD267" s="233">
        <v>19.559999999999999</v>
      </c>
      <c r="BE267" s="233">
        <v>0.63</v>
      </c>
      <c r="BF267" s="233">
        <v>73.5</v>
      </c>
      <c r="BG267" s="315">
        <v>1.8</v>
      </c>
    </row>
    <row r="268" spans="1:59" ht="16" customHeight="1" x14ac:dyDescent="0.15">
      <c r="A268" s="179" t="s">
        <v>394</v>
      </c>
      <c r="B268" s="156">
        <v>0</v>
      </c>
      <c r="C268" s="211">
        <v>78.5</v>
      </c>
      <c r="D268" s="211">
        <v>53.4</v>
      </c>
      <c r="E268" s="260">
        <v>1.4610000000000001</v>
      </c>
      <c r="F268" s="211">
        <v>15.1</v>
      </c>
      <c r="G268" s="95" t="s">
        <v>21</v>
      </c>
      <c r="H268" s="94" t="s">
        <v>21</v>
      </c>
      <c r="I268" s="293">
        <v>7.95</v>
      </c>
      <c r="J268" s="298">
        <v>6.8</v>
      </c>
      <c r="K268" s="304">
        <v>0.3342</v>
      </c>
      <c r="L268" s="298">
        <v>2.1</v>
      </c>
      <c r="M268" s="94" t="s">
        <v>113</v>
      </c>
      <c r="N268" s="285">
        <v>0.17299999999999999</v>
      </c>
      <c r="O268" s="321">
        <v>6.4</v>
      </c>
      <c r="P268" s="96">
        <v>2226</v>
      </c>
      <c r="Q268" s="94">
        <v>61</v>
      </c>
      <c r="R268" s="80">
        <f t="shared" si="18"/>
        <v>75.518411000232263</v>
      </c>
      <c r="S268" s="94">
        <v>1859</v>
      </c>
      <c r="T268" s="94">
        <v>33</v>
      </c>
      <c r="U268" s="80">
        <f t="shared" si="19"/>
        <v>49.712698578934535</v>
      </c>
      <c r="V268" s="94">
        <v>2580</v>
      </c>
      <c r="W268" s="94">
        <v>110</v>
      </c>
      <c r="X268" s="80">
        <f t="shared" si="20"/>
        <v>121.50127571346731</v>
      </c>
      <c r="Y268" s="344">
        <v>16.489999999999998</v>
      </c>
      <c r="Z268" s="298" t="s">
        <v>21</v>
      </c>
      <c r="AA268" s="298" t="s">
        <v>21</v>
      </c>
      <c r="AB268" s="233">
        <v>66.7</v>
      </c>
      <c r="AC268" s="233">
        <v>3.3</v>
      </c>
      <c r="AD268" s="233">
        <v>1980</v>
      </c>
      <c r="AE268" s="233">
        <v>110</v>
      </c>
      <c r="AF268" s="233">
        <v>326</v>
      </c>
      <c r="AG268" s="233">
        <v>14</v>
      </c>
      <c r="AH268" s="233">
        <v>1245</v>
      </c>
      <c r="AI268" s="233">
        <v>54</v>
      </c>
      <c r="AJ268" s="233">
        <v>5830</v>
      </c>
      <c r="AK268" s="233">
        <v>240</v>
      </c>
      <c r="AL268" s="233">
        <v>964</v>
      </c>
      <c r="AM268" s="233">
        <v>43</v>
      </c>
      <c r="AN268" s="233">
        <v>4920</v>
      </c>
      <c r="AO268" s="233">
        <v>300</v>
      </c>
      <c r="AP268" s="233">
        <v>893</v>
      </c>
      <c r="AQ268" s="233">
        <v>51</v>
      </c>
      <c r="AR268" s="233">
        <v>164.2</v>
      </c>
      <c r="AS268" s="233">
        <v>9</v>
      </c>
      <c r="AT268" s="293" t="s">
        <v>21</v>
      </c>
      <c r="AU268" s="293" t="s">
        <v>21</v>
      </c>
      <c r="AV268" s="293" t="s">
        <v>21</v>
      </c>
      <c r="AW268" s="293" t="s">
        <v>21</v>
      </c>
      <c r="AX268" s="233">
        <v>393</v>
      </c>
      <c r="AY268" s="233">
        <v>21</v>
      </c>
      <c r="AZ268" s="233">
        <v>214.7</v>
      </c>
      <c r="BA268" s="233">
        <v>8.9</v>
      </c>
      <c r="BB268" s="233">
        <v>25</v>
      </c>
      <c r="BC268" s="233">
        <v>1.3</v>
      </c>
      <c r="BD268" s="233">
        <v>18.5</v>
      </c>
      <c r="BE268" s="233">
        <v>1.1000000000000001</v>
      </c>
      <c r="BF268" s="233">
        <v>59.9</v>
      </c>
      <c r="BG268" s="315">
        <v>3.2</v>
      </c>
    </row>
    <row r="269" spans="1:59" ht="16" customHeight="1" x14ac:dyDescent="0.15">
      <c r="A269" s="179" t="s">
        <v>1249</v>
      </c>
      <c r="B269" s="156">
        <v>0</v>
      </c>
      <c r="C269" s="211">
        <v>86</v>
      </c>
      <c r="D269" s="211">
        <v>64.8</v>
      </c>
      <c r="E269" s="260">
        <v>1.321</v>
      </c>
      <c r="F269" s="211">
        <v>16.2</v>
      </c>
      <c r="G269" s="95" t="s">
        <v>21</v>
      </c>
      <c r="H269" s="94" t="s">
        <v>21</v>
      </c>
      <c r="I269" s="293">
        <v>7.56</v>
      </c>
      <c r="J269" s="298">
        <v>3.8</v>
      </c>
      <c r="K269" s="304">
        <v>0.34250000000000003</v>
      </c>
      <c r="L269" s="298">
        <v>1.3</v>
      </c>
      <c r="M269" s="94" t="s">
        <v>112</v>
      </c>
      <c r="N269" s="285">
        <v>0.16020000000000001</v>
      </c>
      <c r="O269" s="321">
        <v>3.6</v>
      </c>
      <c r="P269" s="96">
        <v>2180</v>
      </c>
      <c r="Q269" s="94">
        <v>34</v>
      </c>
      <c r="R269" s="80">
        <f t="shared" si="18"/>
        <v>55.289782057808836</v>
      </c>
      <c r="S269" s="94">
        <v>1899</v>
      </c>
      <c r="T269" s="94">
        <v>21</v>
      </c>
      <c r="U269" s="80">
        <f t="shared" si="19"/>
        <v>43.399082939619824</v>
      </c>
      <c r="V269" s="94">
        <v>2457</v>
      </c>
      <c r="W269" s="94">
        <v>61</v>
      </c>
      <c r="X269" s="80">
        <f t="shared" si="20"/>
        <v>78.330961949921175</v>
      </c>
      <c r="Y269" s="344">
        <v>12.89</v>
      </c>
      <c r="Z269" s="298" t="s">
        <v>21</v>
      </c>
      <c r="AA269" s="298" t="s">
        <v>21</v>
      </c>
      <c r="AB269" s="233">
        <v>63.6</v>
      </c>
      <c r="AC269" s="233">
        <v>1.1000000000000001</v>
      </c>
      <c r="AD269" s="233">
        <v>1920</v>
      </c>
      <c r="AE269" s="233">
        <v>44</v>
      </c>
      <c r="AF269" s="233">
        <v>347.7</v>
      </c>
      <c r="AG269" s="233">
        <v>7.5</v>
      </c>
      <c r="AH269" s="233">
        <v>1285</v>
      </c>
      <c r="AI269" s="233">
        <v>22</v>
      </c>
      <c r="AJ269" s="233">
        <v>5470</v>
      </c>
      <c r="AK269" s="233">
        <v>140</v>
      </c>
      <c r="AL269" s="233">
        <v>909</v>
      </c>
      <c r="AM269" s="233">
        <v>22</v>
      </c>
      <c r="AN269" s="233">
        <v>4620</v>
      </c>
      <c r="AO269" s="233">
        <v>100</v>
      </c>
      <c r="AP269" s="233">
        <v>842</v>
      </c>
      <c r="AQ269" s="233">
        <v>19</v>
      </c>
      <c r="AR269" s="233">
        <v>161.6</v>
      </c>
      <c r="AS269" s="233">
        <v>3.6</v>
      </c>
      <c r="AT269" s="293" t="s">
        <v>21</v>
      </c>
      <c r="AU269" s="293" t="s">
        <v>21</v>
      </c>
      <c r="AV269" s="293" t="s">
        <v>21</v>
      </c>
      <c r="AW269" s="293" t="s">
        <v>21</v>
      </c>
      <c r="AX269" s="233">
        <v>377.3</v>
      </c>
      <c r="AY269" s="233">
        <v>7.9</v>
      </c>
      <c r="AZ269" s="233">
        <v>206</v>
      </c>
      <c r="BA269" s="233">
        <v>4.3</v>
      </c>
      <c r="BB269" s="233">
        <v>25.6</v>
      </c>
      <c r="BC269" s="233">
        <v>0.56999999999999995</v>
      </c>
      <c r="BD269" s="233">
        <v>19.05</v>
      </c>
      <c r="BE269" s="233">
        <v>0.42</v>
      </c>
      <c r="BF269" s="233">
        <v>54</v>
      </c>
      <c r="BG269" s="315">
        <v>1.6</v>
      </c>
    </row>
    <row r="270" spans="1:59" s="65" customFormat="1" ht="16" customHeight="1" x14ac:dyDescent="0.15">
      <c r="A270" s="179" t="s">
        <v>1250</v>
      </c>
      <c r="B270" s="156">
        <v>0</v>
      </c>
      <c r="C270" s="211">
        <v>88.2</v>
      </c>
      <c r="D270" s="211">
        <v>71.400000000000006</v>
      </c>
      <c r="E270" s="260">
        <v>1.2290000000000001</v>
      </c>
      <c r="F270" s="211">
        <v>17.5</v>
      </c>
      <c r="G270" s="95" t="s">
        <v>21</v>
      </c>
      <c r="H270" s="94" t="s">
        <v>21</v>
      </c>
      <c r="I270" s="293">
        <v>7.23</v>
      </c>
      <c r="J270" s="298">
        <v>4.9000000000000004</v>
      </c>
      <c r="K270" s="304">
        <v>0.33550000000000002</v>
      </c>
      <c r="L270" s="298">
        <v>2.4</v>
      </c>
      <c r="M270" s="94" t="s">
        <v>127</v>
      </c>
      <c r="N270" s="285">
        <v>0.15629999999999999</v>
      </c>
      <c r="O270" s="321">
        <v>4.3</v>
      </c>
      <c r="P270" s="96">
        <v>2140</v>
      </c>
      <c r="Q270" s="94">
        <v>44</v>
      </c>
      <c r="R270" s="80">
        <f t="shared" si="18"/>
        <v>61.382733728630889</v>
      </c>
      <c r="S270" s="94">
        <v>1865</v>
      </c>
      <c r="T270" s="94">
        <v>39</v>
      </c>
      <c r="U270" s="80">
        <f t="shared" si="19"/>
        <v>53.965637214805504</v>
      </c>
      <c r="V270" s="94">
        <v>2415</v>
      </c>
      <c r="W270" s="94">
        <v>73</v>
      </c>
      <c r="X270" s="80">
        <f t="shared" si="20"/>
        <v>87.532222638294755</v>
      </c>
      <c r="Y270" s="344">
        <v>12.85</v>
      </c>
      <c r="Z270" s="298" t="s">
        <v>21</v>
      </c>
      <c r="AA270" s="298" t="s">
        <v>21</v>
      </c>
      <c r="AB270" s="233">
        <v>66.3</v>
      </c>
      <c r="AC270" s="233">
        <v>2.2999999999999998</v>
      </c>
      <c r="AD270" s="233">
        <v>2075</v>
      </c>
      <c r="AE270" s="233">
        <v>89</v>
      </c>
      <c r="AF270" s="233">
        <v>347</v>
      </c>
      <c r="AG270" s="233">
        <v>13</v>
      </c>
      <c r="AH270" s="233">
        <v>1360</v>
      </c>
      <c r="AI270" s="233">
        <v>53</v>
      </c>
      <c r="AJ270" s="233">
        <v>6120</v>
      </c>
      <c r="AK270" s="233">
        <v>250</v>
      </c>
      <c r="AL270" s="233">
        <v>1013</v>
      </c>
      <c r="AM270" s="233">
        <v>43</v>
      </c>
      <c r="AN270" s="233">
        <v>5100</v>
      </c>
      <c r="AO270" s="233">
        <v>200</v>
      </c>
      <c r="AP270" s="233">
        <v>930</v>
      </c>
      <c r="AQ270" s="233">
        <v>38</v>
      </c>
      <c r="AR270" s="233">
        <v>165.1</v>
      </c>
      <c r="AS270" s="233">
        <v>6.9</v>
      </c>
      <c r="AT270" s="293" t="s">
        <v>21</v>
      </c>
      <c r="AU270" s="293" t="s">
        <v>21</v>
      </c>
      <c r="AV270" s="293" t="s">
        <v>21</v>
      </c>
      <c r="AW270" s="293" t="s">
        <v>21</v>
      </c>
      <c r="AX270" s="233">
        <v>414</v>
      </c>
      <c r="AY270" s="233">
        <v>21</v>
      </c>
      <c r="AZ270" s="233">
        <v>216.7</v>
      </c>
      <c r="BA270" s="233">
        <v>9.1999999999999993</v>
      </c>
      <c r="BB270" s="233">
        <v>26.3</v>
      </c>
      <c r="BC270" s="233">
        <v>1.1000000000000001</v>
      </c>
      <c r="BD270" s="233">
        <v>20.3</v>
      </c>
      <c r="BE270" s="233">
        <v>1.2</v>
      </c>
      <c r="BF270" s="233">
        <v>61</v>
      </c>
      <c r="BG270" s="315">
        <v>3.1</v>
      </c>
    </row>
    <row r="271" spans="1:59" ht="16" customHeight="1" x14ac:dyDescent="0.15">
      <c r="A271" s="179" t="s">
        <v>395</v>
      </c>
      <c r="B271" s="156">
        <v>2</v>
      </c>
      <c r="C271" s="211">
        <v>48.6</v>
      </c>
      <c r="D271" s="211">
        <v>12</v>
      </c>
      <c r="E271" s="260">
        <v>4.0069999999999997</v>
      </c>
      <c r="F271" s="211">
        <v>5.3</v>
      </c>
      <c r="G271" s="95" t="s">
        <v>21</v>
      </c>
      <c r="H271" s="94" t="s">
        <v>21</v>
      </c>
      <c r="I271" s="293">
        <v>7.89</v>
      </c>
      <c r="J271" s="298">
        <v>2.5</v>
      </c>
      <c r="K271" s="304">
        <v>0.35099999999999998</v>
      </c>
      <c r="L271" s="298">
        <v>1.2</v>
      </c>
      <c r="M271" s="94" t="s">
        <v>132</v>
      </c>
      <c r="N271" s="285">
        <v>0.16320000000000001</v>
      </c>
      <c r="O271" s="321">
        <v>2.2000000000000002</v>
      </c>
      <c r="P271" s="96">
        <v>2219</v>
      </c>
      <c r="Q271" s="94">
        <v>23</v>
      </c>
      <c r="R271" s="80">
        <f t="shared" si="18"/>
        <v>49.985841995509091</v>
      </c>
      <c r="S271" s="94">
        <v>1939</v>
      </c>
      <c r="T271" s="94">
        <v>19</v>
      </c>
      <c r="U271" s="80">
        <f t="shared" si="19"/>
        <v>43.184353648051747</v>
      </c>
      <c r="V271" s="94">
        <v>2488</v>
      </c>
      <c r="W271" s="94">
        <v>38</v>
      </c>
      <c r="X271" s="80">
        <f t="shared" si="20"/>
        <v>62.610363359431155</v>
      </c>
      <c r="Y271" s="344">
        <v>12.62</v>
      </c>
      <c r="Z271" s="298" t="s">
        <v>21</v>
      </c>
      <c r="AA271" s="298" t="s">
        <v>21</v>
      </c>
      <c r="AB271" s="233">
        <v>55.7</v>
      </c>
      <c r="AC271" s="233">
        <v>1.1000000000000001</v>
      </c>
      <c r="AD271" s="233">
        <v>1881</v>
      </c>
      <c r="AE271" s="233">
        <v>30</v>
      </c>
      <c r="AF271" s="233">
        <v>223.1</v>
      </c>
      <c r="AG271" s="233">
        <v>3.7</v>
      </c>
      <c r="AH271" s="233">
        <v>520</v>
      </c>
      <c r="AI271" s="233">
        <v>12</v>
      </c>
      <c r="AJ271" s="233">
        <v>2423</v>
      </c>
      <c r="AK271" s="233">
        <v>51</v>
      </c>
      <c r="AL271" s="233">
        <v>457.3</v>
      </c>
      <c r="AM271" s="233">
        <v>8.4</v>
      </c>
      <c r="AN271" s="233">
        <v>2655</v>
      </c>
      <c r="AO271" s="233">
        <v>53</v>
      </c>
      <c r="AP271" s="233">
        <v>597</v>
      </c>
      <c r="AQ271" s="233">
        <v>12</v>
      </c>
      <c r="AR271" s="233">
        <v>113.8</v>
      </c>
      <c r="AS271" s="233">
        <v>2.7</v>
      </c>
      <c r="AT271" s="293" t="s">
        <v>21</v>
      </c>
      <c r="AU271" s="293" t="s">
        <v>21</v>
      </c>
      <c r="AV271" s="293" t="s">
        <v>21</v>
      </c>
      <c r="AW271" s="293" t="s">
        <v>21</v>
      </c>
      <c r="AX271" s="233">
        <v>362.1</v>
      </c>
      <c r="AY271" s="233">
        <v>7.1</v>
      </c>
      <c r="AZ271" s="233">
        <v>217.7</v>
      </c>
      <c r="BA271" s="233">
        <v>4.5999999999999996</v>
      </c>
      <c r="BB271" s="233">
        <v>27.12</v>
      </c>
      <c r="BC271" s="233">
        <v>0.54</v>
      </c>
      <c r="BD271" s="233">
        <v>14.45</v>
      </c>
      <c r="BE271" s="233">
        <v>0.49</v>
      </c>
      <c r="BF271" s="233">
        <v>127.1</v>
      </c>
      <c r="BG271" s="315">
        <v>2.7</v>
      </c>
    </row>
    <row r="272" spans="1:59" ht="16" customHeight="1" x14ac:dyDescent="0.15">
      <c r="A272" s="179" t="s">
        <v>396</v>
      </c>
      <c r="B272" s="156">
        <v>0</v>
      </c>
      <c r="C272" s="211">
        <v>75</v>
      </c>
      <c r="D272" s="211">
        <v>86.9</v>
      </c>
      <c r="E272" s="260">
        <v>0.86199999999999999</v>
      </c>
      <c r="F272" s="211">
        <v>18.100000000000001</v>
      </c>
      <c r="G272" s="95" t="s">
        <v>21</v>
      </c>
      <c r="H272" s="94" t="s">
        <v>21</v>
      </c>
      <c r="I272" s="293">
        <v>7.17</v>
      </c>
      <c r="J272" s="298">
        <v>1.7</v>
      </c>
      <c r="K272" s="304">
        <v>0.34420000000000001</v>
      </c>
      <c r="L272" s="298">
        <v>1.1000000000000001</v>
      </c>
      <c r="M272" s="94" t="s">
        <v>163</v>
      </c>
      <c r="N272" s="285">
        <v>0.1512</v>
      </c>
      <c r="O272" s="321">
        <v>1.3</v>
      </c>
      <c r="P272" s="96">
        <v>2133</v>
      </c>
      <c r="Q272" s="94">
        <v>15</v>
      </c>
      <c r="R272" s="80">
        <f t="shared" si="18"/>
        <v>45.220300750879581</v>
      </c>
      <c r="S272" s="94">
        <v>1907</v>
      </c>
      <c r="T272" s="94">
        <v>18</v>
      </c>
      <c r="U272" s="80">
        <f t="shared" si="19"/>
        <v>42.174157964326923</v>
      </c>
      <c r="V272" s="94">
        <v>2359</v>
      </c>
      <c r="W272" s="94">
        <v>23</v>
      </c>
      <c r="X272" s="80">
        <f t="shared" si="20"/>
        <v>52.487640449919255</v>
      </c>
      <c r="Y272" s="344">
        <v>10.6</v>
      </c>
      <c r="Z272" s="298" t="s">
        <v>21</v>
      </c>
      <c r="AA272" s="298" t="s">
        <v>21</v>
      </c>
      <c r="AB272" s="233">
        <v>63.8</v>
      </c>
      <c r="AC272" s="233">
        <v>1.1000000000000001</v>
      </c>
      <c r="AD272" s="233">
        <v>2053</v>
      </c>
      <c r="AE272" s="233">
        <v>53</v>
      </c>
      <c r="AF272" s="233">
        <v>337.2</v>
      </c>
      <c r="AG272" s="233">
        <v>9.8000000000000007</v>
      </c>
      <c r="AH272" s="233">
        <v>1211</v>
      </c>
      <c r="AI272" s="233">
        <v>35</v>
      </c>
      <c r="AJ272" s="233">
        <v>5078</v>
      </c>
      <c r="AK272" s="233">
        <v>99</v>
      </c>
      <c r="AL272" s="233">
        <v>861</v>
      </c>
      <c r="AM272" s="233">
        <v>20</v>
      </c>
      <c r="AN272" s="233">
        <v>4570</v>
      </c>
      <c r="AO272" s="233">
        <v>100</v>
      </c>
      <c r="AP272" s="233">
        <v>896</v>
      </c>
      <c r="AQ272" s="233">
        <v>19</v>
      </c>
      <c r="AR272" s="233">
        <v>156.69999999999999</v>
      </c>
      <c r="AS272" s="233">
        <v>3</v>
      </c>
      <c r="AT272" s="293" t="s">
        <v>21</v>
      </c>
      <c r="AU272" s="293" t="s">
        <v>21</v>
      </c>
      <c r="AV272" s="293" t="s">
        <v>21</v>
      </c>
      <c r="AW272" s="293" t="s">
        <v>21</v>
      </c>
      <c r="AX272" s="233">
        <v>426</v>
      </c>
      <c r="AY272" s="233">
        <v>9.6999999999999993</v>
      </c>
      <c r="AZ272" s="233">
        <v>204.6</v>
      </c>
      <c r="BA272" s="233">
        <v>4.3</v>
      </c>
      <c r="BB272" s="233">
        <v>25.1</v>
      </c>
      <c r="BC272" s="233">
        <v>0.66</v>
      </c>
      <c r="BD272" s="233">
        <v>21.73</v>
      </c>
      <c r="BE272" s="233">
        <v>0.67</v>
      </c>
      <c r="BF272" s="233">
        <v>142.69999999999999</v>
      </c>
      <c r="BG272" s="315">
        <v>2.7</v>
      </c>
    </row>
    <row r="273" spans="1:59" ht="16" customHeight="1" x14ac:dyDescent="0.15">
      <c r="A273" s="179" t="s">
        <v>1251</v>
      </c>
      <c r="B273" s="156">
        <v>0</v>
      </c>
      <c r="C273" s="211">
        <v>82.6</v>
      </c>
      <c r="D273" s="211">
        <v>62.5</v>
      </c>
      <c r="E273" s="260">
        <v>1.3069999999999999</v>
      </c>
      <c r="F273" s="211">
        <v>14.5</v>
      </c>
      <c r="G273" s="95" t="s">
        <v>21</v>
      </c>
      <c r="H273" s="94" t="s">
        <v>21</v>
      </c>
      <c r="I273" s="293">
        <v>7.02</v>
      </c>
      <c r="J273" s="298">
        <v>1.8</v>
      </c>
      <c r="K273" s="304">
        <v>0.34039999999999998</v>
      </c>
      <c r="L273" s="298">
        <v>1.1000000000000001</v>
      </c>
      <c r="M273" s="94" t="s">
        <v>119</v>
      </c>
      <c r="N273" s="285">
        <v>0.1497</v>
      </c>
      <c r="O273" s="321">
        <v>1.4</v>
      </c>
      <c r="P273" s="96">
        <v>2114</v>
      </c>
      <c r="Q273" s="94">
        <v>16</v>
      </c>
      <c r="R273" s="80">
        <f t="shared" si="18"/>
        <v>45.206176569137099</v>
      </c>
      <c r="S273" s="94">
        <v>1889</v>
      </c>
      <c r="T273" s="94">
        <v>18</v>
      </c>
      <c r="U273" s="80">
        <f t="shared" si="19"/>
        <v>41.848875731613148</v>
      </c>
      <c r="V273" s="94">
        <v>2342</v>
      </c>
      <c r="W273" s="94">
        <v>24</v>
      </c>
      <c r="X273" s="80">
        <f t="shared" si="20"/>
        <v>52.630652665533233</v>
      </c>
      <c r="Y273" s="344">
        <v>10.64</v>
      </c>
      <c r="Z273" s="298" t="s">
        <v>21</v>
      </c>
      <c r="AA273" s="298" t="s">
        <v>21</v>
      </c>
      <c r="AB273" s="233">
        <v>67.099999999999994</v>
      </c>
      <c r="AC273" s="233">
        <v>1.3</v>
      </c>
      <c r="AD273" s="233">
        <v>2599</v>
      </c>
      <c r="AE273" s="233">
        <v>58</v>
      </c>
      <c r="AF273" s="233">
        <v>346.7</v>
      </c>
      <c r="AG273" s="233">
        <v>6.5</v>
      </c>
      <c r="AH273" s="233">
        <v>1320</v>
      </c>
      <c r="AI273" s="233">
        <v>20</v>
      </c>
      <c r="AJ273" s="233">
        <v>5810</v>
      </c>
      <c r="AK273" s="233">
        <v>100</v>
      </c>
      <c r="AL273" s="233">
        <v>1023</v>
      </c>
      <c r="AM273" s="233">
        <v>17</v>
      </c>
      <c r="AN273" s="233">
        <v>5553</v>
      </c>
      <c r="AO273" s="233">
        <v>96</v>
      </c>
      <c r="AP273" s="233">
        <v>1121</v>
      </c>
      <c r="AQ273" s="233">
        <v>21</v>
      </c>
      <c r="AR273" s="233">
        <v>168.9</v>
      </c>
      <c r="AS273" s="233">
        <v>3</v>
      </c>
      <c r="AT273" s="293" t="s">
        <v>21</v>
      </c>
      <c r="AU273" s="293" t="s">
        <v>21</v>
      </c>
      <c r="AV273" s="293" t="s">
        <v>21</v>
      </c>
      <c r="AW273" s="293" t="s">
        <v>21</v>
      </c>
      <c r="AX273" s="233">
        <v>543</v>
      </c>
      <c r="AY273" s="233">
        <v>11</v>
      </c>
      <c r="AZ273" s="233">
        <v>259</v>
      </c>
      <c r="BA273" s="233">
        <v>5.0999999999999996</v>
      </c>
      <c r="BB273" s="233">
        <v>30.3</v>
      </c>
      <c r="BC273" s="233">
        <v>0.7</v>
      </c>
      <c r="BD273" s="233">
        <v>20.64</v>
      </c>
      <c r="BE273" s="233">
        <v>0.55000000000000004</v>
      </c>
      <c r="BF273" s="233">
        <v>93.3</v>
      </c>
      <c r="BG273" s="315">
        <v>3.4</v>
      </c>
    </row>
    <row r="274" spans="1:59" ht="16" customHeight="1" x14ac:dyDescent="0.15">
      <c r="A274" s="179" t="s">
        <v>1252</v>
      </c>
      <c r="B274" s="156">
        <v>0</v>
      </c>
      <c r="C274" s="211">
        <v>54.6</v>
      </c>
      <c r="D274" s="211">
        <v>18.600000000000001</v>
      </c>
      <c r="E274" s="260">
        <v>2.8919999999999999</v>
      </c>
      <c r="F274" s="211">
        <v>7.3</v>
      </c>
      <c r="G274" s="95" t="s">
        <v>21</v>
      </c>
      <c r="H274" s="94" t="s">
        <v>21</v>
      </c>
      <c r="I274" s="293">
        <v>8.02</v>
      </c>
      <c r="J274" s="298">
        <v>1.7</v>
      </c>
      <c r="K274" s="304">
        <v>0.35320000000000001</v>
      </c>
      <c r="L274" s="298">
        <v>0.84</v>
      </c>
      <c r="M274" s="94" t="s">
        <v>129</v>
      </c>
      <c r="N274" s="285">
        <v>0.1646</v>
      </c>
      <c r="O274" s="321">
        <v>1.5</v>
      </c>
      <c r="P274" s="96">
        <v>2233</v>
      </c>
      <c r="Q274" s="94">
        <v>16</v>
      </c>
      <c r="R274" s="80">
        <f t="shared" si="18"/>
        <v>47.43959949240719</v>
      </c>
      <c r="S274" s="94">
        <v>1950</v>
      </c>
      <c r="T274" s="94">
        <v>14</v>
      </c>
      <c r="U274" s="80">
        <f t="shared" si="19"/>
        <v>41.43669871020132</v>
      </c>
      <c r="V274" s="94">
        <v>2503</v>
      </c>
      <c r="W274" s="94">
        <v>26</v>
      </c>
      <c r="X274" s="80">
        <f t="shared" si="20"/>
        <v>56.409251014350474</v>
      </c>
      <c r="Y274" s="344">
        <v>12.67</v>
      </c>
      <c r="Z274" s="298" t="s">
        <v>21</v>
      </c>
      <c r="AA274" s="298" t="s">
        <v>21</v>
      </c>
      <c r="AB274" s="233">
        <v>61.6</v>
      </c>
      <c r="AC274" s="233">
        <v>1</v>
      </c>
      <c r="AD274" s="233">
        <v>1764</v>
      </c>
      <c r="AE274" s="233">
        <v>36</v>
      </c>
      <c r="AF274" s="233">
        <v>230.6</v>
      </c>
      <c r="AG274" s="233">
        <v>4</v>
      </c>
      <c r="AH274" s="233">
        <v>741</v>
      </c>
      <c r="AI274" s="233">
        <v>13</v>
      </c>
      <c r="AJ274" s="233">
        <v>3413</v>
      </c>
      <c r="AK274" s="233">
        <v>82</v>
      </c>
      <c r="AL274" s="233">
        <v>612</v>
      </c>
      <c r="AM274" s="233">
        <v>14</v>
      </c>
      <c r="AN274" s="233">
        <v>3330</v>
      </c>
      <c r="AO274" s="233">
        <v>71</v>
      </c>
      <c r="AP274" s="233">
        <v>664</v>
      </c>
      <c r="AQ274" s="233">
        <v>12</v>
      </c>
      <c r="AR274" s="233">
        <v>143.5</v>
      </c>
      <c r="AS274" s="233">
        <v>3</v>
      </c>
      <c r="AT274" s="293" t="s">
        <v>21</v>
      </c>
      <c r="AU274" s="293" t="s">
        <v>21</v>
      </c>
      <c r="AV274" s="293" t="s">
        <v>21</v>
      </c>
      <c r="AW274" s="293" t="s">
        <v>21</v>
      </c>
      <c r="AX274" s="233">
        <v>339.6</v>
      </c>
      <c r="AY274" s="233">
        <v>6.1</v>
      </c>
      <c r="AZ274" s="233">
        <v>195.8</v>
      </c>
      <c r="BA274" s="233">
        <v>3.8</v>
      </c>
      <c r="BB274" s="233">
        <v>24.25</v>
      </c>
      <c r="BC274" s="233">
        <v>0.45</v>
      </c>
      <c r="BD274" s="233">
        <v>13.04</v>
      </c>
      <c r="BE274" s="233">
        <v>0.37</v>
      </c>
      <c r="BF274" s="233">
        <v>112.6</v>
      </c>
      <c r="BG274" s="315">
        <v>2.2999999999999998</v>
      </c>
    </row>
    <row r="275" spans="1:59" ht="16" customHeight="1" x14ac:dyDescent="0.15">
      <c r="A275" s="179" t="s">
        <v>1253</v>
      </c>
      <c r="B275" s="156">
        <v>0</v>
      </c>
      <c r="C275" s="211">
        <v>156.9</v>
      </c>
      <c r="D275" s="211">
        <v>27.6</v>
      </c>
      <c r="E275" s="260">
        <v>5.673</v>
      </c>
      <c r="F275" s="211">
        <v>13.1</v>
      </c>
      <c r="G275" s="95" t="s">
        <v>21</v>
      </c>
      <c r="H275" s="94" t="s">
        <v>21</v>
      </c>
      <c r="I275" s="293">
        <v>7.22</v>
      </c>
      <c r="J275" s="298">
        <v>3.2</v>
      </c>
      <c r="K275" s="304">
        <v>0.33160000000000001</v>
      </c>
      <c r="L275" s="298">
        <v>2.7</v>
      </c>
      <c r="M275" s="94" t="s">
        <v>118</v>
      </c>
      <c r="N275" s="285">
        <v>0.158</v>
      </c>
      <c r="O275" s="321">
        <v>1.9</v>
      </c>
      <c r="P275" s="96">
        <v>2139</v>
      </c>
      <c r="Q275" s="94">
        <v>29</v>
      </c>
      <c r="R275" s="80">
        <f t="shared" si="18"/>
        <v>51.682960441522695</v>
      </c>
      <c r="S275" s="94">
        <v>1846</v>
      </c>
      <c r="T275" s="94">
        <v>43</v>
      </c>
      <c r="U275" s="80">
        <f t="shared" si="19"/>
        <v>56.675271503540237</v>
      </c>
      <c r="V275" s="94">
        <v>2433</v>
      </c>
      <c r="W275" s="94">
        <v>31</v>
      </c>
      <c r="X275" s="80">
        <f t="shared" si="20"/>
        <v>57.695715612166559</v>
      </c>
      <c r="Y275" s="344">
        <v>13.7</v>
      </c>
      <c r="Z275" s="298" t="s">
        <v>21</v>
      </c>
      <c r="AA275" s="298" t="s">
        <v>21</v>
      </c>
      <c r="AB275" s="233">
        <v>56.9</v>
      </c>
      <c r="AC275" s="233">
        <v>4</v>
      </c>
      <c r="AD275" s="233">
        <v>886</v>
      </c>
      <c r="AE275" s="233">
        <v>64</v>
      </c>
      <c r="AF275" s="233">
        <v>115.9</v>
      </c>
      <c r="AG275" s="233">
        <v>6.8</v>
      </c>
      <c r="AH275" s="233">
        <v>694</v>
      </c>
      <c r="AI275" s="233">
        <v>43</v>
      </c>
      <c r="AJ275" s="233">
        <v>3060</v>
      </c>
      <c r="AK275" s="233">
        <v>260</v>
      </c>
      <c r="AL275" s="233">
        <v>385</v>
      </c>
      <c r="AM275" s="233">
        <v>24</v>
      </c>
      <c r="AN275" s="233">
        <v>1367</v>
      </c>
      <c r="AO275" s="233">
        <v>93</v>
      </c>
      <c r="AP275" s="233">
        <v>242</v>
      </c>
      <c r="AQ275" s="233">
        <v>17</v>
      </c>
      <c r="AR275" s="233">
        <v>99.1</v>
      </c>
      <c r="AS275" s="233">
        <v>5.6</v>
      </c>
      <c r="AT275" s="293" t="s">
        <v>21</v>
      </c>
      <c r="AU275" s="293" t="s">
        <v>21</v>
      </c>
      <c r="AV275" s="293" t="s">
        <v>21</v>
      </c>
      <c r="AW275" s="293" t="s">
        <v>21</v>
      </c>
      <c r="AX275" s="233">
        <v>137.5</v>
      </c>
      <c r="AY275" s="233">
        <v>7.7</v>
      </c>
      <c r="AZ275" s="233">
        <v>167</v>
      </c>
      <c r="BA275" s="233">
        <v>12</v>
      </c>
      <c r="BB275" s="233">
        <v>22.3</v>
      </c>
      <c r="BC275" s="233">
        <v>1.5</v>
      </c>
      <c r="BD275" s="233">
        <v>3.74</v>
      </c>
      <c r="BE275" s="233">
        <v>0.49</v>
      </c>
      <c r="BF275" s="233">
        <v>29.1</v>
      </c>
      <c r="BG275" s="315">
        <v>1.5</v>
      </c>
    </row>
    <row r="276" spans="1:59" ht="16" customHeight="1" x14ac:dyDescent="0.15">
      <c r="A276" s="179" t="s">
        <v>1254</v>
      </c>
      <c r="B276" s="156">
        <v>0</v>
      </c>
      <c r="C276" s="211">
        <v>149.19999999999999</v>
      </c>
      <c r="D276" s="211">
        <v>31.9</v>
      </c>
      <c r="E276" s="260">
        <v>4.6269999999999998</v>
      </c>
      <c r="F276" s="211">
        <v>12.2</v>
      </c>
      <c r="G276" s="95" t="s">
        <v>21</v>
      </c>
      <c r="H276" s="94" t="s">
        <v>21</v>
      </c>
      <c r="I276" s="293">
        <v>6.94</v>
      </c>
      <c r="J276" s="298">
        <v>2.4</v>
      </c>
      <c r="K276" s="304">
        <v>0.34379999999999999</v>
      </c>
      <c r="L276" s="298">
        <v>1</v>
      </c>
      <c r="M276" s="94" t="s">
        <v>130</v>
      </c>
      <c r="N276" s="285">
        <v>0.1464</v>
      </c>
      <c r="O276" s="321">
        <v>2.2000000000000002</v>
      </c>
      <c r="P276" s="96">
        <v>2103</v>
      </c>
      <c r="Q276" s="94">
        <v>22</v>
      </c>
      <c r="R276" s="80">
        <f t="shared" si="18"/>
        <v>47.46623642127107</v>
      </c>
      <c r="S276" s="94">
        <v>1905</v>
      </c>
      <c r="T276" s="94">
        <v>16</v>
      </c>
      <c r="U276" s="80">
        <f t="shared" si="19"/>
        <v>41.323238014463485</v>
      </c>
      <c r="V276" s="94">
        <v>2303</v>
      </c>
      <c r="W276" s="94">
        <v>38</v>
      </c>
      <c r="X276" s="80">
        <f t="shared" si="20"/>
        <v>59.712005493032976</v>
      </c>
      <c r="Y276" s="344">
        <v>9.42</v>
      </c>
      <c r="Z276" s="298" t="s">
        <v>21</v>
      </c>
      <c r="AA276" s="298" t="s">
        <v>21</v>
      </c>
      <c r="AB276" s="233">
        <v>56</v>
      </c>
      <c r="AC276" s="233">
        <v>1.2</v>
      </c>
      <c r="AD276" s="233">
        <v>1632</v>
      </c>
      <c r="AE276" s="233">
        <v>41</v>
      </c>
      <c r="AF276" s="233">
        <v>192.3</v>
      </c>
      <c r="AG276" s="233">
        <v>4</v>
      </c>
      <c r="AH276" s="233">
        <v>772</v>
      </c>
      <c r="AI276" s="233">
        <v>15</v>
      </c>
      <c r="AJ276" s="233">
        <v>3846</v>
      </c>
      <c r="AK276" s="233">
        <v>92</v>
      </c>
      <c r="AL276" s="233">
        <v>672</v>
      </c>
      <c r="AM276" s="233">
        <v>11</v>
      </c>
      <c r="AN276" s="233">
        <v>3426</v>
      </c>
      <c r="AO276" s="233">
        <v>63</v>
      </c>
      <c r="AP276" s="233">
        <v>654</v>
      </c>
      <c r="AQ276" s="233">
        <v>13</v>
      </c>
      <c r="AR276" s="233">
        <v>185</v>
      </c>
      <c r="AS276" s="233">
        <v>3.5</v>
      </c>
      <c r="AT276" s="293" t="s">
        <v>21</v>
      </c>
      <c r="AU276" s="293" t="s">
        <v>21</v>
      </c>
      <c r="AV276" s="293" t="s">
        <v>21</v>
      </c>
      <c r="AW276" s="293" t="s">
        <v>21</v>
      </c>
      <c r="AX276" s="233">
        <v>308.3</v>
      </c>
      <c r="AY276" s="233">
        <v>7.2</v>
      </c>
      <c r="AZ276" s="233">
        <v>204.1</v>
      </c>
      <c r="BA276" s="233">
        <v>5</v>
      </c>
      <c r="BB276" s="233">
        <v>26.39</v>
      </c>
      <c r="BC276" s="233">
        <v>0.66</v>
      </c>
      <c r="BD276" s="233">
        <v>7.84</v>
      </c>
      <c r="BE276" s="233">
        <v>0.3</v>
      </c>
      <c r="BF276" s="233">
        <v>29.22</v>
      </c>
      <c r="BG276" s="315">
        <v>0.61</v>
      </c>
    </row>
    <row r="277" spans="1:59" ht="16" customHeight="1" x14ac:dyDescent="0.15">
      <c r="A277" s="179" t="s">
        <v>1255</v>
      </c>
      <c r="B277" s="156">
        <v>0</v>
      </c>
      <c r="C277" s="211">
        <v>86.6</v>
      </c>
      <c r="D277" s="211">
        <v>89.3</v>
      </c>
      <c r="E277" s="260">
        <v>0.95399999999999996</v>
      </c>
      <c r="F277" s="211">
        <v>18.8</v>
      </c>
      <c r="G277" s="95" t="s">
        <v>21</v>
      </c>
      <c r="H277" s="94" t="s">
        <v>21</v>
      </c>
      <c r="I277" s="293">
        <v>7.09</v>
      </c>
      <c r="J277" s="298">
        <v>1.9</v>
      </c>
      <c r="K277" s="304">
        <v>0.34510000000000002</v>
      </c>
      <c r="L277" s="298">
        <v>1.1000000000000001</v>
      </c>
      <c r="M277" s="94" t="s">
        <v>167</v>
      </c>
      <c r="N277" s="285">
        <v>0.14910000000000001</v>
      </c>
      <c r="O277" s="321">
        <v>1.5</v>
      </c>
      <c r="P277" s="96">
        <v>2123</v>
      </c>
      <c r="Q277" s="94">
        <v>17</v>
      </c>
      <c r="R277" s="80">
        <f t="shared" si="18"/>
        <v>45.736764205614719</v>
      </c>
      <c r="S277" s="94">
        <v>1911</v>
      </c>
      <c r="T277" s="94">
        <v>18</v>
      </c>
      <c r="U277" s="80">
        <f t="shared" si="19"/>
        <v>42.246519383258068</v>
      </c>
      <c r="V277" s="94">
        <v>2335</v>
      </c>
      <c r="W277" s="94">
        <v>26</v>
      </c>
      <c r="X277" s="80">
        <f t="shared" si="20"/>
        <v>53.449883068160219</v>
      </c>
      <c r="Y277" s="344">
        <v>9.99</v>
      </c>
      <c r="Z277" s="298" t="s">
        <v>21</v>
      </c>
      <c r="AA277" s="298" t="s">
        <v>21</v>
      </c>
      <c r="AB277" s="233">
        <v>65.2</v>
      </c>
      <c r="AC277" s="233">
        <v>1.3</v>
      </c>
      <c r="AD277" s="233">
        <v>1960</v>
      </c>
      <c r="AE277" s="233">
        <v>37</v>
      </c>
      <c r="AF277" s="233">
        <v>302.7</v>
      </c>
      <c r="AG277" s="233">
        <v>5</v>
      </c>
      <c r="AH277" s="233">
        <v>1136</v>
      </c>
      <c r="AI277" s="233">
        <v>19</v>
      </c>
      <c r="AJ277" s="233">
        <v>4890</v>
      </c>
      <c r="AK277" s="233">
        <v>110</v>
      </c>
      <c r="AL277" s="233">
        <v>828</v>
      </c>
      <c r="AM277" s="233">
        <v>14</v>
      </c>
      <c r="AN277" s="233">
        <v>4265</v>
      </c>
      <c r="AO277" s="233">
        <v>73</v>
      </c>
      <c r="AP277" s="233">
        <v>797</v>
      </c>
      <c r="AQ277" s="233">
        <v>13</v>
      </c>
      <c r="AR277" s="233">
        <v>157.69999999999999</v>
      </c>
      <c r="AS277" s="233">
        <v>3.1</v>
      </c>
      <c r="AT277" s="293" t="s">
        <v>21</v>
      </c>
      <c r="AU277" s="293" t="s">
        <v>21</v>
      </c>
      <c r="AV277" s="293" t="s">
        <v>21</v>
      </c>
      <c r="AW277" s="293" t="s">
        <v>21</v>
      </c>
      <c r="AX277" s="233">
        <v>384.5</v>
      </c>
      <c r="AY277" s="233">
        <v>7.7</v>
      </c>
      <c r="AZ277" s="233">
        <v>216.9</v>
      </c>
      <c r="BA277" s="233">
        <v>4.0999999999999996</v>
      </c>
      <c r="BB277" s="233">
        <v>27.11</v>
      </c>
      <c r="BC277" s="233">
        <v>0.51</v>
      </c>
      <c r="BD277" s="233">
        <v>16.28</v>
      </c>
      <c r="BE277" s="233">
        <v>0.49</v>
      </c>
      <c r="BF277" s="233">
        <v>59.69</v>
      </c>
      <c r="BG277" s="315">
        <v>0.96</v>
      </c>
    </row>
    <row r="278" spans="1:59" ht="16" customHeight="1" x14ac:dyDescent="0.15">
      <c r="A278" s="179" t="s">
        <v>1256</v>
      </c>
      <c r="B278" s="156">
        <v>0</v>
      </c>
      <c r="C278" s="211">
        <v>70.3</v>
      </c>
      <c r="D278" s="211">
        <v>76.099999999999994</v>
      </c>
      <c r="E278" s="260">
        <v>0.93300000000000005</v>
      </c>
      <c r="F278" s="211">
        <v>17.100000000000001</v>
      </c>
      <c r="G278" s="95" t="s">
        <v>21</v>
      </c>
      <c r="H278" s="94" t="s">
        <v>21</v>
      </c>
      <c r="I278" s="293">
        <v>7.75</v>
      </c>
      <c r="J278" s="298">
        <v>2.5</v>
      </c>
      <c r="K278" s="304">
        <v>0.35370000000000001</v>
      </c>
      <c r="L278" s="298">
        <v>0.93</v>
      </c>
      <c r="M278" s="94" t="s">
        <v>115</v>
      </c>
      <c r="N278" s="285">
        <v>0.159</v>
      </c>
      <c r="O278" s="321">
        <v>2.2999999999999998</v>
      </c>
      <c r="P278" s="96">
        <v>2202</v>
      </c>
      <c r="Q278" s="94">
        <v>22</v>
      </c>
      <c r="R278" s="80">
        <f t="shared" si="18"/>
        <v>49.229275842734069</v>
      </c>
      <c r="S278" s="94">
        <v>1952</v>
      </c>
      <c r="T278" s="94">
        <v>16</v>
      </c>
      <c r="U278" s="80">
        <f t="shared" si="19"/>
        <v>42.191487293054742</v>
      </c>
      <c r="V278" s="94">
        <v>2444</v>
      </c>
      <c r="W278" s="94">
        <v>39</v>
      </c>
      <c r="X278" s="80">
        <f t="shared" si="20"/>
        <v>62.532026994173158</v>
      </c>
      <c r="Y278" s="344">
        <v>11.35</v>
      </c>
      <c r="Z278" s="298" t="s">
        <v>21</v>
      </c>
      <c r="AA278" s="298" t="s">
        <v>21</v>
      </c>
      <c r="AB278" s="233">
        <v>60</v>
      </c>
      <c r="AC278" s="233">
        <v>2.1</v>
      </c>
      <c r="AD278" s="233">
        <v>2032</v>
      </c>
      <c r="AE278" s="233">
        <v>62</v>
      </c>
      <c r="AF278" s="233">
        <v>312</v>
      </c>
      <c r="AG278" s="233">
        <v>12</v>
      </c>
      <c r="AH278" s="233">
        <v>1087</v>
      </c>
      <c r="AI278" s="233">
        <v>76</v>
      </c>
      <c r="AJ278" s="233">
        <v>4720</v>
      </c>
      <c r="AK278" s="233">
        <v>330</v>
      </c>
      <c r="AL278" s="233">
        <v>814</v>
      </c>
      <c r="AM278" s="233">
        <v>50</v>
      </c>
      <c r="AN278" s="233">
        <v>4350</v>
      </c>
      <c r="AO278" s="233">
        <v>240</v>
      </c>
      <c r="AP278" s="233">
        <v>829</v>
      </c>
      <c r="AQ278" s="233">
        <v>37</v>
      </c>
      <c r="AR278" s="233">
        <v>146.30000000000001</v>
      </c>
      <c r="AS278" s="233">
        <v>6.4</v>
      </c>
      <c r="AT278" s="293" t="s">
        <v>21</v>
      </c>
      <c r="AU278" s="293" t="s">
        <v>21</v>
      </c>
      <c r="AV278" s="293" t="s">
        <v>21</v>
      </c>
      <c r="AW278" s="293" t="s">
        <v>21</v>
      </c>
      <c r="AX278" s="233">
        <v>403</v>
      </c>
      <c r="AY278" s="233">
        <v>14</v>
      </c>
      <c r="AZ278" s="233">
        <v>213.8</v>
      </c>
      <c r="BA278" s="233">
        <v>8.1999999999999993</v>
      </c>
      <c r="BB278" s="233">
        <v>26.55</v>
      </c>
      <c r="BC278" s="233">
        <v>0.84</v>
      </c>
      <c r="BD278" s="233">
        <v>17.87</v>
      </c>
      <c r="BE278" s="233">
        <v>0.62</v>
      </c>
      <c r="BF278" s="233">
        <v>79</v>
      </c>
      <c r="BG278" s="315">
        <v>1.9</v>
      </c>
    </row>
    <row r="279" spans="1:59" ht="16" customHeight="1" x14ac:dyDescent="0.15">
      <c r="A279" s="179" t="s">
        <v>1257</v>
      </c>
      <c r="B279" s="156">
        <v>0</v>
      </c>
      <c r="C279" s="211">
        <v>46.2</v>
      </c>
      <c r="D279" s="211">
        <v>11.5</v>
      </c>
      <c r="E279" s="260">
        <v>4.0090000000000003</v>
      </c>
      <c r="F279" s="211">
        <v>8.3000000000000007</v>
      </c>
      <c r="G279" s="95" t="s">
        <v>21</v>
      </c>
      <c r="H279" s="94" t="s">
        <v>21</v>
      </c>
      <c r="I279" s="293">
        <v>10.36</v>
      </c>
      <c r="J279" s="298">
        <v>4.2</v>
      </c>
      <c r="K279" s="304">
        <v>0.36969999999999997</v>
      </c>
      <c r="L279" s="298">
        <v>1.1000000000000001</v>
      </c>
      <c r="M279" s="94" t="s">
        <v>862</v>
      </c>
      <c r="N279" s="285">
        <v>0.2034</v>
      </c>
      <c r="O279" s="321">
        <v>4.0999999999999996</v>
      </c>
      <c r="P279" s="96">
        <v>2468</v>
      </c>
      <c r="Q279" s="94">
        <v>39</v>
      </c>
      <c r="R279" s="80">
        <f t="shared" si="18"/>
        <v>62.90794544411699</v>
      </c>
      <c r="S279" s="94">
        <v>2028</v>
      </c>
      <c r="T279" s="94">
        <v>19</v>
      </c>
      <c r="U279" s="80">
        <f t="shared" si="19"/>
        <v>44.789659520920672</v>
      </c>
      <c r="V279" s="94">
        <v>2853</v>
      </c>
      <c r="W279" s="94">
        <v>66</v>
      </c>
      <c r="X279" s="80">
        <f t="shared" si="20"/>
        <v>87.245880131958089</v>
      </c>
      <c r="Y279" s="344">
        <v>17.829999999999998</v>
      </c>
      <c r="Z279" s="298" t="s">
        <v>21</v>
      </c>
      <c r="AA279" s="298" t="s">
        <v>21</v>
      </c>
      <c r="AB279" s="233">
        <v>75.400000000000006</v>
      </c>
      <c r="AC279" s="233">
        <v>3.9</v>
      </c>
      <c r="AD279" s="233">
        <v>842</v>
      </c>
      <c r="AE279" s="233">
        <v>31</v>
      </c>
      <c r="AF279" s="233">
        <v>360</v>
      </c>
      <c r="AG279" s="233">
        <v>15</v>
      </c>
      <c r="AH279" s="233">
        <v>1061</v>
      </c>
      <c r="AI279" s="233">
        <v>21</v>
      </c>
      <c r="AJ279" s="233">
        <v>3504</v>
      </c>
      <c r="AK279" s="233">
        <v>68</v>
      </c>
      <c r="AL279" s="233">
        <v>481</v>
      </c>
      <c r="AM279" s="233">
        <v>12</v>
      </c>
      <c r="AN279" s="233">
        <v>2046</v>
      </c>
      <c r="AO279" s="233">
        <v>99</v>
      </c>
      <c r="AP279" s="233">
        <v>328</v>
      </c>
      <c r="AQ279" s="233">
        <v>14</v>
      </c>
      <c r="AR279" s="233">
        <v>109.6</v>
      </c>
      <c r="AS279" s="233">
        <v>4.0999999999999996</v>
      </c>
      <c r="AT279" s="293" t="s">
        <v>21</v>
      </c>
      <c r="AU279" s="293" t="s">
        <v>21</v>
      </c>
      <c r="AV279" s="293" t="s">
        <v>21</v>
      </c>
      <c r="AW279" s="293" t="s">
        <v>21</v>
      </c>
      <c r="AX279" s="233">
        <v>153.19999999999999</v>
      </c>
      <c r="AY279" s="233">
        <v>7.3</v>
      </c>
      <c r="AZ279" s="233">
        <v>110.4</v>
      </c>
      <c r="BA279" s="233">
        <v>3</v>
      </c>
      <c r="BB279" s="233">
        <v>15.25</v>
      </c>
      <c r="BC279" s="233">
        <v>0.43</v>
      </c>
      <c r="BD279" s="233">
        <v>15.34</v>
      </c>
      <c r="BE279" s="233">
        <v>0.63</v>
      </c>
      <c r="BF279" s="233">
        <v>123.7</v>
      </c>
      <c r="BG279" s="315">
        <v>5</v>
      </c>
    </row>
    <row r="280" spans="1:59" ht="16" customHeight="1" x14ac:dyDescent="0.15">
      <c r="A280" s="179" t="s">
        <v>1258</v>
      </c>
      <c r="B280" s="156">
        <v>2</v>
      </c>
      <c r="C280" s="211">
        <v>21.9</v>
      </c>
      <c r="D280" s="211">
        <v>6</v>
      </c>
      <c r="E280" s="260">
        <v>3.641</v>
      </c>
      <c r="F280" s="211">
        <v>8.6999999999999993</v>
      </c>
      <c r="G280" s="95" t="s">
        <v>21</v>
      </c>
      <c r="H280" s="94" t="s">
        <v>21</v>
      </c>
      <c r="I280" s="293">
        <v>17.3</v>
      </c>
      <c r="J280" s="298">
        <v>6.1</v>
      </c>
      <c r="K280" s="304">
        <v>0.4224</v>
      </c>
      <c r="L280" s="298">
        <v>2.2000000000000002</v>
      </c>
      <c r="M280" s="94" t="s">
        <v>126</v>
      </c>
      <c r="N280" s="285">
        <v>0.29699999999999999</v>
      </c>
      <c r="O280" s="321">
        <v>5.7</v>
      </c>
      <c r="P280" s="96">
        <v>2952</v>
      </c>
      <c r="Q280" s="94">
        <v>59</v>
      </c>
      <c r="R280" s="80">
        <f t="shared" si="18"/>
        <v>83.466889243579701</v>
      </c>
      <c r="S280" s="94">
        <v>2271</v>
      </c>
      <c r="T280" s="94">
        <v>43</v>
      </c>
      <c r="U280" s="80">
        <f t="shared" si="19"/>
        <v>62.545794422966601</v>
      </c>
      <c r="V280" s="94">
        <v>3456</v>
      </c>
      <c r="W280" s="94">
        <v>89</v>
      </c>
      <c r="X280" s="80">
        <f t="shared" si="20"/>
        <v>112.68795144113678</v>
      </c>
      <c r="Y280" s="344">
        <v>23.07</v>
      </c>
      <c r="Z280" s="298" t="s">
        <v>21</v>
      </c>
      <c r="AA280" s="298" t="s">
        <v>21</v>
      </c>
      <c r="AB280" s="233">
        <v>128</v>
      </c>
      <c r="AC280" s="233">
        <v>30</v>
      </c>
      <c r="AD280" s="233">
        <v>722</v>
      </c>
      <c r="AE280" s="233">
        <v>25</v>
      </c>
      <c r="AF280" s="233">
        <v>416</v>
      </c>
      <c r="AG280" s="233">
        <v>33</v>
      </c>
      <c r="AH280" s="233">
        <v>605</v>
      </c>
      <c r="AI280" s="233">
        <v>23</v>
      </c>
      <c r="AJ280" s="233">
        <v>2039</v>
      </c>
      <c r="AK280" s="233">
        <v>84</v>
      </c>
      <c r="AL280" s="233">
        <v>285</v>
      </c>
      <c r="AM280" s="233">
        <v>20</v>
      </c>
      <c r="AN280" s="233">
        <v>1252</v>
      </c>
      <c r="AO280" s="233">
        <v>44</v>
      </c>
      <c r="AP280" s="233">
        <v>246.5</v>
      </c>
      <c r="AQ280" s="233">
        <v>8.8000000000000007</v>
      </c>
      <c r="AR280" s="233">
        <v>72.099999999999994</v>
      </c>
      <c r="AS280" s="233">
        <v>2.2999999999999998</v>
      </c>
      <c r="AT280" s="293" t="s">
        <v>21</v>
      </c>
      <c r="AU280" s="293" t="s">
        <v>21</v>
      </c>
      <c r="AV280" s="293" t="s">
        <v>21</v>
      </c>
      <c r="AW280" s="293" t="s">
        <v>21</v>
      </c>
      <c r="AX280" s="233">
        <v>130</v>
      </c>
      <c r="AY280" s="233">
        <v>3.9</v>
      </c>
      <c r="AZ280" s="233">
        <v>97.5</v>
      </c>
      <c r="BA280" s="233">
        <v>3.4</v>
      </c>
      <c r="BB280" s="233">
        <v>13.19</v>
      </c>
      <c r="BC280" s="233">
        <v>0.56999999999999995</v>
      </c>
      <c r="BD280" s="233">
        <v>16.59</v>
      </c>
      <c r="BE280" s="233">
        <v>0.89</v>
      </c>
      <c r="BF280" s="233">
        <v>51</v>
      </c>
      <c r="BG280" s="315">
        <v>4.0999999999999996</v>
      </c>
    </row>
    <row r="281" spans="1:59" ht="16" customHeight="1" x14ac:dyDescent="0.15">
      <c r="A281" s="179" t="s">
        <v>1259</v>
      </c>
      <c r="B281" s="156">
        <v>1</v>
      </c>
      <c r="C281" s="211">
        <v>46</v>
      </c>
      <c r="D281" s="211">
        <v>14</v>
      </c>
      <c r="E281" s="260">
        <v>3.2589999999999999</v>
      </c>
      <c r="F281" s="211">
        <v>6.7</v>
      </c>
      <c r="G281" s="95" t="s">
        <v>21</v>
      </c>
      <c r="H281" s="94" t="s">
        <v>21</v>
      </c>
      <c r="I281" s="293">
        <v>8.81</v>
      </c>
      <c r="J281" s="298">
        <v>3</v>
      </c>
      <c r="K281" s="304">
        <v>0.35880000000000001</v>
      </c>
      <c r="L281" s="298">
        <v>1.2</v>
      </c>
      <c r="M281" s="94" t="s">
        <v>123</v>
      </c>
      <c r="N281" s="285">
        <v>0.17810000000000001</v>
      </c>
      <c r="O281" s="321">
        <v>2.7</v>
      </c>
      <c r="P281" s="96">
        <v>2318</v>
      </c>
      <c r="Q281" s="94">
        <v>27</v>
      </c>
      <c r="R281" s="80">
        <f t="shared" si="18"/>
        <v>53.64932059215662</v>
      </c>
      <c r="S281" s="94">
        <v>1976</v>
      </c>
      <c r="T281" s="94">
        <v>20</v>
      </c>
      <c r="U281" s="80">
        <f t="shared" si="19"/>
        <v>44.292554679087999</v>
      </c>
      <c r="V281" s="94">
        <v>2635</v>
      </c>
      <c r="W281" s="94">
        <v>45</v>
      </c>
      <c r="X281" s="80">
        <f t="shared" si="20"/>
        <v>69.298556983533217</v>
      </c>
      <c r="Y281" s="344">
        <v>14.75</v>
      </c>
      <c r="Z281" s="298" t="s">
        <v>21</v>
      </c>
      <c r="AA281" s="298" t="s">
        <v>21</v>
      </c>
      <c r="AB281" s="233">
        <v>57.3</v>
      </c>
      <c r="AC281" s="233">
        <v>1.1000000000000001</v>
      </c>
      <c r="AD281" s="233">
        <v>2422</v>
      </c>
      <c r="AE281" s="233">
        <v>63</v>
      </c>
      <c r="AF281" s="233">
        <v>389.7</v>
      </c>
      <c r="AG281" s="233">
        <v>9</v>
      </c>
      <c r="AH281" s="233">
        <v>1499</v>
      </c>
      <c r="AI281" s="233">
        <v>27</v>
      </c>
      <c r="AJ281" s="233">
        <v>6600</v>
      </c>
      <c r="AK281" s="233">
        <v>120</v>
      </c>
      <c r="AL281" s="233">
        <v>1111</v>
      </c>
      <c r="AM281" s="233">
        <v>19</v>
      </c>
      <c r="AN281" s="233">
        <v>5650</v>
      </c>
      <c r="AO281" s="233">
        <v>110</v>
      </c>
      <c r="AP281" s="233">
        <v>1063</v>
      </c>
      <c r="AQ281" s="233">
        <v>25</v>
      </c>
      <c r="AR281" s="233">
        <v>284.2</v>
      </c>
      <c r="AS281" s="233">
        <v>6.1</v>
      </c>
      <c r="AT281" s="293" t="s">
        <v>21</v>
      </c>
      <c r="AU281" s="293" t="s">
        <v>21</v>
      </c>
      <c r="AV281" s="293" t="s">
        <v>21</v>
      </c>
      <c r="AW281" s="293" t="s">
        <v>21</v>
      </c>
      <c r="AX281" s="233">
        <v>488</v>
      </c>
      <c r="AY281" s="233">
        <v>13</v>
      </c>
      <c r="AZ281" s="233">
        <v>260.8</v>
      </c>
      <c r="BA281" s="233">
        <v>6.2</v>
      </c>
      <c r="BB281" s="233">
        <v>31.32</v>
      </c>
      <c r="BC281" s="233">
        <v>0.83</v>
      </c>
      <c r="BD281" s="233">
        <v>18.309999999999999</v>
      </c>
      <c r="BE281" s="233">
        <v>0.57999999999999996</v>
      </c>
      <c r="BF281" s="233">
        <v>53.17</v>
      </c>
      <c r="BG281" s="315">
        <v>0.94</v>
      </c>
    </row>
    <row r="282" spans="1:59" ht="16" customHeight="1" x14ac:dyDescent="0.15">
      <c r="A282" s="179" t="s">
        <v>1260</v>
      </c>
      <c r="B282" s="156">
        <v>2</v>
      </c>
      <c r="C282" s="211">
        <v>30.2</v>
      </c>
      <c r="D282" s="211">
        <v>11.8</v>
      </c>
      <c r="E282" s="260">
        <v>2.5329999999999999</v>
      </c>
      <c r="F282" s="211">
        <v>6.9</v>
      </c>
      <c r="G282" s="95" t="s">
        <v>21</v>
      </c>
      <c r="H282" s="94" t="s">
        <v>21</v>
      </c>
      <c r="I282" s="293">
        <v>11.21</v>
      </c>
      <c r="J282" s="298">
        <v>2.9</v>
      </c>
      <c r="K282" s="304">
        <v>0.37280000000000002</v>
      </c>
      <c r="L282" s="298">
        <v>1.3</v>
      </c>
      <c r="M282" s="94" t="s">
        <v>122</v>
      </c>
      <c r="N282" s="285">
        <v>0.21820000000000001</v>
      </c>
      <c r="O282" s="321">
        <v>2.6</v>
      </c>
      <c r="P282" s="96">
        <v>2541</v>
      </c>
      <c r="Q282" s="94">
        <v>27</v>
      </c>
      <c r="R282" s="80">
        <f t="shared" si="18"/>
        <v>57.54713198761516</v>
      </c>
      <c r="S282" s="94">
        <v>2043</v>
      </c>
      <c r="T282" s="94">
        <v>23</v>
      </c>
      <c r="U282" s="80">
        <f t="shared" si="19"/>
        <v>46.88858709750167</v>
      </c>
      <c r="V282" s="94">
        <v>2967</v>
      </c>
      <c r="W282" s="94">
        <v>41</v>
      </c>
      <c r="X282" s="80">
        <f t="shared" si="20"/>
        <v>72.126524940551519</v>
      </c>
      <c r="Y282" s="344">
        <v>19.600000000000001</v>
      </c>
      <c r="Z282" s="298" t="s">
        <v>21</v>
      </c>
      <c r="AA282" s="298" t="s">
        <v>21</v>
      </c>
      <c r="AB282" s="233">
        <v>59.6</v>
      </c>
      <c r="AC282" s="233">
        <v>1.1000000000000001</v>
      </c>
      <c r="AD282" s="233">
        <v>863</v>
      </c>
      <c r="AE282" s="233">
        <v>40</v>
      </c>
      <c r="AF282" s="233">
        <v>309.39999999999998</v>
      </c>
      <c r="AG282" s="233">
        <v>6.4</v>
      </c>
      <c r="AH282" s="233">
        <v>481</v>
      </c>
      <c r="AI282" s="233">
        <v>10</v>
      </c>
      <c r="AJ282" s="233">
        <v>1618</v>
      </c>
      <c r="AK282" s="233">
        <v>24</v>
      </c>
      <c r="AL282" s="233">
        <v>216.2</v>
      </c>
      <c r="AM282" s="233">
        <v>4.3</v>
      </c>
      <c r="AN282" s="233">
        <v>1094</v>
      </c>
      <c r="AO282" s="233">
        <v>25</v>
      </c>
      <c r="AP282" s="233">
        <v>250.2</v>
      </c>
      <c r="AQ282" s="233">
        <v>7</v>
      </c>
      <c r="AR282" s="233">
        <v>52.2</v>
      </c>
      <c r="AS282" s="233">
        <v>1.3</v>
      </c>
      <c r="AT282" s="293" t="s">
        <v>21</v>
      </c>
      <c r="AU282" s="293" t="s">
        <v>21</v>
      </c>
      <c r="AV282" s="293" t="s">
        <v>21</v>
      </c>
      <c r="AW282" s="293" t="s">
        <v>21</v>
      </c>
      <c r="AX282" s="233">
        <v>149.80000000000001</v>
      </c>
      <c r="AY282" s="233">
        <v>5.7</v>
      </c>
      <c r="AZ282" s="233">
        <v>129.6</v>
      </c>
      <c r="BA282" s="233">
        <v>5.7</v>
      </c>
      <c r="BB282" s="233">
        <v>18.7</v>
      </c>
      <c r="BC282" s="233">
        <v>0.85</v>
      </c>
      <c r="BD282" s="233">
        <v>12.19</v>
      </c>
      <c r="BE282" s="233">
        <v>0.41</v>
      </c>
      <c r="BF282" s="233">
        <v>35.340000000000003</v>
      </c>
      <c r="BG282" s="315">
        <v>0.82</v>
      </c>
    </row>
    <row r="283" spans="1:59" ht="16" customHeight="1" x14ac:dyDescent="0.15">
      <c r="A283" s="179" t="s">
        <v>1261</v>
      </c>
      <c r="B283" s="156">
        <v>1</v>
      </c>
      <c r="C283" s="211">
        <v>42.3</v>
      </c>
      <c r="D283" s="211">
        <v>25.6</v>
      </c>
      <c r="E283" s="260">
        <v>1.653</v>
      </c>
      <c r="F283" s="211">
        <v>8.8000000000000007</v>
      </c>
      <c r="G283" s="95" t="s">
        <v>21</v>
      </c>
      <c r="H283" s="94" t="s">
        <v>21</v>
      </c>
      <c r="I283" s="293">
        <v>9.26</v>
      </c>
      <c r="J283" s="298">
        <v>2.9</v>
      </c>
      <c r="K283" s="304">
        <v>0.3569</v>
      </c>
      <c r="L283" s="298">
        <v>1.2</v>
      </c>
      <c r="M283" s="94" t="s">
        <v>111</v>
      </c>
      <c r="N283" s="285">
        <v>0.18820000000000001</v>
      </c>
      <c r="O283" s="321">
        <v>2.7</v>
      </c>
      <c r="P283" s="96">
        <v>2364</v>
      </c>
      <c r="Q283" s="94">
        <v>27</v>
      </c>
      <c r="R283" s="80">
        <f t="shared" si="18"/>
        <v>54.446289129746944</v>
      </c>
      <c r="S283" s="94">
        <v>1967</v>
      </c>
      <c r="T283" s="94">
        <v>21</v>
      </c>
      <c r="U283" s="80">
        <f t="shared" si="19"/>
        <v>44.594120688718597</v>
      </c>
      <c r="V283" s="94">
        <v>2726</v>
      </c>
      <c r="W283" s="94">
        <v>44</v>
      </c>
      <c r="X283" s="80">
        <f t="shared" si="20"/>
        <v>70.060191264369237</v>
      </c>
      <c r="Y283" s="344">
        <v>16.79</v>
      </c>
      <c r="Z283" s="298" t="s">
        <v>21</v>
      </c>
      <c r="AA283" s="298" t="s">
        <v>21</v>
      </c>
      <c r="AB283" s="233">
        <v>55.2</v>
      </c>
      <c r="AC283" s="233">
        <v>1.4</v>
      </c>
      <c r="AD283" s="233">
        <v>1422</v>
      </c>
      <c r="AE283" s="233">
        <v>32</v>
      </c>
      <c r="AF283" s="233">
        <v>255.5</v>
      </c>
      <c r="AG283" s="233">
        <v>7.1</v>
      </c>
      <c r="AH283" s="233">
        <v>850</v>
      </c>
      <c r="AI283" s="233">
        <v>36</v>
      </c>
      <c r="AJ283" s="233">
        <v>3410</v>
      </c>
      <c r="AK283" s="233">
        <v>150</v>
      </c>
      <c r="AL283" s="233">
        <v>544</v>
      </c>
      <c r="AM283" s="233">
        <v>19</v>
      </c>
      <c r="AN283" s="233">
        <v>2841</v>
      </c>
      <c r="AO283" s="233">
        <v>73</v>
      </c>
      <c r="AP283" s="233">
        <v>563</v>
      </c>
      <c r="AQ283" s="233">
        <v>14</v>
      </c>
      <c r="AR283" s="233">
        <v>127.5</v>
      </c>
      <c r="AS283" s="233">
        <v>6.2</v>
      </c>
      <c r="AT283" s="293" t="s">
        <v>21</v>
      </c>
      <c r="AU283" s="293" t="s">
        <v>21</v>
      </c>
      <c r="AV283" s="293" t="s">
        <v>21</v>
      </c>
      <c r="AW283" s="293" t="s">
        <v>21</v>
      </c>
      <c r="AX283" s="233">
        <v>287</v>
      </c>
      <c r="AY283" s="233">
        <v>7.3</v>
      </c>
      <c r="AZ283" s="233">
        <v>158</v>
      </c>
      <c r="BA283" s="233">
        <v>3.9</v>
      </c>
      <c r="BB283" s="233">
        <v>19.32</v>
      </c>
      <c r="BC283" s="233">
        <v>0.52</v>
      </c>
      <c r="BD283" s="233">
        <v>14.35</v>
      </c>
      <c r="BE283" s="233">
        <v>0.4</v>
      </c>
      <c r="BF283" s="233">
        <v>88.7</v>
      </c>
      <c r="BG283" s="315">
        <v>2.9</v>
      </c>
    </row>
    <row r="284" spans="1:59" ht="16" customHeight="1" x14ac:dyDescent="0.15">
      <c r="A284" s="179" t="s">
        <v>1262</v>
      </c>
      <c r="B284" s="156">
        <v>2</v>
      </c>
      <c r="C284" s="211">
        <v>9.1</v>
      </c>
      <c r="D284" s="211">
        <v>2.9</v>
      </c>
      <c r="E284" s="260">
        <v>3.0760000000000001</v>
      </c>
      <c r="F284" s="211">
        <v>4.3</v>
      </c>
      <c r="G284" s="95" t="s">
        <v>21</v>
      </c>
      <c r="H284" s="94" t="s">
        <v>21</v>
      </c>
      <c r="I284" s="293">
        <v>21.08</v>
      </c>
      <c r="J284" s="298">
        <v>3.2</v>
      </c>
      <c r="K284" s="304">
        <v>0.44840000000000002</v>
      </c>
      <c r="L284" s="298">
        <v>2.2000000000000002</v>
      </c>
      <c r="M284" s="94" t="s">
        <v>232</v>
      </c>
      <c r="N284" s="285">
        <v>0.34110000000000001</v>
      </c>
      <c r="O284" s="321">
        <v>2.4</v>
      </c>
      <c r="P284" s="96">
        <v>3142</v>
      </c>
      <c r="Q284" s="94">
        <v>31</v>
      </c>
      <c r="R284" s="80">
        <f t="shared" si="18"/>
        <v>70.070433136951578</v>
      </c>
      <c r="S284" s="94">
        <v>2388</v>
      </c>
      <c r="T284" s="94">
        <v>44</v>
      </c>
      <c r="U284" s="80">
        <f t="shared" si="19"/>
        <v>64.93856789304796</v>
      </c>
      <c r="V284" s="94">
        <v>3667</v>
      </c>
      <c r="W284" s="94">
        <v>36</v>
      </c>
      <c r="X284" s="80">
        <f t="shared" si="20"/>
        <v>81.699177474439736</v>
      </c>
      <c r="Y284" s="344">
        <v>24</v>
      </c>
      <c r="Z284" s="298" t="s">
        <v>21</v>
      </c>
      <c r="AA284" s="298" t="s">
        <v>21</v>
      </c>
      <c r="AB284" s="233">
        <v>61.6</v>
      </c>
      <c r="AC284" s="233">
        <v>1.2</v>
      </c>
      <c r="AD284" s="233">
        <v>435</v>
      </c>
      <c r="AE284" s="233">
        <v>10</v>
      </c>
      <c r="AF284" s="233">
        <v>578</v>
      </c>
      <c r="AG284" s="233">
        <v>11</v>
      </c>
      <c r="AH284" s="233">
        <v>282.10000000000002</v>
      </c>
      <c r="AI284" s="233">
        <v>6.1</v>
      </c>
      <c r="AJ284" s="233">
        <v>1026</v>
      </c>
      <c r="AK284" s="233">
        <v>14</v>
      </c>
      <c r="AL284" s="233">
        <v>132.30000000000001</v>
      </c>
      <c r="AM284" s="233">
        <v>2.2999999999999998</v>
      </c>
      <c r="AN284" s="233">
        <v>674</v>
      </c>
      <c r="AO284" s="233">
        <v>13</v>
      </c>
      <c r="AP284" s="233">
        <v>149.69999999999999</v>
      </c>
      <c r="AQ284" s="233">
        <v>3.5</v>
      </c>
      <c r="AR284" s="233">
        <v>31.81</v>
      </c>
      <c r="AS284" s="233">
        <v>0.55000000000000004</v>
      </c>
      <c r="AT284" s="293" t="s">
        <v>21</v>
      </c>
      <c r="AU284" s="293" t="s">
        <v>21</v>
      </c>
      <c r="AV284" s="293" t="s">
        <v>21</v>
      </c>
      <c r="AW284" s="293" t="s">
        <v>21</v>
      </c>
      <c r="AX284" s="233">
        <v>82.5</v>
      </c>
      <c r="AY284" s="233">
        <v>2.4</v>
      </c>
      <c r="AZ284" s="233">
        <v>54.2</v>
      </c>
      <c r="BA284" s="233">
        <v>1.7</v>
      </c>
      <c r="BB284" s="233">
        <v>7.84</v>
      </c>
      <c r="BC284" s="233">
        <v>0.28000000000000003</v>
      </c>
      <c r="BD284" s="233">
        <v>19.11</v>
      </c>
      <c r="BE284" s="233">
        <v>0.52</v>
      </c>
      <c r="BF284" s="233">
        <v>37.67</v>
      </c>
      <c r="BG284" s="315">
        <v>0.94</v>
      </c>
    </row>
    <row r="285" spans="1:59" ht="16" customHeight="1" x14ac:dyDescent="0.15">
      <c r="A285" s="179" t="s">
        <v>1263</v>
      </c>
      <c r="B285" s="156">
        <v>0</v>
      </c>
      <c r="C285" s="211">
        <v>63.1</v>
      </c>
      <c r="D285" s="211">
        <v>47</v>
      </c>
      <c r="E285" s="260">
        <v>1.363</v>
      </c>
      <c r="F285" s="211">
        <v>11.9</v>
      </c>
      <c r="G285" s="95" t="s">
        <v>21</v>
      </c>
      <c r="H285" s="94" t="s">
        <v>21</v>
      </c>
      <c r="I285" s="293">
        <v>7.64</v>
      </c>
      <c r="J285" s="298">
        <v>1.9</v>
      </c>
      <c r="K285" s="304">
        <v>0.35510000000000003</v>
      </c>
      <c r="L285" s="298">
        <v>1</v>
      </c>
      <c r="M285" s="94" t="s">
        <v>165</v>
      </c>
      <c r="N285" s="285">
        <v>0.15609999999999999</v>
      </c>
      <c r="O285" s="321">
        <v>1.6</v>
      </c>
      <c r="P285" s="96">
        <v>2190</v>
      </c>
      <c r="Q285" s="94">
        <v>17</v>
      </c>
      <c r="R285" s="80">
        <f t="shared" si="18"/>
        <v>46.983401324297503</v>
      </c>
      <c r="S285" s="94">
        <v>1959</v>
      </c>
      <c r="T285" s="94">
        <v>18</v>
      </c>
      <c r="U285" s="80">
        <f t="shared" si="19"/>
        <v>43.116961859574474</v>
      </c>
      <c r="V285" s="94">
        <v>2413</v>
      </c>
      <c r="W285" s="94">
        <v>28</v>
      </c>
      <c r="X285" s="80">
        <f t="shared" si="20"/>
        <v>55.794512274954066</v>
      </c>
      <c r="Y285" s="344">
        <v>10.55</v>
      </c>
      <c r="Z285" s="298" t="s">
        <v>21</v>
      </c>
      <c r="AA285" s="298" t="s">
        <v>21</v>
      </c>
      <c r="AB285" s="233">
        <v>63.4</v>
      </c>
      <c r="AC285" s="233">
        <v>1.1000000000000001</v>
      </c>
      <c r="AD285" s="233">
        <v>2562</v>
      </c>
      <c r="AE285" s="233">
        <v>44</v>
      </c>
      <c r="AF285" s="233">
        <v>314.8</v>
      </c>
      <c r="AG285" s="233">
        <v>4</v>
      </c>
      <c r="AH285" s="233">
        <v>971</v>
      </c>
      <c r="AI285" s="233">
        <v>25</v>
      </c>
      <c r="AJ285" s="233">
        <v>4830</v>
      </c>
      <c r="AK285" s="233">
        <v>110</v>
      </c>
      <c r="AL285" s="233">
        <v>949</v>
      </c>
      <c r="AM285" s="233">
        <v>16</v>
      </c>
      <c r="AN285" s="233">
        <v>5501</v>
      </c>
      <c r="AO285" s="233">
        <v>94</v>
      </c>
      <c r="AP285" s="233">
        <v>1134</v>
      </c>
      <c r="AQ285" s="233">
        <v>20</v>
      </c>
      <c r="AR285" s="233">
        <v>156</v>
      </c>
      <c r="AS285" s="233">
        <v>2.9</v>
      </c>
      <c r="AT285" s="293" t="s">
        <v>21</v>
      </c>
      <c r="AU285" s="293" t="s">
        <v>21</v>
      </c>
      <c r="AV285" s="293" t="s">
        <v>21</v>
      </c>
      <c r="AW285" s="293" t="s">
        <v>21</v>
      </c>
      <c r="AX285" s="233">
        <v>534.1</v>
      </c>
      <c r="AY285" s="233">
        <v>9.9</v>
      </c>
      <c r="AZ285" s="233">
        <v>256.7</v>
      </c>
      <c r="BA285" s="233">
        <v>5.4</v>
      </c>
      <c r="BB285" s="233">
        <v>31.17</v>
      </c>
      <c r="BC285" s="233">
        <v>0.48</v>
      </c>
      <c r="BD285" s="233">
        <v>19.68</v>
      </c>
      <c r="BE285" s="233">
        <v>0.45</v>
      </c>
      <c r="BF285" s="233">
        <v>120.2</v>
      </c>
      <c r="BG285" s="315">
        <v>3.8</v>
      </c>
    </row>
    <row r="286" spans="1:59" ht="16" customHeight="1" x14ac:dyDescent="0.15">
      <c r="A286" s="179" t="s">
        <v>1264</v>
      </c>
      <c r="B286" s="156">
        <v>1</v>
      </c>
      <c r="C286" s="211">
        <v>65.7</v>
      </c>
      <c r="D286" s="211">
        <v>68.8</v>
      </c>
      <c r="E286" s="260">
        <v>0.94799999999999995</v>
      </c>
      <c r="F286" s="211">
        <v>16.7</v>
      </c>
      <c r="G286" s="95" t="s">
        <v>21</v>
      </c>
      <c r="H286" s="94" t="s">
        <v>21</v>
      </c>
      <c r="I286" s="293">
        <v>8.2899999999999991</v>
      </c>
      <c r="J286" s="298">
        <v>3</v>
      </c>
      <c r="K286" s="304">
        <v>0.35560000000000003</v>
      </c>
      <c r="L286" s="298">
        <v>1.2</v>
      </c>
      <c r="M286" s="94" t="s">
        <v>240</v>
      </c>
      <c r="N286" s="285">
        <v>0.16919999999999999</v>
      </c>
      <c r="O286" s="321">
        <v>2.8</v>
      </c>
      <c r="P286" s="96">
        <v>2264</v>
      </c>
      <c r="Q286" s="94">
        <v>27</v>
      </c>
      <c r="R286" s="80">
        <f t="shared" si="18"/>
        <v>52.718861899703413</v>
      </c>
      <c r="S286" s="94">
        <v>1961</v>
      </c>
      <c r="T286" s="94">
        <v>20</v>
      </c>
      <c r="U286" s="80">
        <f t="shared" si="19"/>
        <v>44.025088302012527</v>
      </c>
      <c r="V286" s="94">
        <v>2549</v>
      </c>
      <c r="W286" s="94">
        <v>46</v>
      </c>
      <c r="X286" s="80">
        <f t="shared" si="20"/>
        <v>68.665569246894037</v>
      </c>
      <c r="Y286" s="344">
        <v>13.38</v>
      </c>
      <c r="Z286" s="298" t="s">
        <v>21</v>
      </c>
      <c r="AA286" s="298" t="s">
        <v>21</v>
      </c>
      <c r="AB286" s="233">
        <v>67</v>
      </c>
      <c r="AC286" s="233">
        <v>1.3</v>
      </c>
      <c r="AD286" s="233">
        <v>2821</v>
      </c>
      <c r="AE286" s="233">
        <v>39</v>
      </c>
      <c r="AF286" s="233">
        <v>406.4</v>
      </c>
      <c r="AG286" s="233">
        <v>6.1</v>
      </c>
      <c r="AH286" s="233">
        <v>1525</v>
      </c>
      <c r="AI286" s="233">
        <v>25</v>
      </c>
      <c r="AJ286" s="233">
        <v>6350</v>
      </c>
      <c r="AK286" s="233">
        <v>160</v>
      </c>
      <c r="AL286" s="233">
        <v>1110</v>
      </c>
      <c r="AM286" s="233">
        <v>23</v>
      </c>
      <c r="AN286" s="233">
        <v>6110</v>
      </c>
      <c r="AO286" s="233">
        <v>130</v>
      </c>
      <c r="AP286" s="233">
        <v>1229</v>
      </c>
      <c r="AQ286" s="233">
        <v>27</v>
      </c>
      <c r="AR286" s="233">
        <v>158.4</v>
      </c>
      <c r="AS286" s="233">
        <v>2.9</v>
      </c>
      <c r="AT286" s="293" t="s">
        <v>21</v>
      </c>
      <c r="AU286" s="293" t="s">
        <v>21</v>
      </c>
      <c r="AV286" s="293" t="s">
        <v>21</v>
      </c>
      <c r="AW286" s="293" t="s">
        <v>21</v>
      </c>
      <c r="AX286" s="233">
        <v>608</v>
      </c>
      <c r="AY286" s="233">
        <v>8.6</v>
      </c>
      <c r="AZ286" s="233">
        <v>268.60000000000002</v>
      </c>
      <c r="BA286" s="233">
        <v>4.3</v>
      </c>
      <c r="BB286" s="233">
        <v>31.88</v>
      </c>
      <c r="BC286" s="233">
        <v>0.49</v>
      </c>
      <c r="BD286" s="233">
        <v>25.69</v>
      </c>
      <c r="BE286" s="233">
        <v>0.5</v>
      </c>
      <c r="BF286" s="233">
        <v>127.2</v>
      </c>
      <c r="BG286" s="315">
        <v>5.3</v>
      </c>
    </row>
    <row r="287" spans="1:59" ht="16" customHeight="1" x14ac:dyDescent="0.15">
      <c r="A287" s="179" t="s">
        <v>1265</v>
      </c>
      <c r="B287" s="156">
        <v>0</v>
      </c>
      <c r="C287" s="211">
        <v>31.5</v>
      </c>
      <c r="D287" s="211">
        <v>19.3</v>
      </c>
      <c r="E287" s="260">
        <v>1.627</v>
      </c>
      <c r="F287" s="211">
        <v>7.1</v>
      </c>
      <c r="G287" s="95" t="s">
        <v>21</v>
      </c>
      <c r="H287" s="94" t="s">
        <v>21</v>
      </c>
      <c r="I287" s="293">
        <v>9.75</v>
      </c>
      <c r="J287" s="298">
        <v>2.5</v>
      </c>
      <c r="K287" s="304">
        <v>0.36059999999999998</v>
      </c>
      <c r="L287" s="298">
        <v>1.4</v>
      </c>
      <c r="M287" s="94" t="s">
        <v>133</v>
      </c>
      <c r="N287" s="285">
        <v>0.19620000000000001</v>
      </c>
      <c r="O287" s="321">
        <v>2.1</v>
      </c>
      <c r="P287" s="96">
        <v>2412</v>
      </c>
      <c r="Q287" s="94">
        <v>23</v>
      </c>
      <c r="R287" s="80">
        <f t="shared" si="18"/>
        <v>53.442470002798338</v>
      </c>
      <c r="S287" s="94">
        <v>1985</v>
      </c>
      <c r="T287" s="94">
        <v>23</v>
      </c>
      <c r="U287" s="80">
        <f t="shared" si="19"/>
        <v>45.881259790899378</v>
      </c>
      <c r="V287" s="94">
        <v>2794</v>
      </c>
      <c r="W287" s="94">
        <v>34</v>
      </c>
      <c r="X287" s="80">
        <f t="shared" si="20"/>
        <v>65.410812561838739</v>
      </c>
      <c r="Y287" s="344">
        <v>17.7</v>
      </c>
      <c r="Z287" s="298" t="s">
        <v>21</v>
      </c>
      <c r="AA287" s="298" t="s">
        <v>21</v>
      </c>
      <c r="AB287" s="233">
        <v>57.4</v>
      </c>
      <c r="AC287" s="233">
        <v>1.5</v>
      </c>
      <c r="AD287" s="233">
        <v>1892</v>
      </c>
      <c r="AE287" s="233">
        <v>36</v>
      </c>
      <c r="AF287" s="233">
        <v>270.2</v>
      </c>
      <c r="AG287" s="233">
        <v>6.9</v>
      </c>
      <c r="AH287" s="233">
        <v>583</v>
      </c>
      <c r="AI287" s="233">
        <v>22</v>
      </c>
      <c r="AJ287" s="233">
        <v>3030</v>
      </c>
      <c r="AK287" s="233">
        <v>120</v>
      </c>
      <c r="AL287" s="233">
        <v>584</v>
      </c>
      <c r="AM287" s="233">
        <v>22</v>
      </c>
      <c r="AN287" s="233">
        <v>3390</v>
      </c>
      <c r="AO287" s="233">
        <v>120</v>
      </c>
      <c r="AP287" s="233">
        <v>742</v>
      </c>
      <c r="AQ287" s="233">
        <v>22</v>
      </c>
      <c r="AR287" s="233">
        <v>108.2</v>
      </c>
      <c r="AS287" s="233">
        <v>3.2</v>
      </c>
      <c r="AT287" s="293" t="s">
        <v>21</v>
      </c>
      <c r="AU287" s="293" t="s">
        <v>21</v>
      </c>
      <c r="AV287" s="293" t="s">
        <v>21</v>
      </c>
      <c r="AW287" s="293" t="s">
        <v>21</v>
      </c>
      <c r="AX287" s="233">
        <v>391.4</v>
      </c>
      <c r="AY287" s="233">
        <v>8.3000000000000007</v>
      </c>
      <c r="AZ287" s="233">
        <v>192</v>
      </c>
      <c r="BA287" s="233">
        <v>4.2</v>
      </c>
      <c r="BB287" s="233">
        <v>23.21</v>
      </c>
      <c r="BC287" s="233">
        <v>0.48</v>
      </c>
      <c r="BD287" s="233">
        <v>18.899999999999999</v>
      </c>
      <c r="BE287" s="233">
        <v>0.5</v>
      </c>
      <c r="BF287" s="233">
        <v>71.2</v>
      </c>
      <c r="BG287" s="315">
        <v>4.0999999999999996</v>
      </c>
    </row>
    <row r="288" spans="1:59" ht="16" customHeight="1" x14ac:dyDescent="0.15">
      <c r="A288" s="179" t="s">
        <v>1266</v>
      </c>
      <c r="B288" s="156">
        <v>0</v>
      </c>
      <c r="C288" s="211">
        <v>40.6</v>
      </c>
      <c r="D288" s="211">
        <v>28.4</v>
      </c>
      <c r="E288" s="260">
        <v>1.415</v>
      </c>
      <c r="F288" s="211">
        <v>11.1</v>
      </c>
      <c r="G288" s="95" t="s">
        <v>21</v>
      </c>
      <c r="H288" s="94" t="s">
        <v>21</v>
      </c>
      <c r="I288" s="293">
        <v>11.02</v>
      </c>
      <c r="J288" s="298">
        <v>3.9</v>
      </c>
      <c r="K288" s="304">
        <v>0.37690000000000001</v>
      </c>
      <c r="L288" s="298">
        <v>1.2</v>
      </c>
      <c r="M288" s="94" t="s">
        <v>120</v>
      </c>
      <c r="N288" s="285">
        <v>0.2122</v>
      </c>
      <c r="O288" s="321">
        <v>3.7</v>
      </c>
      <c r="P288" s="96">
        <v>2525</v>
      </c>
      <c r="Q288" s="94">
        <v>37</v>
      </c>
      <c r="R288" s="80">
        <f t="shared" si="18"/>
        <v>62.603913615683801</v>
      </c>
      <c r="S288" s="94">
        <v>2062</v>
      </c>
      <c r="T288" s="94">
        <v>22</v>
      </c>
      <c r="U288" s="80">
        <f t="shared" si="19"/>
        <v>46.741176707481387</v>
      </c>
      <c r="V288" s="94">
        <v>2922</v>
      </c>
      <c r="W288" s="94">
        <v>61</v>
      </c>
      <c r="X288" s="80">
        <f t="shared" si="20"/>
        <v>84.47623097652972</v>
      </c>
      <c r="Y288" s="344">
        <v>18.34</v>
      </c>
      <c r="Z288" s="298" t="s">
        <v>21</v>
      </c>
      <c r="AA288" s="298" t="s">
        <v>21</v>
      </c>
      <c r="AB288" s="233">
        <v>57.9</v>
      </c>
      <c r="AC288" s="233">
        <v>1.1000000000000001</v>
      </c>
      <c r="AD288" s="233">
        <v>2028</v>
      </c>
      <c r="AE288" s="233">
        <v>30</v>
      </c>
      <c r="AF288" s="233">
        <v>304.39999999999998</v>
      </c>
      <c r="AG288" s="233">
        <v>5</v>
      </c>
      <c r="AH288" s="233">
        <v>873</v>
      </c>
      <c r="AI288" s="233">
        <v>19</v>
      </c>
      <c r="AJ288" s="233">
        <v>3982</v>
      </c>
      <c r="AK288" s="233">
        <v>97</v>
      </c>
      <c r="AL288" s="233">
        <v>725</v>
      </c>
      <c r="AM288" s="233">
        <v>13</v>
      </c>
      <c r="AN288" s="233">
        <v>4065</v>
      </c>
      <c r="AO288" s="233">
        <v>62</v>
      </c>
      <c r="AP288" s="233">
        <v>822</v>
      </c>
      <c r="AQ288" s="233">
        <v>12</v>
      </c>
      <c r="AR288" s="233">
        <v>124.4</v>
      </c>
      <c r="AS288" s="233">
        <v>2.2999999999999998</v>
      </c>
      <c r="AT288" s="293" t="s">
        <v>21</v>
      </c>
      <c r="AU288" s="293" t="s">
        <v>21</v>
      </c>
      <c r="AV288" s="293" t="s">
        <v>21</v>
      </c>
      <c r="AW288" s="293" t="s">
        <v>21</v>
      </c>
      <c r="AX288" s="233">
        <v>415.6</v>
      </c>
      <c r="AY288" s="233">
        <v>5.5</v>
      </c>
      <c r="AZ288" s="233">
        <v>202.7</v>
      </c>
      <c r="BA288" s="233">
        <v>3.2</v>
      </c>
      <c r="BB288" s="233">
        <v>24.95</v>
      </c>
      <c r="BC288" s="233">
        <v>0.49</v>
      </c>
      <c r="BD288" s="233">
        <v>19.600000000000001</v>
      </c>
      <c r="BE288" s="233">
        <v>0.51</v>
      </c>
      <c r="BF288" s="233">
        <v>101.2</v>
      </c>
      <c r="BG288" s="315">
        <v>1.6</v>
      </c>
    </row>
    <row r="289" spans="1:60" ht="16" customHeight="1" x14ac:dyDescent="0.15">
      <c r="A289" s="179" t="s">
        <v>1267</v>
      </c>
      <c r="B289" s="156">
        <v>0</v>
      </c>
      <c r="C289" s="211">
        <v>100.3</v>
      </c>
      <c r="D289" s="211">
        <v>94.6</v>
      </c>
      <c r="E289" s="260">
        <v>1.0529999999999999</v>
      </c>
      <c r="F289" s="211">
        <v>20.399999999999999</v>
      </c>
      <c r="G289" s="95" t="s">
        <v>21</v>
      </c>
      <c r="H289" s="94" t="s">
        <v>21</v>
      </c>
      <c r="I289" s="293">
        <v>7.11</v>
      </c>
      <c r="J289" s="298">
        <v>2.2000000000000002</v>
      </c>
      <c r="K289" s="304">
        <v>0.34260000000000002</v>
      </c>
      <c r="L289" s="298">
        <v>0.85</v>
      </c>
      <c r="M289" s="94" t="s">
        <v>240</v>
      </c>
      <c r="N289" s="285">
        <v>0.15060000000000001</v>
      </c>
      <c r="O289" s="321">
        <v>2</v>
      </c>
      <c r="P289" s="96">
        <v>2125</v>
      </c>
      <c r="Q289" s="94">
        <v>20</v>
      </c>
      <c r="R289" s="80">
        <f t="shared" si="18"/>
        <v>46.970735570139837</v>
      </c>
      <c r="S289" s="94">
        <v>1899</v>
      </c>
      <c r="T289" s="94">
        <v>14</v>
      </c>
      <c r="U289" s="80">
        <f t="shared" si="19"/>
        <v>40.478147190799142</v>
      </c>
      <c r="V289" s="94">
        <v>2351</v>
      </c>
      <c r="W289" s="94">
        <v>35</v>
      </c>
      <c r="X289" s="80">
        <f t="shared" si="20"/>
        <v>58.61638337529876</v>
      </c>
      <c r="Y289" s="344">
        <v>10.64</v>
      </c>
      <c r="Z289" s="298" t="s">
        <v>21</v>
      </c>
      <c r="AA289" s="298" t="s">
        <v>21</v>
      </c>
      <c r="AB289" s="233">
        <v>71.400000000000006</v>
      </c>
      <c r="AC289" s="233">
        <v>5.3</v>
      </c>
      <c r="AD289" s="233">
        <v>3352</v>
      </c>
      <c r="AE289" s="233">
        <v>76</v>
      </c>
      <c r="AF289" s="233">
        <v>287.2</v>
      </c>
      <c r="AG289" s="233">
        <v>6.8</v>
      </c>
      <c r="AH289" s="233">
        <v>1160</v>
      </c>
      <c r="AI289" s="233">
        <v>180</v>
      </c>
      <c r="AJ289" s="233">
        <v>4880</v>
      </c>
      <c r="AK289" s="233">
        <v>310</v>
      </c>
      <c r="AL289" s="233">
        <v>941</v>
      </c>
      <c r="AM289" s="233">
        <v>32</v>
      </c>
      <c r="AN289" s="233">
        <v>5640</v>
      </c>
      <c r="AO289" s="233">
        <v>170</v>
      </c>
      <c r="AP289" s="233">
        <v>1285</v>
      </c>
      <c r="AQ289" s="233">
        <v>21</v>
      </c>
      <c r="AR289" s="233">
        <v>192.5</v>
      </c>
      <c r="AS289" s="233">
        <v>4.3</v>
      </c>
      <c r="AT289" s="293" t="s">
        <v>21</v>
      </c>
      <c r="AU289" s="293" t="s">
        <v>21</v>
      </c>
      <c r="AV289" s="293" t="s">
        <v>21</v>
      </c>
      <c r="AW289" s="293" t="s">
        <v>21</v>
      </c>
      <c r="AX289" s="233">
        <v>690</v>
      </c>
      <c r="AY289" s="233">
        <v>12</v>
      </c>
      <c r="AZ289" s="233">
        <v>334.4</v>
      </c>
      <c r="BA289" s="233">
        <v>7.6</v>
      </c>
      <c r="BB289" s="233">
        <v>38.450000000000003</v>
      </c>
      <c r="BC289" s="233">
        <v>0.97</v>
      </c>
      <c r="BD289" s="233">
        <v>19.18</v>
      </c>
      <c r="BE289" s="233">
        <v>0.5</v>
      </c>
      <c r="BF289" s="233">
        <v>100.2</v>
      </c>
      <c r="BG289" s="315">
        <v>2.2000000000000002</v>
      </c>
    </row>
    <row r="290" spans="1:60" ht="16" customHeight="1" x14ac:dyDescent="0.15">
      <c r="A290" s="179" t="s">
        <v>1268</v>
      </c>
      <c r="B290" s="156">
        <v>2</v>
      </c>
      <c r="C290" s="211">
        <v>50.6</v>
      </c>
      <c r="D290" s="211">
        <v>8.6</v>
      </c>
      <c r="E290" s="260">
        <v>5.8849999999999998</v>
      </c>
      <c r="F290" s="211">
        <v>11.7</v>
      </c>
      <c r="G290" s="95" t="s">
        <v>21</v>
      </c>
      <c r="H290" s="94" t="s">
        <v>21</v>
      </c>
      <c r="I290" s="293">
        <v>12.75</v>
      </c>
      <c r="J290" s="298">
        <v>5.7</v>
      </c>
      <c r="K290" s="304">
        <v>0.378</v>
      </c>
      <c r="L290" s="298">
        <v>3.2</v>
      </c>
      <c r="M290" s="94" t="s">
        <v>292</v>
      </c>
      <c r="N290" s="285">
        <v>0.245</v>
      </c>
      <c r="O290" s="321">
        <v>4.7</v>
      </c>
      <c r="P290" s="96">
        <v>2661</v>
      </c>
      <c r="Q290" s="94">
        <v>54</v>
      </c>
      <c r="R290" s="80">
        <f t="shared" si="18"/>
        <v>75.817995225408055</v>
      </c>
      <c r="S290" s="94">
        <v>2065</v>
      </c>
      <c r="T290" s="94">
        <v>57</v>
      </c>
      <c r="U290" s="80">
        <f t="shared" si="19"/>
        <v>70.389558884823259</v>
      </c>
      <c r="V290" s="94">
        <v>3152</v>
      </c>
      <c r="W290" s="94">
        <v>75</v>
      </c>
      <c r="X290" s="80">
        <f t="shared" si="20"/>
        <v>97.974698774734691</v>
      </c>
      <c r="Y290" s="344">
        <v>22.4</v>
      </c>
      <c r="Z290" s="298" t="s">
        <v>21</v>
      </c>
      <c r="AA290" s="298" t="s">
        <v>21</v>
      </c>
      <c r="AB290" s="233">
        <v>70.7</v>
      </c>
      <c r="AC290" s="233">
        <v>3</v>
      </c>
      <c r="AD290" s="233">
        <v>670</v>
      </c>
      <c r="AE290" s="233">
        <v>26</v>
      </c>
      <c r="AF290" s="233">
        <v>252</v>
      </c>
      <c r="AG290" s="233">
        <v>11</v>
      </c>
      <c r="AH290" s="233">
        <v>1179</v>
      </c>
      <c r="AI290" s="233">
        <v>34</v>
      </c>
      <c r="AJ290" s="233">
        <v>3670</v>
      </c>
      <c r="AK290" s="233">
        <v>150</v>
      </c>
      <c r="AL290" s="233">
        <v>470</v>
      </c>
      <c r="AM290" s="233">
        <v>13</v>
      </c>
      <c r="AN290" s="233">
        <v>1944</v>
      </c>
      <c r="AO290" s="233">
        <v>75</v>
      </c>
      <c r="AP290" s="233">
        <v>302.3</v>
      </c>
      <c r="AQ290" s="233">
        <v>9.8000000000000007</v>
      </c>
      <c r="AR290" s="233">
        <v>66.2</v>
      </c>
      <c r="AS290" s="233">
        <v>1.7</v>
      </c>
      <c r="AT290" s="293" t="s">
        <v>21</v>
      </c>
      <c r="AU290" s="293" t="s">
        <v>21</v>
      </c>
      <c r="AV290" s="293" t="s">
        <v>21</v>
      </c>
      <c r="AW290" s="293" t="s">
        <v>21</v>
      </c>
      <c r="AX290" s="233">
        <v>124</v>
      </c>
      <c r="AY290" s="233">
        <v>6.1</v>
      </c>
      <c r="AZ290" s="233">
        <v>73.599999999999994</v>
      </c>
      <c r="BA290" s="233">
        <v>2.5</v>
      </c>
      <c r="BB290" s="233">
        <v>9.65</v>
      </c>
      <c r="BC290" s="233">
        <v>0.56000000000000005</v>
      </c>
      <c r="BD290" s="233">
        <v>13.92</v>
      </c>
      <c r="BE290" s="233">
        <v>0.89</v>
      </c>
      <c r="BF290" s="233">
        <v>34.200000000000003</v>
      </c>
      <c r="BG290" s="315">
        <v>1.5</v>
      </c>
    </row>
    <row r="291" spans="1:60" ht="16" customHeight="1" x14ac:dyDescent="0.15">
      <c r="A291" s="179" t="s">
        <v>1269</v>
      </c>
      <c r="B291" s="156">
        <v>1</v>
      </c>
      <c r="C291" s="211">
        <v>89.3</v>
      </c>
      <c r="D291" s="211">
        <v>24</v>
      </c>
      <c r="E291" s="260">
        <v>3.694</v>
      </c>
      <c r="F291" s="211">
        <v>13.6</v>
      </c>
      <c r="G291" s="95" t="s">
        <v>21</v>
      </c>
      <c r="H291" s="94" t="s">
        <v>21</v>
      </c>
      <c r="I291" s="293">
        <v>9.2799999999999994</v>
      </c>
      <c r="J291" s="298">
        <v>4.5</v>
      </c>
      <c r="K291" s="304">
        <v>0.36</v>
      </c>
      <c r="L291" s="298">
        <v>1.3</v>
      </c>
      <c r="M291" s="94" t="s">
        <v>882</v>
      </c>
      <c r="N291" s="285">
        <v>0.187</v>
      </c>
      <c r="O291" s="321">
        <v>4.3</v>
      </c>
      <c r="P291" s="96">
        <v>2366</v>
      </c>
      <c r="Q291" s="94">
        <v>42</v>
      </c>
      <c r="R291" s="80">
        <f t="shared" si="18"/>
        <v>63.27070728228032</v>
      </c>
      <c r="S291" s="94">
        <v>1982</v>
      </c>
      <c r="T291" s="94">
        <v>22</v>
      </c>
      <c r="U291" s="80">
        <f t="shared" si="19"/>
        <v>45.335743073208803</v>
      </c>
      <c r="V291" s="94">
        <v>2715</v>
      </c>
      <c r="W291" s="94">
        <v>72</v>
      </c>
      <c r="X291" s="80">
        <f t="shared" si="20"/>
        <v>90.180319360711962</v>
      </c>
      <c r="Y291" s="344">
        <v>16.23</v>
      </c>
      <c r="Z291" s="298" t="s">
        <v>21</v>
      </c>
      <c r="AA291" s="298" t="s">
        <v>21</v>
      </c>
      <c r="AB291" s="233">
        <v>60.8</v>
      </c>
      <c r="AC291" s="233">
        <v>1.2</v>
      </c>
      <c r="AD291" s="233">
        <v>1139</v>
      </c>
      <c r="AE291" s="233">
        <v>21</v>
      </c>
      <c r="AF291" s="233">
        <v>243.4</v>
      </c>
      <c r="AG291" s="233">
        <v>4.3</v>
      </c>
      <c r="AH291" s="233">
        <v>1329</v>
      </c>
      <c r="AI291" s="233">
        <v>21</v>
      </c>
      <c r="AJ291" s="233">
        <v>4730</v>
      </c>
      <c r="AK291" s="233">
        <v>120</v>
      </c>
      <c r="AL291" s="233">
        <v>677</v>
      </c>
      <c r="AM291" s="233">
        <v>15</v>
      </c>
      <c r="AN291" s="233">
        <v>3148</v>
      </c>
      <c r="AO291" s="233">
        <v>58</v>
      </c>
      <c r="AP291" s="233">
        <v>504.4</v>
      </c>
      <c r="AQ291" s="233">
        <v>9</v>
      </c>
      <c r="AR291" s="233">
        <v>108.4</v>
      </c>
      <c r="AS291" s="233">
        <v>2.1</v>
      </c>
      <c r="AT291" s="293" t="s">
        <v>21</v>
      </c>
      <c r="AU291" s="293" t="s">
        <v>21</v>
      </c>
      <c r="AV291" s="293" t="s">
        <v>21</v>
      </c>
      <c r="AW291" s="293" t="s">
        <v>21</v>
      </c>
      <c r="AX291" s="233">
        <v>207.3</v>
      </c>
      <c r="AY291" s="233">
        <v>4.0999999999999996</v>
      </c>
      <c r="AZ291" s="233">
        <v>120.1</v>
      </c>
      <c r="BA291" s="233">
        <v>2.5</v>
      </c>
      <c r="BB291" s="233">
        <v>15.88</v>
      </c>
      <c r="BC291" s="233">
        <v>0.28999999999999998</v>
      </c>
      <c r="BD291" s="233">
        <v>12.28</v>
      </c>
      <c r="BE291" s="233">
        <v>0.27</v>
      </c>
      <c r="BF291" s="233">
        <v>19.190000000000001</v>
      </c>
      <c r="BG291" s="315">
        <v>0.81</v>
      </c>
    </row>
    <row r="292" spans="1:60" ht="16" customHeight="1" x14ac:dyDescent="0.15">
      <c r="A292" s="179" t="s">
        <v>1270</v>
      </c>
      <c r="B292" s="156">
        <v>1</v>
      </c>
      <c r="C292" s="211">
        <v>99.4</v>
      </c>
      <c r="D292" s="211">
        <v>110.2</v>
      </c>
      <c r="E292" s="260">
        <v>0.89600000000000002</v>
      </c>
      <c r="F292" s="211">
        <v>23.8</v>
      </c>
      <c r="G292" s="95" t="s">
        <v>21</v>
      </c>
      <c r="H292" s="94" t="s">
        <v>21</v>
      </c>
      <c r="I292" s="293">
        <v>7.33</v>
      </c>
      <c r="J292" s="298">
        <v>3.5</v>
      </c>
      <c r="K292" s="304">
        <v>0.35020000000000001</v>
      </c>
      <c r="L292" s="298">
        <v>1.2</v>
      </c>
      <c r="M292" s="94" t="s">
        <v>114</v>
      </c>
      <c r="N292" s="285">
        <v>0.15190000000000001</v>
      </c>
      <c r="O292" s="321">
        <v>3.3</v>
      </c>
      <c r="P292" s="96">
        <v>2153</v>
      </c>
      <c r="Q292" s="94">
        <v>32</v>
      </c>
      <c r="R292" s="80">
        <f t="shared" si="18"/>
        <v>53.648519084873165</v>
      </c>
      <c r="S292" s="94">
        <v>1935</v>
      </c>
      <c r="T292" s="94">
        <v>20</v>
      </c>
      <c r="U292" s="80">
        <f t="shared" si="19"/>
        <v>43.562483859394433</v>
      </c>
      <c r="V292" s="94">
        <v>2367</v>
      </c>
      <c r="W292" s="94">
        <v>57</v>
      </c>
      <c r="X292" s="80">
        <f t="shared" si="20"/>
        <v>74.09504436870256</v>
      </c>
      <c r="Y292" s="344">
        <v>10.130000000000001</v>
      </c>
      <c r="Z292" s="298" t="s">
        <v>21</v>
      </c>
      <c r="AA292" s="298" t="s">
        <v>21</v>
      </c>
      <c r="AB292" s="233">
        <v>66.900000000000006</v>
      </c>
      <c r="AC292" s="233">
        <v>2.2000000000000002</v>
      </c>
      <c r="AD292" s="233">
        <v>2192</v>
      </c>
      <c r="AE292" s="233">
        <v>54</v>
      </c>
      <c r="AF292" s="233">
        <v>358</v>
      </c>
      <c r="AG292" s="233">
        <v>10</v>
      </c>
      <c r="AH292" s="233">
        <v>1419</v>
      </c>
      <c r="AI292" s="233">
        <v>38</v>
      </c>
      <c r="AJ292" s="233">
        <v>5760</v>
      </c>
      <c r="AK292" s="233">
        <v>150</v>
      </c>
      <c r="AL292" s="233">
        <v>960</v>
      </c>
      <c r="AM292" s="233">
        <v>24</v>
      </c>
      <c r="AN292" s="233">
        <v>4900</v>
      </c>
      <c r="AO292" s="233">
        <v>120</v>
      </c>
      <c r="AP292" s="233">
        <v>864</v>
      </c>
      <c r="AQ292" s="233">
        <v>21</v>
      </c>
      <c r="AR292" s="233">
        <v>172.2</v>
      </c>
      <c r="AS292" s="233">
        <v>4.3</v>
      </c>
      <c r="AT292" s="293" t="s">
        <v>21</v>
      </c>
      <c r="AU292" s="293" t="s">
        <v>21</v>
      </c>
      <c r="AV292" s="293" t="s">
        <v>21</v>
      </c>
      <c r="AW292" s="293" t="s">
        <v>21</v>
      </c>
      <c r="AX292" s="233">
        <v>417</v>
      </c>
      <c r="AY292" s="233">
        <v>10</v>
      </c>
      <c r="AZ292" s="233">
        <v>242.9</v>
      </c>
      <c r="BA292" s="233">
        <v>6.1</v>
      </c>
      <c r="BB292" s="233">
        <v>30.4</v>
      </c>
      <c r="BC292" s="233">
        <v>0.77</v>
      </c>
      <c r="BD292" s="233">
        <v>20.190000000000001</v>
      </c>
      <c r="BE292" s="233">
        <v>0.63</v>
      </c>
      <c r="BF292" s="233">
        <v>103.9</v>
      </c>
      <c r="BG292" s="315">
        <v>3.1</v>
      </c>
    </row>
    <row r="293" spans="1:60" ht="16" customHeight="1" x14ac:dyDescent="0.15">
      <c r="A293" s="179" t="s">
        <v>1271</v>
      </c>
      <c r="B293" s="156">
        <v>2</v>
      </c>
      <c r="C293" s="211">
        <v>13.3</v>
      </c>
      <c r="D293" s="211">
        <v>1.4</v>
      </c>
      <c r="E293" s="260">
        <v>9.8130000000000006</v>
      </c>
      <c r="F293" s="211">
        <v>2.9</v>
      </c>
      <c r="G293" s="95" t="s">
        <v>21</v>
      </c>
      <c r="H293" s="94" t="s">
        <v>21</v>
      </c>
      <c r="I293" s="293">
        <v>12.94</v>
      </c>
      <c r="J293" s="298">
        <v>4.7</v>
      </c>
      <c r="K293" s="304">
        <v>0.38740000000000002</v>
      </c>
      <c r="L293" s="298">
        <v>2.4</v>
      </c>
      <c r="M293" s="94" t="s">
        <v>164</v>
      </c>
      <c r="N293" s="285">
        <v>0.24229999999999999</v>
      </c>
      <c r="O293" s="321">
        <v>4</v>
      </c>
      <c r="P293" s="96">
        <v>2675</v>
      </c>
      <c r="Q293" s="94">
        <v>44</v>
      </c>
      <c r="R293" s="80">
        <f t="shared" si="18"/>
        <v>69.269401614276987</v>
      </c>
      <c r="S293" s="94">
        <v>2111</v>
      </c>
      <c r="T293" s="94">
        <v>44</v>
      </c>
      <c r="U293" s="80">
        <f t="shared" si="19"/>
        <v>60.979737618326958</v>
      </c>
      <c r="V293" s="94">
        <v>3134</v>
      </c>
      <c r="W293" s="94">
        <v>63</v>
      </c>
      <c r="X293" s="80">
        <f t="shared" si="20"/>
        <v>88.86946832292854</v>
      </c>
      <c r="Y293" s="344">
        <v>21.08</v>
      </c>
      <c r="Z293" s="298" t="s">
        <v>21</v>
      </c>
      <c r="AA293" s="298" t="s">
        <v>21</v>
      </c>
      <c r="AB293" s="233">
        <v>33.4</v>
      </c>
      <c r="AC293" s="233">
        <v>1</v>
      </c>
      <c r="AD293" s="233">
        <v>516.1</v>
      </c>
      <c r="AE293" s="233">
        <v>8</v>
      </c>
      <c r="AF293" s="233">
        <v>59.2</v>
      </c>
      <c r="AG293" s="233">
        <v>1.3</v>
      </c>
      <c r="AH293" s="233">
        <v>21.49</v>
      </c>
      <c r="AI293" s="233">
        <v>0.51</v>
      </c>
      <c r="AJ293" s="233">
        <v>198.9</v>
      </c>
      <c r="AK293" s="233">
        <v>4.0999999999999996</v>
      </c>
      <c r="AL293" s="233">
        <v>56.1</v>
      </c>
      <c r="AM293" s="233">
        <v>1.4</v>
      </c>
      <c r="AN293" s="233">
        <v>423.9</v>
      </c>
      <c r="AO293" s="233">
        <v>9.3000000000000007</v>
      </c>
      <c r="AP293" s="233">
        <v>146.4</v>
      </c>
      <c r="AQ293" s="233">
        <v>4</v>
      </c>
      <c r="AR293" s="233">
        <v>36.49</v>
      </c>
      <c r="AS293" s="233">
        <v>0.79</v>
      </c>
      <c r="AT293" s="293" t="s">
        <v>21</v>
      </c>
      <c r="AU293" s="293" t="s">
        <v>21</v>
      </c>
      <c r="AV293" s="293" t="s">
        <v>21</v>
      </c>
      <c r="AW293" s="293" t="s">
        <v>21</v>
      </c>
      <c r="AX293" s="233">
        <v>96.1</v>
      </c>
      <c r="AY293" s="233">
        <v>2</v>
      </c>
      <c r="AZ293" s="233">
        <v>58.5</v>
      </c>
      <c r="BA293" s="233">
        <v>1.9</v>
      </c>
      <c r="BB293" s="233">
        <v>7.94</v>
      </c>
      <c r="BC293" s="233">
        <v>0.26</v>
      </c>
      <c r="BD293" s="233">
        <v>4.09</v>
      </c>
      <c r="BE293" s="233">
        <v>0.24</v>
      </c>
      <c r="BF293" s="233">
        <v>12.74</v>
      </c>
      <c r="BG293" s="315">
        <v>0.47</v>
      </c>
    </row>
    <row r="294" spans="1:60" ht="16" customHeight="1" x14ac:dyDescent="0.15">
      <c r="A294" s="179" t="s">
        <v>1272</v>
      </c>
      <c r="B294" s="156">
        <v>0</v>
      </c>
      <c r="C294" s="211">
        <v>83.4</v>
      </c>
      <c r="D294" s="211">
        <v>88.8</v>
      </c>
      <c r="E294" s="260">
        <v>0.93</v>
      </c>
      <c r="F294" s="211">
        <v>20.8</v>
      </c>
      <c r="G294" s="95" t="s">
        <v>21</v>
      </c>
      <c r="H294" s="94" t="s">
        <v>21</v>
      </c>
      <c r="I294" s="293">
        <v>7.97</v>
      </c>
      <c r="J294" s="298">
        <v>4.0999999999999996</v>
      </c>
      <c r="K294" s="304">
        <v>0.35020000000000001</v>
      </c>
      <c r="L294" s="298">
        <v>1.4</v>
      </c>
      <c r="M294" s="94" t="s">
        <v>117</v>
      </c>
      <c r="N294" s="285">
        <v>0.1651</v>
      </c>
      <c r="O294" s="321">
        <v>3.8</v>
      </c>
      <c r="P294" s="96">
        <v>2227</v>
      </c>
      <c r="Q294" s="94">
        <v>37</v>
      </c>
      <c r="R294" s="80">
        <f t="shared" si="18"/>
        <v>57.903467944502253</v>
      </c>
      <c r="S294" s="94">
        <v>1936</v>
      </c>
      <c r="T294" s="94">
        <v>24</v>
      </c>
      <c r="U294" s="80">
        <f t="shared" si="19"/>
        <v>45.554784600522481</v>
      </c>
      <c r="V294" s="94">
        <v>2508</v>
      </c>
      <c r="W294" s="94">
        <v>64</v>
      </c>
      <c r="X294" s="80">
        <f t="shared" si="20"/>
        <v>81.314362814941873</v>
      </c>
      <c r="Y294" s="344">
        <v>13.07</v>
      </c>
      <c r="Z294" s="298" t="s">
        <v>21</v>
      </c>
      <c r="AA294" s="298" t="s">
        <v>21</v>
      </c>
      <c r="AB294" s="233">
        <v>62</v>
      </c>
      <c r="AC294" s="233">
        <v>1.1000000000000001</v>
      </c>
      <c r="AD294" s="233">
        <v>1645</v>
      </c>
      <c r="AE294" s="233">
        <v>30</v>
      </c>
      <c r="AF294" s="233">
        <v>295.7</v>
      </c>
      <c r="AG294" s="233">
        <v>5.2</v>
      </c>
      <c r="AH294" s="233">
        <v>1048</v>
      </c>
      <c r="AI294" s="233">
        <v>22</v>
      </c>
      <c r="AJ294" s="233">
        <v>4490</v>
      </c>
      <c r="AK294" s="233">
        <v>110</v>
      </c>
      <c r="AL294" s="233">
        <v>741</v>
      </c>
      <c r="AM294" s="233">
        <v>16</v>
      </c>
      <c r="AN294" s="233">
        <v>3709</v>
      </c>
      <c r="AO294" s="233">
        <v>73</v>
      </c>
      <c r="AP294" s="233">
        <v>653</v>
      </c>
      <c r="AQ294" s="233">
        <v>11</v>
      </c>
      <c r="AR294" s="233">
        <v>144.6</v>
      </c>
      <c r="AS294" s="233">
        <v>2.7</v>
      </c>
      <c r="AT294" s="293" t="s">
        <v>21</v>
      </c>
      <c r="AU294" s="293" t="s">
        <v>21</v>
      </c>
      <c r="AV294" s="293" t="s">
        <v>21</v>
      </c>
      <c r="AW294" s="293" t="s">
        <v>21</v>
      </c>
      <c r="AX294" s="233">
        <v>307.89999999999998</v>
      </c>
      <c r="AY294" s="233">
        <v>5.9</v>
      </c>
      <c r="AZ294" s="233">
        <v>189.2</v>
      </c>
      <c r="BA294" s="233">
        <v>3.3</v>
      </c>
      <c r="BB294" s="233">
        <v>23.96</v>
      </c>
      <c r="BC294" s="233">
        <v>0.4</v>
      </c>
      <c r="BD294" s="233">
        <v>15.64</v>
      </c>
      <c r="BE294" s="233">
        <v>0.43</v>
      </c>
      <c r="BF294" s="233">
        <v>60.4</v>
      </c>
      <c r="BG294" s="315">
        <v>1.4</v>
      </c>
    </row>
    <row r="295" spans="1:60" ht="16" customHeight="1" x14ac:dyDescent="0.15">
      <c r="A295" s="179" t="s">
        <v>1273</v>
      </c>
      <c r="B295" s="156">
        <v>0</v>
      </c>
      <c r="C295" s="211">
        <v>53.9</v>
      </c>
      <c r="D295" s="211">
        <v>48.3</v>
      </c>
      <c r="E295" s="260">
        <v>1.109</v>
      </c>
      <c r="F295" s="211">
        <v>11.9</v>
      </c>
      <c r="G295" s="95" t="s">
        <v>21</v>
      </c>
      <c r="H295" s="94" t="s">
        <v>21</v>
      </c>
      <c r="I295" s="293">
        <v>7.98</v>
      </c>
      <c r="J295" s="298">
        <v>2</v>
      </c>
      <c r="K295" s="304">
        <v>0.35639999999999999</v>
      </c>
      <c r="L295" s="298">
        <v>0.9</v>
      </c>
      <c r="M295" s="94" t="s">
        <v>122</v>
      </c>
      <c r="N295" s="285">
        <v>0.16250000000000001</v>
      </c>
      <c r="O295" s="321">
        <v>1.8</v>
      </c>
      <c r="P295" s="96">
        <v>2229</v>
      </c>
      <c r="Q295" s="94">
        <v>18</v>
      </c>
      <c r="R295" s="80">
        <f t="shared" si="18"/>
        <v>48.07677609823687</v>
      </c>
      <c r="S295" s="94">
        <v>1965</v>
      </c>
      <c r="T295" s="94">
        <v>15</v>
      </c>
      <c r="U295" s="80">
        <f t="shared" si="19"/>
        <v>42.065306369976675</v>
      </c>
      <c r="V295" s="94">
        <v>2481</v>
      </c>
      <c r="W295" s="94">
        <v>30</v>
      </c>
      <c r="X295" s="80">
        <f t="shared" si="20"/>
        <v>57.984001241721849</v>
      </c>
      <c r="Y295" s="344">
        <v>11.84</v>
      </c>
      <c r="Z295" s="298" t="s">
        <v>21</v>
      </c>
      <c r="AA295" s="298" t="s">
        <v>21</v>
      </c>
      <c r="AB295" s="233">
        <v>58.3</v>
      </c>
      <c r="AC295" s="233">
        <v>1.3</v>
      </c>
      <c r="AD295" s="233">
        <v>1920</v>
      </c>
      <c r="AE295" s="233">
        <v>31</v>
      </c>
      <c r="AF295" s="233">
        <v>317.7</v>
      </c>
      <c r="AG295" s="233">
        <v>5.2</v>
      </c>
      <c r="AH295" s="233">
        <v>1111</v>
      </c>
      <c r="AI295" s="233">
        <v>23</v>
      </c>
      <c r="AJ295" s="233">
        <v>4688</v>
      </c>
      <c r="AK295" s="233">
        <v>97</v>
      </c>
      <c r="AL295" s="233">
        <v>794</v>
      </c>
      <c r="AM295" s="233">
        <v>17</v>
      </c>
      <c r="AN295" s="233">
        <v>4195</v>
      </c>
      <c r="AO295" s="233">
        <v>88</v>
      </c>
      <c r="AP295" s="233">
        <v>776</v>
      </c>
      <c r="AQ295" s="233">
        <v>15</v>
      </c>
      <c r="AR295" s="233">
        <v>135.80000000000001</v>
      </c>
      <c r="AS295" s="233">
        <v>2.8</v>
      </c>
      <c r="AT295" s="293" t="s">
        <v>21</v>
      </c>
      <c r="AU295" s="293" t="s">
        <v>21</v>
      </c>
      <c r="AV295" s="293" t="s">
        <v>21</v>
      </c>
      <c r="AW295" s="293" t="s">
        <v>21</v>
      </c>
      <c r="AX295" s="233">
        <v>374</v>
      </c>
      <c r="AY295" s="233">
        <v>8</v>
      </c>
      <c r="AZ295" s="233">
        <v>197.3</v>
      </c>
      <c r="BA295" s="233">
        <v>3.5</v>
      </c>
      <c r="BB295" s="233">
        <v>24.56</v>
      </c>
      <c r="BC295" s="233">
        <v>0.43</v>
      </c>
      <c r="BD295" s="233">
        <v>17.79</v>
      </c>
      <c r="BE295" s="233">
        <v>0.38</v>
      </c>
      <c r="BF295" s="233">
        <v>99.8</v>
      </c>
      <c r="BG295" s="315">
        <v>1.8</v>
      </c>
    </row>
    <row r="296" spans="1:60" ht="16" customHeight="1" thickBot="1" x14ac:dyDescent="0.2">
      <c r="A296" s="180" t="s">
        <v>1274</v>
      </c>
      <c r="B296" s="157">
        <v>1</v>
      </c>
      <c r="C296" s="212">
        <v>167.4</v>
      </c>
      <c r="D296" s="212">
        <v>56.6</v>
      </c>
      <c r="E296" s="261">
        <v>2.9369999999999998</v>
      </c>
      <c r="F296" s="212">
        <v>14.3</v>
      </c>
      <c r="G296" s="99" t="s">
        <v>21</v>
      </c>
      <c r="H296" s="98" t="s">
        <v>21</v>
      </c>
      <c r="I296" s="294">
        <v>6.4119999999999999</v>
      </c>
      <c r="J296" s="299">
        <v>1.5</v>
      </c>
      <c r="K296" s="305">
        <v>0.33900000000000002</v>
      </c>
      <c r="L296" s="299">
        <v>0.92</v>
      </c>
      <c r="M296" s="98" t="s">
        <v>119</v>
      </c>
      <c r="N296" s="286">
        <v>0.13719999999999999</v>
      </c>
      <c r="O296" s="322">
        <v>1.2</v>
      </c>
      <c r="P296" s="100">
        <v>2034</v>
      </c>
      <c r="Q296" s="98">
        <v>13</v>
      </c>
      <c r="R296" s="89">
        <f t="shared" si="18"/>
        <v>42.706702050146646</v>
      </c>
      <c r="S296" s="98">
        <v>1882</v>
      </c>
      <c r="T296" s="98">
        <v>15</v>
      </c>
      <c r="U296" s="89">
        <f t="shared" si="19"/>
        <v>40.518756150701371</v>
      </c>
      <c r="V296" s="98">
        <v>2192</v>
      </c>
      <c r="W296" s="98">
        <v>21</v>
      </c>
      <c r="X296" s="89">
        <f t="shared" si="20"/>
        <v>48.610138860118475</v>
      </c>
      <c r="Y296" s="345">
        <v>7.47</v>
      </c>
      <c r="Z296" s="299" t="s">
        <v>21</v>
      </c>
      <c r="AA296" s="299" t="s">
        <v>21</v>
      </c>
      <c r="AB296" s="234">
        <v>57.9</v>
      </c>
      <c r="AC296" s="234">
        <v>1.1000000000000001</v>
      </c>
      <c r="AD296" s="234">
        <v>1480</v>
      </c>
      <c r="AE296" s="234">
        <v>27</v>
      </c>
      <c r="AF296" s="234">
        <v>319.10000000000002</v>
      </c>
      <c r="AG296" s="234">
        <v>6</v>
      </c>
      <c r="AH296" s="234">
        <v>1627</v>
      </c>
      <c r="AI296" s="234">
        <v>32</v>
      </c>
      <c r="AJ296" s="234">
        <v>5500</v>
      </c>
      <c r="AK296" s="234">
        <v>100</v>
      </c>
      <c r="AL296" s="234">
        <v>787</v>
      </c>
      <c r="AM296" s="234">
        <v>14</v>
      </c>
      <c r="AN296" s="234">
        <v>3642</v>
      </c>
      <c r="AO296" s="234">
        <v>56</v>
      </c>
      <c r="AP296" s="234">
        <v>595.1</v>
      </c>
      <c r="AQ296" s="234">
        <v>9.9</v>
      </c>
      <c r="AR296" s="234">
        <v>141.30000000000001</v>
      </c>
      <c r="AS296" s="234">
        <v>2.5</v>
      </c>
      <c r="AT296" s="294" t="s">
        <v>21</v>
      </c>
      <c r="AU296" s="294" t="s">
        <v>21</v>
      </c>
      <c r="AV296" s="294" t="s">
        <v>21</v>
      </c>
      <c r="AW296" s="294" t="s">
        <v>21</v>
      </c>
      <c r="AX296" s="234">
        <v>273.2</v>
      </c>
      <c r="AY296" s="234">
        <v>5.4</v>
      </c>
      <c r="AZ296" s="234">
        <v>174.3</v>
      </c>
      <c r="BA296" s="234">
        <v>2.8</v>
      </c>
      <c r="BB296" s="234">
        <v>22.81</v>
      </c>
      <c r="BC296" s="234">
        <v>0.4</v>
      </c>
      <c r="BD296" s="234">
        <v>20.420000000000002</v>
      </c>
      <c r="BE296" s="234">
        <v>0.44</v>
      </c>
      <c r="BF296" s="234">
        <v>135.4</v>
      </c>
      <c r="BG296" s="316">
        <v>2.1</v>
      </c>
    </row>
    <row r="297" spans="1:60" ht="16" customHeight="1" x14ac:dyDescent="0.15">
      <c r="C297" s="130"/>
      <c r="D297" s="130"/>
      <c r="E297" s="257"/>
      <c r="F297" s="130"/>
      <c r="I297" s="18"/>
      <c r="J297" s="17"/>
      <c r="K297" s="303"/>
      <c r="L297" s="17"/>
      <c r="N297" s="284"/>
      <c r="O297" s="17"/>
      <c r="P297" s="334"/>
      <c r="Y297" s="230"/>
      <c r="Z297" s="130"/>
      <c r="AA297" s="130"/>
      <c r="AB297" s="230"/>
      <c r="AC297" s="230"/>
      <c r="AD297" s="230"/>
      <c r="AE297" s="230"/>
      <c r="AF297" s="230"/>
      <c r="AG297" s="230"/>
      <c r="AH297" s="230"/>
      <c r="AI297" s="230"/>
      <c r="AJ297" s="230"/>
      <c r="AK297" s="230"/>
      <c r="AL297" s="230"/>
      <c r="AM297" s="230"/>
      <c r="AN297" s="230"/>
      <c r="AO297" s="230"/>
      <c r="AP297" s="230"/>
      <c r="AQ297" s="230"/>
      <c r="AR297" s="230"/>
      <c r="AS297" s="230"/>
      <c r="AT297" s="230"/>
      <c r="AU297" s="230"/>
      <c r="AV297" s="230"/>
      <c r="AW297" s="230"/>
      <c r="AX297" s="230"/>
      <c r="AY297" s="230"/>
      <c r="AZ297" s="230"/>
      <c r="BA297" s="230"/>
      <c r="BB297" s="230"/>
      <c r="BC297" s="230"/>
      <c r="BD297" s="230"/>
      <c r="BE297" s="230"/>
      <c r="BF297" s="230"/>
      <c r="BG297" s="230"/>
    </row>
    <row r="298" spans="1:60" s="20" customFormat="1" ht="15" thickBot="1" x14ac:dyDescent="0.25">
      <c r="A298" s="170" t="s">
        <v>397</v>
      </c>
      <c r="B298" s="154"/>
      <c r="C298" s="207"/>
      <c r="D298" s="207"/>
      <c r="E298" s="255"/>
      <c r="F298" s="207"/>
      <c r="G298" s="49"/>
      <c r="H298" s="49"/>
      <c r="I298" s="91"/>
      <c r="J298" s="51"/>
      <c r="K298" s="90"/>
      <c r="L298" s="51"/>
      <c r="M298" s="50"/>
      <c r="N298" s="280"/>
      <c r="O298" s="51"/>
      <c r="P298" s="49"/>
      <c r="Q298" s="50"/>
      <c r="R298" s="49"/>
      <c r="S298" s="50"/>
      <c r="T298" s="50"/>
      <c r="U298" s="50"/>
      <c r="V298" s="50"/>
      <c r="W298" s="50"/>
      <c r="X298" s="50"/>
      <c r="Y298" s="229"/>
      <c r="Z298" s="207"/>
      <c r="AA298" s="207"/>
      <c r="AB298" s="229"/>
      <c r="AC298" s="229"/>
      <c r="AD298" s="229"/>
      <c r="AE298" s="229"/>
      <c r="AF298" s="229"/>
      <c r="AG298" s="229"/>
      <c r="AH298" s="229"/>
      <c r="AI298" s="229"/>
      <c r="AJ298" s="229"/>
      <c r="AK298" s="229"/>
      <c r="AL298" s="229"/>
      <c r="AM298" s="229"/>
      <c r="AN298" s="229"/>
      <c r="AO298" s="229"/>
      <c r="AP298" s="229"/>
      <c r="AQ298" s="229"/>
      <c r="AR298" s="229"/>
      <c r="AS298" s="229"/>
      <c r="AT298" s="229"/>
      <c r="AU298" s="229"/>
      <c r="AV298" s="229"/>
      <c r="AW298" s="229"/>
      <c r="AX298" s="229"/>
      <c r="AY298" s="229"/>
      <c r="AZ298" s="229"/>
      <c r="BA298" s="229"/>
      <c r="BB298" s="229"/>
      <c r="BC298" s="229"/>
      <c r="BD298" s="229"/>
      <c r="BE298" s="229"/>
      <c r="BF298" s="229"/>
      <c r="BG298" s="229"/>
      <c r="BH298" s="52"/>
    </row>
    <row r="299" spans="1:60" s="54" customFormat="1" ht="14" x14ac:dyDescent="0.15">
      <c r="A299" s="175" t="s">
        <v>1057</v>
      </c>
      <c r="B299" s="164">
        <v>0</v>
      </c>
      <c r="C299" s="213">
        <v>345.2</v>
      </c>
      <c r="D299" s="213">
        <v>696.5</v>
      </c>
      <c r="E299" s="259">
        <v>0.499</v>
      </c>
      <c r="F299" s="213">
        <v>125.9</v>
      </c>
      <c r="G299" s="145" t="s">
        <v>21</v>
      </c>
      <c r="H299" s="139" t="s">
        <v>21</v>
      </c>
      <c r="I299" s="77">
        <v>4.7699999999999996</v>
      </c>
      <c r="J299" s="75">
        <v>5.7</v>
      </c>
      <c r="K299" s="76">
        <v>0.3332</v>
      </c>
      <c r="L299" s="75">
        <v>2.2999999999999998</v>
      </c>
      <c r="M299" s="77" t="s">
        <v>123</v>
      </c>
      <c r="N299" s="281">
        <v>0.10390000000000001</v>
      </c>
      <c r="O299" s="103">
        <v>5.2</v>
      </c>
      <c r="P299" s="73">
        <v>1779</v>
      </c>
      <c r="Q299" s="74">
        <v>48</v>
      </c>
      <c r="R299" s="73">
        <f t="shared" ref="R299:R358" si="21">SQRT((Q299^2)+((P299*0.02)^2))</f>
        <v>59.748944760556228</v>
      </c>
      <c r="S299" s="74">
        <v>1854</v>
      </c>
      <c r="T299" s="74">
        <v>37</v>
      </c>
      <c r="U299" s="73">
        <f t="shared" ref="U299:U358" si="22">SQRT((T299^2)+((S299*0.02)^2))</f>
        <v>52.382500894859916</v>
      </c>
      <c r="V299" s="74">
        <v>1693</v>
      </c>
      <c r="W299" s="74">
        <v>97</v>
      </c>
      <c r="X299" s="73">
        <f t="shared" ref="X299:X358" si="23">SQRT((W299^2)+((V299*0.02)^2))</f>
        <v>102.7399610667631</v>
      </c>
      <c r="Y299" s="339">
        <v>-4.22</v>
      </c>
      <c r="Z299" s="72" t="s">
        <v>21</v>
      </c>
      <c r="AA299" s="72" t="s">
        <v>21</v>
      </c>
      <c r="AB299" s="231">
        <v>63.2</v>
      </c>
      <c r="AC299" s="231">
        <v>7.5</v>
      </c>
      <c r="AD299" s="231">
        <v>3214</v>
      </c>
      <c r="AE299" s="231">
        <v>46</v>
      </c>
      <c r="AF299" s="231">
        <v>557</v>
      </c>
      <c r="AG299" s="231">
        <v>13</v>
      </c>
      <c r="AH299" s="231">
        <v>1298</v>
      </c>
      <c r="AI299" s="231">
        <v>22</v>
      </c>
      <c r="AJ299" s="231">
        <v>5433</v>
      </c>
      <c r="AK299" s="231">
        <v>80</v>
      </c>
      <c r="AL299" s="231">
        <v>939</v>
      </c>
      <c r="AM299" s="231">
        <v>17</v>
      </c>
      <c r="AN299" s="231">
        <v>4708</v>
      </c>
      <c r="AO299" s="231">
        <v>91</v>
      </c>
      <c r="AP299" s="231">
        <v>994</v>
      </c>
      <c r="AQ299" s="231">
        <v>13</v>
      </c>
      <c r="AR299" s="231">
        <v>220.8</v>
      </c>
      <c r="AS299" s="231">
        <v>3.9</v>
      </c>
      <c r="AT299" s="231">
        <v>802</v>
      </c>
      <c r="AU299" s="231">
        <v>15</v>
      </c>
      <c r="AV299" s="292" t="s">
        <v>21</v>
      </c>
      <c r="AW299" s="292" t="s">
        <v>21</v>
      </c>
      <c r="AX299" s="231">
        <v>651.5</v>
      </c>
      <c r="AY299" s="231">
        <v>7.4</v>
      </c>
      <c r="AZ299" s="231">
        <v>293.3</v>
      </c>
      <c r="BA299" s="231">
        <v>5.6</v>
      </c>
      <c r="BB299" s="231">
        <v>34.29</v>
      </c>
      <c r="BC299" s="231">
        <v>0.88</v>
      </c>
      <c r="BD299" s="231">
        <v>38.04</v>
      </c>
      <c r="BE299" s="231">
        <v>0.93</v>
      </c>
      <c r="BF299" s="231">
        <v>145.19999999999999</v>
      </c>
      <c r="BG299" s="371">
        <v>9.1</v>
      </c>
    </row>
    <row r="300" spans="1:60" s="54" customFormat="1" ht="14" x14ac:dyDescent="0.15">
      <c r="A300" s="176" t="s">
        <v>1058</v>
      </c>
      <c r="B300" s="156">
        <v>0</v>
      </c>
      <c r="C300" s="211">
        <v>574.70000000000005</v>
      </c>
      <c r="D300" s="211">
        <v>897.6</v>
      </c>
      <c r="E300" s="260">
        <v>0.64</v>
      </c>
      <c r="F300" s="211">
        <v>146.4</v>
      </c>
      <c r="G300" s="95" t="s">
        <v>21</v>
      </c>
      <c r="H300" s="94" t="s">
        <v>21</v>
      </c>
      <c r="I300" s="84">
        <v>4.1500000000000004</v>
      </c>
      <c r="J300" s="82">
        <v>3.5</v>
      </c>
      <c r="K300" s="83">
        <v>0.34660000000000002</v>
      </c>
      <c r="L300" s="82">
        <v>2.7</v>
      </c>
      <c r="M300" s="84" t="s">
        <v>236</v>
      </c>
      <c r="N300" s="282">
        <v>8.6800000000000002E-2</v>
      </c>
      <c r="O300" s="105">
        <v>2.2000000000000002</v>
      </c>
      <c r="P300" s="80">
        <v>1663</v>
      </c>
      <c r="Q300" s="81">
        <v>29</v>
      </c>
      <c r="R300" s="80">
        <f t="shared" si="21"/>
        <v>44.127401917629363</v>
      </c>
      <c r="S300" s="81">
        <v>1918</v>
      </c>
      <c r="T300" s="81">
        <v>45</v>
      </c>
      <c r="U300" s="80">
        <f t="shared" si="22"/>
        <v>59.131122093192175</v>
      </c>
      <c r="V300" s="81">
        <v>1355</v>
      </c>
      <c r="W300" s="81">
        <v>43</v>
      </c>
      <c r="X300" s="80">
        <f t="shared" si="23"/>
        <v>50.82725646737191</v>
      </c>
      <c r="Y300" s="337">
        <v>-15.33</v>
      </c>
      <c r="Z300" s="86" t="s">
        <v>21</v>
      </c>
      <c r="AA300" s="86" t="s">
        <v>21</v>
      </c>
      <c r="AB300" s="363">
        <v>33.4</v>
      </c>
      <c r="AC300" s="363">
        <v>0.7</v>
      </c>
      <c r="AD300" s="363">
        <v>3136</v>
      </c>
      <c r="AE300" s="363">
        <v>53</v>
      </c>
      <c r="AF300" s="363">
        <v>555</v>
      </c>
      <c r="AG300" s="363">
        <v>10</v>
      </c>
      <c r="AH300" s="363">
        <v>1365</v>
      </c>
      <c r="AI300" s="363">
        <v>21</v>
      </c>
      <c r="AJ300" s="363">
        <v>5830</v>
      </c>
      <c r="AK300" s="363">
        <v>95</v>
      </c>
      <c r="AL300" s="363">
        <v>981</v>
      </c>
      <c r="AM300" s="363">
        <v>17</v>
      </c>
      <c r="AN300" s="363">
        <v>4872</v>
      </c>
      <c r="AO300" s="363">
        <v>97</v>
      </c>
      <c r="AP300" s="363">
        <v>974</v>
      </c>
      <c r="AQ300" s="363">
        <v>20</v>
      </c>
      <c r="AR300" s="363">
        <v>216.4</v>
      </c>
      <c r="AS300" s="363">
        <v>4.3</v>
      </c>
      <c r="AT300" s="363">
        <v>767</v>
      </c>
      <c r="AU300" s="363">
        <v>17</v>
      </c>
      <c r="AV300" s="88" t="s">
        <v>21</v>
      </c>
      <c r="AW300" s="88" t="s">
        <v>21</v>
      </c>
      <c r="AX300" s="363">
        <v>624</v>
      </c>
      <c r="AY300" s="363">
        <v>13</v>
      </c>
      <c r="AZ300" s="363">
        <v>302.7</v>
      </c>
      <c r="BA300" s="363">
        <v>5</v>
      </c>
      <c r="BB300" s="363">
        <v>36.56</v>
      </c>
      <c r="BC300" s="363">
        <v>0.51</v>
      </c>
      <c r="BD300" s="363">
        <v>41.7</v>
      </c>
      <c r="BE300" s="363">
        <v>1.2</v>
      </c>
      <c r="BF300" s="363">
        <v>161.19999999999999</v>
      </c>
      <c r="BG300" s="372">
        <v>4.9000000000000004</v>
      </c>
    </row>
    <row r="301" spans="1:60" s="54" customFormat="1" ht="14" x14ac:dyDescent="0.15">
      <c r="A301" s="176" t="s">
        <v>1059</v>
      </c>
      <c r="B301" s="156">
        <v>0</v>
      </c>
      <c r="C301" s="211">
        <v>176.8</v>
      </c>
      <c r="D301" s="211">
        <v>174.9</v>
      </c>
      <c r="E301" s="260">
        <v>1.0149999999999999</v>
      </c>
      <c r="F301" s="211">
        <v>42.7</v>
      </c>
      <c r="G301" s="95" t="s">
        <v>21</v>
      </c>
      <c r="H301" s="94" t="s">
        <v>21</v>
      </c>
      <c r="I301" s="84">
        <v>5.72</v>
      </c>
      <c r="J301" s="82">
        <v>5.8</v>
      </c>
      <c r="K301" s="83">
        <v>0.35120000000000001</v>
      </c>
      <c r="L301" s="82">
        <v>1.6</v>
      </c>
      <c r="M301" s="84" t="s">
        <v>862</v>
      </c>
      <c r="N301" s="282">
        <v>0.1183</v>
      </c>
      <c r="O301" s="105">
        <v>5.6</v>
      </c>
      <c r="P301" s="80">
        <v>1935</v>
      </c>
      <c r="Q301" s="81">
        <v>50</v>
      </c>
      <c r="R301" s="80">
        <f t="shared" si="21"/>
        <v>63.227288412520117</v>
      </c>
      <c r="S301" s="81">
        <v>1940</v>
      </c>
      <c r="T301" s="81">
        <v>27</v>
      </c>
      <c r="U301" s="80">
        <f t="shared" si="22"/>
        <v>47.269863549623246</v>
      </c>
      <c r="V301" s="81">
        <v>1930</v>
      </c>
      <c r="W301" s="81">
        <v>100</v>
      </c>
      <c r="X301" s="80">
        <f t="shared" si="23"/>
        <v>107.19123098462859</v>
      </c>
      <c r="Y301" s="337">
        <v>-0.26</v>
      </c>
      <c r="Z301" s="82" t="s">
        <v>21</v>
      </c>
      <c r="AA301" s="82" t="s">
        <v>21</v>
      </c>
      <c r="AB301" s="364">
        <v>27.3</v>
      </c>
      <c r="AC301" s="364">
        <v>1.1000000000000001</v>
      </c>
      <c r="AD301" s="364">
        <v>1832</v>
      </c>
      <c r="AE301" s="364">
        <v>20</v>
      </c>
      <c r="AF301" s="364">
        <v>333.4</v>
      </c>
      <c r="AG301" s="364">
        <v>7.9</v>
      </c>
      <c r="AH301" s="364">
        <v>512</v>
      </c>
      <c r="AI301" s="364">
        <v>15</v>
      </c>
      <c r="AJ301" s="364">
        <v>2283</v>
      </c>
      <c r="AK301" s="364">
        <v>47</v>
      </c>
      <c r="AL301" s="364">
        <v>416.7</v>
      </c>
      <c r="AM301" s="364">
        <v>8.6</v>
      </c>
      <c r="AN301" s="364">
        <v>2316</v>
      </c>
      <c r="AO301" s="364">
        <v>36</v>
      </c>
      <c r="AP301" s="364">
        <v>546</v>
      </c>
      <c r="AQ301" s="364">
        <v>15</v>
      </c>
      <c r="AR301" s="364">
        <v>99.1</v>
      </c>
      <c r="AS301" s="364">
        <v>2.2999999999999998</v>
      </c>
      <c r="AT301" s="364">
        <v>465</v>
      </c>
      <c r="AU301" s="364">
        <v>10</v>
      </c>
      <c r="AV301" s="84" t="s">
        <v>21</v>
      </c>
      <c r="AW301" s="84" t="s">
        <v>21</v>
      </c>
      <c r="AX301" s="364">
        <v>390.8</v>
      </c>
      <c r="AY301" s="364">
        <v>8.4</v>
      </c>
      <c r="AZ301" s="364">
        <v>154.30000000000001</v>
      </c>
      <c r="BA301" s="364">
        <v>4.7</v>
      </c>
      <c r="BB301" s="364">
        <v>19.28</v>
      </c>
      <c r="BC301" s="364">
        <v>0.3</v>
      </c>
      <c r="BD301" s="364">
        <v>26.77</v>
      </c>
      <c r="BE301" s="364">
        <v>0.64</v>
      </c>
      <c r="BF301" s="364">
        <v>107.2</v>
      </c>
      <c r="BG301" s="373">
        <v>1.9</v>
      </c>
    </row>
    <row r="302" spans="1:60" s="20" customFormat="1" ht="14" x14ac:dyDescent="0.15">
      <c r="A302" s="176" t="s">
        <v>1060</v>
      </c>
      <c r="B302" s="156">
        <v>0</v>
      </c>
      <c r="C302" s="211">
        <v>449.4</v>
      </c>
      <c r="D302" s="211">
        <v>1110.3</v>
      </c>
      <c r="E302" s="260">
        <v>0.40699999999999997</v>
      </c>
      <c r="F302" s="211">
        <v>168.7</v>
      </c>
      <c r="G302" s="95" t="s">
        <v>21</v>
      </c>
      <c r="H302" s="94" t="s">
        <v>21</v>
      </c>
      <c r="I302" s="88">
        <v>4.1100000000000003</v>
      </c>
      <c r="J302" s="86">
        <v>3.9</v>
      </c>
      <c r="K302" s="87">
        <v>0.32440000000000002</v>
      </c>
      <c r="L302" s="86">
        <v>2.5</v>
      </c>
      <c r="M302" s="88" t="s">
        <v>327</v>
      </c>
      <c r="N302" s="283">
        <v>9.1899999999999996E-2</v>
      </c>
      <c r="O302" s="106">
        <v>3</v>
      </c>
      <c r="P302" s="138">
        <v>1656</v>
      </c>
      <c r="Q302" s="85">
        <v>32</v>
      </c>
      <c r="R302" s="80">
        <f t="shared" si="21"/>
        <v>46.0536035506452</v>
      </c>
      <c r="S302" s="85">
        <v>1811</v>
      </c>
      <c r="T302" s="85">
        <v>39</v>
      </c>
      <c r="U302" s="80">
        <f t="shared" si="22"/>
        <v>53.224885157226971</v>
      </c>
      <c r="V302" s="85">
        <v>1465</v>
      </c>
      <c r="W302" s="85">
        <v>58</v>
      </c>
      <c r="X302" s="80">
        <f t="shared" si="23"/>
        <v>64.980689439248025</v>
      </c>
      <c r="Y302" s="338">
        <v>-9.36</v>
      </c>
      <c r="Z302" s="82" t="s">
        <v>21</v>
      </c>
      <c r="AA302" s="82" t="s">
        <v>21</v>
      </c>
      <c r="AB302" s="364">
        <v>29.9</v>
      </c>
      <c r="AC302" s="364">
        <v>0.62</v>
      </c>
      <c r="AD302" s="364">
        <v>1683</v>
      </c>
      <c r="AE302" s="364">
        <v>34</v>
      </c>
      <c r="AF302" s="364">
        <v>508.7</v>
      </c>
      <c r="AG302" s="364">
        <v>8.4</v>
      </c>
      <c r="AH302" s="364">
        <v>1538</v>
      </c>
      <c r="AI302" s="364">
        <v>33</v>
      </c>
      <c r="AJ302" s="364">
        <v>4845</v>
      </c>
      <c r="AK302" s="364">
        <v>97</v>
      </c>
      <c r="AL302" s="364">
        <v>659</v>
      </c>
      <c r="AM302" s="364">
        <v>11</v>
      </c>
      <c r="AN302" s="364">
        <v>2838</v>
      </c>
      <c r="AO302" s="364">
        <v>62</v>
      </c>
      <c r="AP302" s="364">
        <v>474</v>
      </c>
      <c r="AQ302" s="364">
        <v>11</v>
      </c>
      <c r="AR302" s="364">
        <v>143</v>
      </c>
      <c r="AS302" s="364">
        <v>2</v>
      </c>
      <c r="AT302" s="364">
        <v>381.6</v>
      </c>
      <c r="AU302" s="364">
        <v>7.6</v>
      </c>
      <c r="AV302" s="84" t="s">
        <v>21</v>
      </c>
      <c r="AW302" s="84" t="s">
        <v>21</v>
      </c>
      <c r="AX302" s="364">
        <v>307.60000000000002</v>
      </c>
      <c r="AY302" s="364">
        <v>5.5</v>
      </c>
      <c r="AZ302" s="364">
        <v>178.7</v>
      </c>
      <c r="BA302" s="364">
        <v>3.8</v>
      </c>
      <c r="BB302" s="364">
        <v>22.91</v>
      </c>
      <c r="BC302" s="364">
        <v>0.57999999999999996</v>
      </c>
      <c r="BD302" s="364">
        <v>33.64</v>
      </c>
      <c r="BE302" s="364">
        <v>0.9</v>
      </c>
      <c r="BF302" s="364">
        <v>68.8</v>
      </c>
      <c r="BG302" s="373">
        <v>1.8</v>
      </c>
    </row>
    <row r="303" spans="1:60" s="20" customFormat="1" ht="14" x14ac:dyDescent="0.15">
      <c r="A303" s="176" t="s">
        <v>1061</v>
      </c>
      <c r="B303" s="156">
        <v>0</v>
      </c>
      <c r="C303" s="211">
        <v>416.7</v>
      </c>
      <c r="D303" s="211">
        <v>933.7</v>
      </c>
      <c r="E303" s="260">
        <v>0.44800000000000001</v>
      </c>
      <c r="F303" s="211">
        <v>148.4</v>
      </c>
      <c r="G303" s="95" t="s">
        <v>21</v>
      </c>
      <c r="H303" s="94" t="s">
        <v>21</v>
      </c>
      <c r="I303" s="88">
        <v>4.51</v>
      </c>
      <c r="J303" s="86">
        <v>2.8</v>
      </c>
      <c r="K303" s="87">
        <v>0.34229999999999999</v>
      </c>
      <c r="L303" s="86">
        <v>1.4</v>
      </c>
      <c r="M303" s="88" t="s">
        <v>134</v>
      </c>
      <c r="N303" s="283">
        <v>9.5500000000000002E-2</v>
      </c>
      <c r="O303" s="106">
        <v>2.4</v>
      </c>
      <c r="P303" s="138">
        <v>1732</v>
      </c>
      <c r="Q303" s="85">
        <v>23</v>
      </c>
      <c r="R303" s="80">
        <f t="shared" si="21"/>
        <v>41.580399228482641</v>
      </c>
      <c r="S303" s="85">
        <v>1898</v>
      </c>
      <c r="T303" s="85">
        <v>24</v>
      </c>
      <c r="U303" s="80">
        <f t="shared" si="22"/>
        <v>44.910595631766007</v>
      </c>
      <c r="V303" s="85">
        <v>1538</v>
      </c>
      <c r="W303" s="85">
        <v>45</v>
      </c>
      <c r="X303" s="80">
        <f t="shared" si="23"/>
        <v>54.508509427427931</v>
      </c>
      <c r="Y303" s="338">
        <v>-9.58</v>
      </c>
      <c r="Z303" s="86" t="s">
        <v>21</v>
      </c>
      <c r="AA303" s="86" t="s">
        <v>21</v>
      </c>
      <c r="AB303" s="363">
        <v>28.7</v>
      </c>
      <c r="AC303" s="363">
        <v>0.62</v>
      </c>
      <c r="AD303" s="363">
        <v>1415</v>
      </c>
      <c r="AE303" s="363">
        <v>36</v>
      </c>
      <c r="AF303" s="363">
        <v>476</v>
      </c>
      <c r="AG303" s="363">
        <v>12</v>
      </c>
      <c r="AH303" s="363">
        <v>1487</v>
      </c>
      <c r="AI303" s="363">
        <v>29</v>
      </c>
      <c r="AJ303" s="363">
        <v>4440</v>
      </c>
      <c r="AK303" s="363">
        <v>110</v>
      </c>
      <c r="AL303" s="363">
        <v>578</v>
      </c>
      <c r="AM303" s="363">
        <v>10</v>
      </c>
      <c r="AN303" s="363">
        <v>2461</v>
      </c>
      <c r="AO303" s="363">
        <v>52</v>
      </c>
      <c r="AP303" s="363">
        <v>398.8</v>
      </c>
      <c r="AQ303" s="363">
        <v>9.6</v>
      </c>
      <c r="AR303" s="363">
        <v>129.30000000000001</v>
      </c>
      <c r="AS303" s="363">
        <v>2.7</v>
      </c>
      <c r="AT303" s="363">
        <v>316.7</v>
      </c>
      <c r="AU303" s="363">
        <v>8.6999999999999993</v>
      </c>
      <c r="AV303" s="88" t="s">
        <v>21</v>
      </c>
      <c r="AW303" s="88" t="s">
        <v>21</v>
      </c>
      <c r="AX303" s="363">
        <v>259.3</v>
      </c>
      <c r="AY303" s="363">
        <v>7.3</v>
      </c>
      <c r="AZ303" s="363">
        <v>150.9</v>
      </c>
      <c r="BA303" s="363">
        <v>2.9</v>
      </c>
      <c r="BB303" s="363">
        <v>20.21</v>
      </c>
      <c r="BC303" s="363">
        <v>0.5</v>
      </c>
      <c r="BD303" s="363">
        <v>29.38</v>
      </c>
      <c r="BE303" s="363">
        <v>0.97</v>
      </c>
      <c r="BF303" s="363">
        <v>38.4</v>
      </c>
      <c r="BG303" s="372">
        <v>1.1000000000000001</v>
      </c>
    </row>
    <row r="304" spans="1:60" s="20" customFormat="1" ht="14" x14ac:dyDescent="0.15">
      <c r="A304" s="176" t="s">
        <v>1062</v>
      </c>
      <c r="B304" s="156">
        <v>0</v>
      </c>
      <c r="C304" s="211">
        <v>180.8</v>
      </c>
      <c r="D304" s="211">
        <v>284.89999999999998</v>
      </c>
      <c r="E304" s="260">
        <v>0.63800000000000001</v>
      </c>
      <c r="F304" s="211">
        <v>93.8</v>
      </c>
      <c r="G304" s="95" t="s">
        <v>21</v>
      </c>
      <c r="H304" s="94" t="s">
        <v>21</v>
      </c>
      <c r="I304" s="88">
        <v>10.5</v>
      </c>
      <c r="J304" s="86">
        <v>4.0999999999999996</v>
      </c>
      <c r="K304" s="87">
        <v>0.40710000000000002</v>
      </c>
      <c r="L304" s="86">
        <v>1.4</v>
      </c>
      <c r="M304" s="88" t="s">
        <v>126</v>
      </c>
      <c r="N304" s="283">
        <v>0.18709999999999999</v>
      </c>
      <c r="O304" s="106">
        <v>3.8</v>
      </c>
      <c r="P304" s="138">
        <v>2480</v>
      </c>
      <c r="Q304" s="85">
        <v>38</v>
      </c>
      <c r="R304" s="80">
        <f t="shared" si="21"/>
        <v>62.4832777629343</v>
      </c>
      <c r="S304" s="85">
        <v>2202</v>
      </c>
      <c r="T304" s="85">
        <v>27</v>
      </c>
      <c r="U304" s="80">
        <f t="shared" si="22"/>
        <v>51.657735141990109</v>
      </c>
      <c r="V304" s="85">
        <v>2716</v>
      </c>
      <c r="W304" s="85">
        <v>63</v>
      </c>
      <c r="X304" s="80">
        <f t="shared" si="23"/>
        <v>83.184508173096745</v>
      </c>
      <c r="Y304" s="338">
        <v>11.21</v>
      </c>
      <c r="Z304" s="86" t="s">
        <v>21</v>
      </c>
      <c r="AA304" s="86" t="s">
        <v>21</v>
      </c>
      <c r="AB304" s="363">
        <v>30.13</v>
      </c>
      <c r="AC304" s="363">
        <v>0.92</v>
      </c>
      <c r="AD304" s="363">
        <v>1428</v>
      </c>
      <c r="AE304" s="363">
        <v>29</v>
      </c>
      <c r="AF304" s="363">
        <v>365.3</v>
      </c>
      <c r="AG304" s="363">
        <v>8.5</v>
      </c>
      <c r="AH304" s="363">
        <v>1021</v>
      </c>
      <c r="AI304" s="363">
        <v>21</v>
      </c>
      <c r="AJ304" s="363">
        <v>3064</v>
      </c>
      <c r="AK304" s="363">
        <v>65</v>
      </c>
      <c r="AL304" s="363">
        <v>421.6</v>
      </c>
      <c r="AM304" s="363">
        <v>6.8</v>
      </c>
      <c r="AN304" s="363">
        <v>1820</v>
      </c>
      <c r="AO304" s="363">
        <v>30</v>
      </c>
      <c r="AP304" s="363">
        <v>390.3</v>
      </c>
      <c r="AQ304" s="363">
        <v>7.8</v>
      </c>
      <c r="AR304" s="363">
        <v>93.4</v>
      </c>
      <c r="AS304" s="363">
        <v>2.4</v>
      </c>
      <c r="AT304" s="363">
        <v>343</v>
      </c>
      <c r="AU304" s="363">
        <v>6.2</v>
      </c>
      <c r="AV304" s="88" t="s">
        <v>21</v>
      </c>
      <c r="AW304" s="88" t="s">
        <v>21</v>
      </c>
      <c r="AX304" s="363">
        <v>289.89999999999998</v>
      </c>
      <c r="AY304" s="363">
        <v>6.4</v>
      </c>
      <c r="AZ304" s="363">
        <v>126.1</v>
      </c>
      <c r="BA304" s="363">
        <v>3.3</v>
      </c>
      <c r="BB304" s="363">
        <v>15.69</v>
      </c>
      <c r="BC304" s="363">
        <v>0.46</v>
      </c>
      <c r="BD304" s="363">
        <v>22.19</v>
      </c>
      <c r="BE304" s="363">
        <v>0.73</v>
      </c>
      <c r="BF304" s="363">
        <v>43.6</v>
      </c>
      <c r="BG304" s="372">
        <v>1</v>
      </c>
    </row>
    <row r="305" spans="1:59" s="20" customFormat="1" ht="14" x14ac:dyDescent="0.15">
      <c r="A305" s="176" t="s">
        <v>1063</v>
      </c>
      <c r="B305" s="156">
        <v>0</v>
      </c>
      <c r="C305" s="211">
        <v>200.6</v>
      </c>
      <c r="D305" s="211">
        <v>329.8</v>
      </c>
      <c r="E305" s="260">
        <v>0.60899999999999999</v>
      </c>
      <c r="F305" s="211">
        <v>57</v>
      </c>
      <c r="G305" s="95" t="s">
        <v>21</v>
      </c>
      <c r="H305" s="94" t="s">
        <v>21</v>
      </c>
      <c r="I305" s="88">
        <v>6.9</v>
      </c>
      <c r="J305" s="86">
        <v>4.7</v>
      </c>
      <c r="K305" s="87">
        <v>0.3276</v>
      </c>
      <c r="L305" s="86">
        <v>2.6</v>
      </c>
      <c r="M305" s="88" t="s">
        <v>133</v>
      </c>
      <c r="N305" s="283">
        <v>0.15279999999999999</v>
      </c>
      <c r="O305" s="106">
        <v>3.9</v>
      </c>
      <c r="P305" s="138">
        <v>2099</v>
      </c>
      <c r="Q305" s="85">
        <v>42</v>
      </c>
      <c r="R305" s="80">
        <f t="shared" si="21"/>
        <v>59.382829168034768</v>
      </c>
      <c r="S305" s="85">
        <v>1827</v>
      </c>
      <c r="T305" s="85">
        <v>42</v>
      </c>
      <c r="U305" s="80">
        <f t="shared" si="22"/>
        <v>55.670203879633846</v>
      </c>
      <c r="V305" s="85">
        <v>2377</v>
      </c>
      <c r="W305" s="85">
        <v>67</v>
      </c>
      <c r="X305" s="80">
        <f t="shared" si="23"/>
        <v>82.152611644426742</v>
      </c>
      <c r="Y305" s="338">
        <v>12.96</v>
      </c>
      <c r="Z305" s="86" t="s">
        <v>21</v>
      </c>
      <c r="AA305" s="86" t="s">
        <v>21</v>
      </c>
      <c r="AB305" s="363">
        <v>27.94</v>
      </c>
      <c r="AC305" s="363">
        <v>0.44</v>
      </c>
      <c r="AD305" s="363">
        <v>1546</v>
      </c>
      <c r="AE305" s="363">
        <v>31</v>
      </c>
      <c r="AF305" s="363">
        <v>388</v>
      </c>
      <c r="AG305" s="363">
        <v>7.1</v>
      </c>
      <c r="AH305" s="363">
        <v>1022</v>
      </c>
      <c r="AI305" s="363">
        <v>15</v>
      </c>
      <c r="AJ305" s="363">
        <v>3145</v>
      </c>
      <c r="AK305" s="363">
        <v>59</v>
      </c>
      <c r="AL305" s="363">
        <v>449.8</v>
      </c>
      <c r="AM305" s="363">
        <v>9</v>
      </c>
      <c r="AN305" s="363">
        <v>2144</v>
      </c>
      <c r="AO305" s="363">
        <v>51</v>
      </c>
      <c r="AP305" s="363">
        <v>433</v>
      </c>
      <c r="AQ305" s="363">
        <v>11</v>
      </c>
      <c r="AR305" s="363">
        <v>89.7</v>
      </c>
      <c r="AS305" s="363">
        <v>2.5</v>
      </c>
      <c r="AT305" s="363">
        <v>385.8</v>
      </c>
      <c r="AU305" s="363">
        <v>7.8</v>
      </c>
      <c r="AV305" s="88" t="s">
        <v>21</v>
      </c>
      <c r="AW305" s="88" t="s">
        <v>21</v>
      </c>
      <c r="AX305" s="363">
        <v>313.2</v>
      </c>
      <c r="AY305" s="363">
        <v>9.4</v>
      </c>
      <c r="AZ305" s="363">
        <v>134.4</v>
      </c>
      <c r="BA305" s="363">
        <v>3.6</v>
      </c>
      <c r="BB305" s="363">
        <v>17.62</v>
      </c>
      <c r="BC305" s="363">
        <v>0.48</v>
      </c>
      <c r="BD305" s="363">
        <v>24.9</v>
      </c>
      <c r="BE305" s="363">
        <v>1.1000000000000001</v>
      </c>
      <c r="BF305" s="363">
        <v>45.3</v>
      </c>
      <c r="BG305" s="372">
        <v>0.97</v>
      </c>
    </row>
    <row r="306" spans="1:59" s="54" customFormat="1" ht="14" x14ac:dyDescent="0.15">
      <c r="A306" s="176" t="s">
        <v>1064</v>
      </c>
      <c r="B306" s="156">
        <v>1</v>
      </c>
      <c r="C306" s="211">
        <v>185.2</v>
      </c>
      <c r="D306" s="211">
        <v>216.2</v>
      </c>
      <c r="E306" s="260">
        <v>0.86</v>
      </c>
      <c r="F306" s="211">
        <v>42</v>
      </c>
      <c r="G306" s="95" t="s">
        <v>21</v>
      </c>
      <c r="H306" s="94" t="s">
        <v>21</v>
      </c>
      <c r="I306" s="84">
        <v>7.31</v>
      </c>
      <c r="J306" s="82">
        <v>3.6</v>
      </c>
      <c r="K306" s="83">
        <v>0.34899999999999998</v>
      </c>
      <c r="L306" s="82">
        <v>2.1</v>
      </c>
      <c r="M306" s="84" t="s">
        <v>171</v>
      </c>
      <c r="N306" s="282">
        <v>0.15210000000000001</v>
      </c>
      <c r="O306" s="105">
        <v>2.9</v>
      </c>
      <c r="P306" s="80">
        <v>2151</v>
      </c>
      <c r="Q306" s="81">
        <v>32</v>
      </c>
      <c r="R306" s="80">
        <f t="shared" si="21"/>
        <v>53.616419126980126</v>
      </c>
      <c r="S306" s="81">
        <v>1930</v>
      </c>
      <c r="T306" s="81">
        <v>35</v>
      </c>
      <c r="U306" s="80">
        <f t="shared" si="22"/>
        <v>52.10527804359171</v>
      </c>
      <c r="V306" s="81">
        <v>2369</v>
      </c>
      <c r="W306" s="81">
        <v>50</v>
      </c>
      <c r="X306" s="80">
        <f t="shared" si="23"/>
        <v>68.88297612618085</v>
      </c>
      <c r="Y306" s="337">
        <v>10.27</v>
      </c>
      <c r="Z306" s="86" t="s">
        <v>21</v>
      </c>
      <c r="AA306" s="86" t="s">
        <v>21</v>
      </c>
      <c r="AB306" s="363">
        <v>27.72</v>
      </c>
      <c r="AC306" s="363">
        <v>0.48</v>
      </c>
      <c r="AD306" s="363">
        <v>1914</v>
      </c>
      <c r="AE306" s="363">
        <v>44</v>
      </c>
      <c r="AF306" s="363">
        <v>303.7</v>
      </c>
      <c r="AG306" s="363">
        <v>6.4</v>
      </c>
      <c r="AH306" s="363">
        <v>609</v>
      </c>
      <c r="AI306" s="363">
        <v>12</v>
      </c>
      <c r="AJ306" s="363">
        <v>2639</v>
      </c>
      <c r="AK306" s="363">
        <v>51</v>
      </c>
      <c r="AL306" s="363">
        <v>491.4</v>
      </c>
      <c r="AM306" s="363">
        <v>9.4</v>
      </c>
      <c r="AN306" s="363">
        <v>2725</v>
      </c>
      <c r="AO306" s="363">
        <v>49</v>
      </c>
      <c r="AP306" s="363">
        <v>606</v>
      </c>
      <c r="AQ306" s="363">
        <v>13</v>
      </c>
      <c r="AR306" s="363">
        <v>104.5</v>
      </c>
      <c r="AS306" s="363">
        <v>1.6</v>
      </c>
      <c r="AT306" s="363">
        <v>517</v>
      </c>
      <c r="AU306" s="363">
        <v>11</v>
      </c>
      <c r="AV306" s="88" t="s">
        <v>21</v>
      </c>
      <c r="AW306" s="88" t="s">
        <v>21</v>
      </c>
      <c r="AX306" s="363">
        <v>413</v>
      </c>
      <c r="AY306" s="363">
        <v>9.5</v>
      </c>
      <c r="AZ306" s="363">
        <v>155.6</v>
      </c>
      <c r="BA306" s="363">
        <v>3.4</v>
      </c>
      <c r="BB306" s="363">
        <v>18.48</v>
      </c>
      <c r="BC306" s="363">
        <v>0.53</v>
      </c>
      <c r="BD306" s="363">
        <v>27.2</v>
      </c>
      <c r="BE306" s="363">
        <v>1</v>
      </c>
      <c r="BF306" s="363">
        <v>313</v>
      </c>
      <c r="BG306" s="372">
        <v>13</v>
      </c>
    </row>
    <row r="307" spans="1:59" s="20" customFormat="1" ht="14" x14ac:dyDescent="0.15">
      <c r="A307" s="176" t="s">
        <v>1065</v>
      </c>
      <c r="B307" s="156">
        <v>1</v>
      </c>
      <c r="C307" s="211">
        <v>642</v>
      </c>
      <c r="D307" s="211">
        <v>846.5</v>
      </c>
      <c r="E307" s="260">
        <v>0.75800000000000001</v>
      </c>
      <c r="F307" s="211">
        <v>141.69999999999999</v>
      </c>
      <c r="G307" s="95" t="s">
        <v>21</v>
      </c>
      <c r="H307" s="94" t="s">
        <v>21</v>
      </c>
      <c r="I307" s="88">
        <v>6.47</v>
      </c>
      <c r="J307" s="86">
        <v>3.7</v>
      </c>
      <c r="K307" s="87">
        <v>0.34</v>
      </c>
      <c r="L307" s="86">
        <v>3</v>
      </c>
      <c r="M307" s="88" t="s">
        <v>234</v>
      </c>
      <c r="N307" s="283">
        <v>0.13800000000000001</v>
      </c>
      <c r="O307" s="106">
        <v>2.2999999999999998</v>
      </c>
      <c r="P307" s="138">
        <v>2042</v>
      </c>
      <c r="Q307" s="85">
        <v>33</v>
      </c>
      <c r="R307" s="80">
        <f t="shared" si="21"/>
        <v>52.506243438280748</v>
      </c>
      <c r="S307" s="85">
        <v>1888</v>
      </c>
      <c r="T307" s="85">
        <v>48</v>
      </c>
      <c r="U307" s="80">
        <f t="shared" si="22"/>
        <v>61.072232642994145</v>
      </c>
      <c r="V307" s="85">
        <v>2201</v>
      </c>
      <c r="W307" s="85">
        <v>39</v>
      </c>
      <c r="X307" s="80">
        <f t="shared" si="23"/>
        <v>58.811226819375229</v>
      </c>
      <c r="Y307" s="338">
        <v>7.54</v>
      </c>
      <c r="Z307" s="82" t="s">
        <v>21</v>
      </c>
      <c r="AA307" s="82" t="s">
        <v>21</v>
      </c>
      <c r="AB307" s="364">
        <v>32.42</v>
      </c>
      <c r="AC307" s="364">
        <v>0.56000000000000005</v>
      </c>
      <c r="AD307" s="364">
        <v>3001</v>
      </c>
      <c r="AE307" s="364">
        <v>63</v>
      </c>
      <c r="AF307" s="364">
        <v>536.6</v>
      </c>
      <c r="AG307" s="364">
        <v>7.3</v>
      </c>
      <c r="AH307" s="364">
        <v>1430</v>
      </c>
      <c r="AI307" s="364">
        <v>24</v>
      </c>
      <c r="AJ307" s="364">
        <v>5978</v>
      </c>
      <c r="AK307" s="364">
        <v>64</v>
      </c>
      <c r="AL307" s="364">
        <v>987</v>
      </c>
      <c r="AM307" s="364">
        <v>16</v>
      </c>
      <c r="AN307" s="364">
        <v>4761</v>
      </c>
      <c r="AO307" s="364">
        <v>77</v>
      </c>
      <c r="AP307" s="364">
        <v>904</v>
      </c>
      <c r="AQ307" s="364">
        <v>16</v>
      </c>
      <c r="AR307" s="364">
        <v>213.8</v>
      </c>
      <c r="AS307" s="364">
        <v>3.7</v>
      </c>
      <c r="AT307" s="364">
        <v>710</v>
      </c>
      <c r="AU307" s="364">
        <v>15</v>
      </c>
      <c r="AV307" s="84" t="s">
        <v>21</v>
      </c>
      <c r="AW307" s="84" t="s">
        <v>21</v>
      </c>
      <c r="AX307" s="364">
        <v>593</v>
      </c>
      <c r="AY307" s="364">
        <v>14</v>
      </c>
      <c r="AZ307" s="364">
        <v>296.8</v>
      </c>
      <c r="BA307" s="364">
        <v>6.7</v>
      </c>
      <c r="BB307" s="364">
        <v>35.71</v>
      </c>
      <c r="BC307" s="364">
        <v>0.93</v>
      </c>
      <c r="BD307" s="364">
        <v>38.79</v>
      </c>
      <c r="BE307" s="364">
        <v>0.91</v>
      </c>
      <c r="BF307" s="364">
        <v>186.8</v>
      </c>
      <c r="BG307" s="373">
        <v>2.6</v>
      </c>
    </row>
    <row r="308" spans="1:59" s="54" customFormat="1" ht="14" x14ac:dyDescent="0.15">
      <c r="A308" s="176" t="s">
        <v>1066</v>
      </c>
      <c r="B308" s="156">
        <v>0</v>
      </c>
      <c r="C308" s="211">
        <v>47.1</v>
      </c>
      <c r="D308" s="211">
        <v>4.5</v>
      </c>
      <c r="E308" s="260">
        <v>10.513999999999999</v>
      </c>
      <c r="F308" s="211">
        <v>13.5</v>
      </c>
      <c r="G308" s="95" t="s">
        <v>21</v>
      </c>
      <c r="H308" s="94" t="s">
        <v>21</v>
      </c>
      <c r="I308" s="84">
        <v>15.53</v>
      </c>
      <c r="J308" s="82">
        <v>4.9000000000000004</v>
      </c>
      <c r="K308" s="83">
        <v>0.39100000000000001</v>
      </c>
      <c r="L308" s="82">
        <v>3.5</v>
      </c>
      <c r="M308" s="84" t="s">
        <v>241</v>
      </c>
      <c r="N308" s="282">
        <v>0.28789999999999999</v>
      </c>
      <c r="O308" s="105">
        <v>3.4</v>
      </c>
      <c r="P308" s="80">
        <v>2849</v>
      </c>
      <c r="Q308" s="81">
        <v>47</v>
      </c>
      <c r="R308" s="80">
        <f t="shared" si="21"/>
        <v>73.862848577617157</v>
      </c>
      <c r="S308" s="81">
        <v>2130</v>
      </c>
      <c r="T308" s="81">
        <v>63</v>
      </c>
      <c r="U308" s="80">
        <f t="shared" si="22"/>
        <v>76.051035495908934</v>
      </c>
      <c r="V308" s="81">
        <v>3406</v>
      </c>
      <c r="W308" s="81">
        <v>53</v>
      </c>
      <c r="X308" s="80">
        <f t="shared" si="23"/>
        <v>86.309526704761865</v>
      </c>
      <c r="Y308" s="337">
        <v>25.24</v>
      </c>
      <c r="Z308" s="86" t="s">
        <v>21</v>
      </c>
      <c r="AA308" s="86" t="s">
        <v>21</v>
      </c>
      <c r="AB308" s="363">
        <v>42.8</v>
      </c>
      <c r="AC308" s="363">
        <v>2.4</v>
      </c>
      <c r="AD308" s="363">
        <v>781</v>
      </c>
      <c r="AE308" s="363">
        <v>17</v>
      </c>
      <c r="AF308" s="363">
        <v>124</v>
      </c>
      <c r="AG308" s="363">
        <v>2.8</v>
      </c>
      <c r="AH308" s="363">
        <v>62.2</v>
      </c>
      <c r="AI308" s="363">
        <v>2.1</v>
      </c>
      <c r="AJ308" s="363">
        <v>231</v>
      </c>
      <c r="AK308" s="363">
        <v>4.4000000000000004</v>
      </c>
      <c r="AL308" s="363">
        <v>52.6</v>
      </c>
      <c r="AM308" s="363">
        <v>1.5</v>
      </c>
      <c r="AN308" s="363">
        <v>371.2</v>
      </c>
      <c r="AO308" s="363">
        <v>8.3000000000000007</v>
      </c>
      <c r="AP308" s="363">
        <v>144.1</v>
      </c>
      <c r="AQ308" s="363">
        <v>3.9</v>
      </c>
      <c r="AR308" s="363">
        <v>38.17</v>
      </c>
      <c r="AS308" s="363">
        <v>0.91</v>
      </c>
      <c r="AT308" s="363">
        <v>165.3</v>
      </c>
      <c r="AU308" s="363">
        <v>3.7</v>
      </c>
      <c r="AV308" s="88" t="s">
        <v>21</v>
      </c>
      <c r="AW308" s="88" t="s">
        <v>21</v>
      </c>
      <c r="AX308" s="363">
        <v>152.69999999999999</v>
      </c>
      <c r="AY308" s="363">
        <v>4.4000000000000004</v>
      </c>
      <c r="AZ308" s="363">
        <v>70.3</v>
      </c>
      <c r="BA308" s="363">
        <v>1.4</v>
      </c>
      <c r="BB308" s="363">
        <v>9.34</v>
      </c>
      <c r="BC308" s="363">
        <v>0.24</v>
      </c>
      <c r="BD308" s="363">
        <v>10.98</v>
      </c>
      <c r="BE308" s="363">
        <v>0.49</v>
      </c>
      <c r="BF308" s="363">
        <v>26.52</v>
      </c>
      <c r="BG308" s="372">
        <v>0.77</v>
      </c>
    </row>
    <row r="309" spans="1:59" s="54" customFormat="1" ht="14" x14ac:dyDescent="0.15">
      <c r="A309" s="176" t="s">
        <v>1067</v>
      </c>
      <c r="B309" s="156">
        <v>1</v>
      </c>
      <c r="C309" s="211">
        <v>229.1</v>
      </c>
      <c r="D309" s="211">
        <v>145.5</v>
      </c>
      <c r="E309" s="260">
        <v>1.581</v>
      </c>
      <c r="F309" s="211">
        <v>50.8</v>
      </c>
      <c r="G309" s="95" t="s">
        <v>21</v>
      </c>
      <c r="H309" s="94" t="s">
        <v>21</v>
      </c>
      <c r="I309" s="84">
        <v>10.029999999999999</v>
      </c>
      <c r="J309" s="82">
        <v>6.6</v>
      </c>
      <c r="K309" s="83">
        <v>0.37209999999999999</v>
      </c>
      <c r="L309" s="82">
        <v>2.5</v>
      </c>
      <c r="M309" s="84" t="s">
        <v>115</v>
      </c>
      <c r="N309" s="282">
        <v>0.19600000000000001</v>
      </c>
      <c r="O309" s="105">
        <v>6.1</v>
      </c>
      <c r="P309" s="80">
        <v>2438</v>
      </c>
      <c r="Q309" s="81">
        <v>61</v>
      </c>
      <c r="R309" s="80">
        <f t="shared" si="21"/>
        <v>78.093134141229086</v>
      </c>
      <c r="S309" s="81">
        <v>2039</v>
      </c>
      <c r="T309" s="81">
        <v>44</v>
      </c>
      <c r="U309" s="80">
        <f t="shared" si="22"/>
        <v>59.991736097565976</v>
      </c>
      <c r="V309" s="81">
        <v>2790</v>
      </c>
      <c r="W309" s="81">
        <v>100</v>
      </c>
      <c r="X309" s="80">
        <f t="shared" si="23"/>
        <v>114.51480253661532</v>
      </c>
      <c r="Y309" s="337">
        <v>16.37</v>
      </c>
      <c r="Z309" s="82" t="s">
        <v>21</v>
      </c>
      <c r="AA309" s="82" t="s">
        <v>21</v>
      </c>
      <c r="AB309" s="364">
        <v>29.34</v>
      </c>
      <c r="AC309" s="364">
        <v>0.73</v>
      </c>
      <c r="AD309" s="364">
        <v>1695</v>
      </c>
      <c r="AE309" s="364">
        <v>31</v>
      </c>
      <c r="AF309" s="364">
        <v>273.10000000000002</v>
      </c>
      <c r="AG309" s="364">
        <v>7</v>
      </c>
      <c r="AH309" s="364">
        <v>606</v>
      </c>
      <c r="AI309" s="364">
        <v>20</v>
      </c>
      <c r="AJ309" s="364">
        <v>2394</v>
      </c>
      <c r="AK309" s="364">
        <v>57</v>
      </c>
      <c r="AL309" s="364">
        <v>417</v>
      </c>
      <c r="AM309" s="364">
        <v>11</v>
      </c>
      <c r="AN309" s="364">
        <v>2197</v>
      </c>
      <c r="AO309" s="364">
        <v>77</v>
      </c>
      <c r="AP309" s="364">
        <v>514</v>
      </c>
      <c r="AQ309" s="364">
        <v>11</v>
      </c>
      <c r="AR309" s="364">
        <v>98.6</v>
      </c>
      <c r="AS309" s="364">
        <v>2.2000000000000002</v>
      </c>
      <c r="AT309" s="364">
        <v>454</v>
      </c>
      <c r="AU309" s="364">
        <v>12</v>
      </c>
      <c r="AV309" s="84" t="s">
        <v>21</v>
      </c>
      <c r="AW309" s="84" t="s">
        <v>21</v>
      </c>
      <c r="AX309" s="364">
        <v>361.3</v>
      </c>
      <c r="AY309" s="364">
        <v>8.5</v>
      </c>
      <c r="AZ309" s="364">
        <v>140.69999999999999</v>
      </c>
      <c r="BA309" s="364">
        <v>3.3</v>
      </c>
      <c r="BB309" s="364">
        <v>17.13</v>
      </c>
      <c r="BC309" s="364">
        <v>0.4</v>
      </c>
      <c r="BD309" s="364">
        <v>22.77</v>
      </c>
      <c r="BE309" s="364">
        <v>0.69</v>
      </c>
      <c r="BF309" s="364">
        <v>60.9</v>
      </c>
      <c r="BG309" s="373">
        <v>2.2999999999999998</v>
      </c>
    </row>
    <row r="310" spans="1:59" s="54" customFormat="1" ht="14" x14ac:dyDescent="0.15">
      <c r="A310" s="176" t="s">
        <v>1068</v>
      </c>
      <c r="B310" s="156">
        <v>0</v>
      </c>
      <c r="C310" s="211">
        <v>245.5</v>
      </c>
      <c r="D310" s="211">
        <v>161.9</v>
      </c>
      <c r="E310" s="260">
        <v>1.5169999999999999</v>
      </c>
      <c r="F310" s="211">
        <v>57.2</v>
      </c>
      <c r="G310" s="95" t="s">
        <v>21</v>
      </c>
      <c r="H310" s="94" t="s">
        <v>21</v>
      </c>
      <c r="I310" s="84">
        <v>10.14</v>
      </c>
      <c r="J310" s="82">
        <v>6.2</v>
      </c>
      <c r="K310" s="83">
        <v>0.35399999999999998</v>
      </c>
      <c r="L310" s="82">
        <v>4.2</v>
      </c>
      <c r="M310" s="84" t="s">
        <v>232</v>
      </c>
      <c r="N310" s="282">
        <v>0.20780000000000001</v>
      </c>
      <c r="O310" s="105">
        <v>4.5999999999999996</v>
      </c>
      <c r="P310" s="80">
        <v>2448</v>
      </c>
      <c r="Q310" s="81">
        <v>57</v>
      </c>
      <c r="R310" s="80">
        <f t="shared" si="21"/>
        <v>75.14041256208273</v>
      </c>
      <c r="S310" s="81">
        <v>1954</v>
      </c>
      <c r="T310" s="81">
        <v>71</v>
      </c>
      <c r="U310" s="80">
        <f t="shared" si="22"/>
        <v>81.044718520086178</v>
      </c>
      <c r="V310" s="81">
        <v>2888</v>
      </c>
      <c r="W310" s="81">
        <v>74</v>
      </c>
      <c r="X310" s="80">
        <f t="shared" si="23"/>
        <v>93.873412636379641</v>
      </c>
      <c r="Y310" s="337">
        <v>20.18</v>
      </c>
      <c r="Z310" s="82" t="s">
        <v>21</v>
      </c>
      <c r="AA310" s="82" t="s">
        <v>21</v>
      </c>
      <c r="AB310" s="364">
        <v>29.11</v>
      </c>
      <c r="AC310" s="364">
        <v>0.73</v>
      </c>
      <c r="AD310" s="364">
        <v>1843</v>
      </c>
      <c r="AE310" s="364">
        <v>18</v>
      </c>
      <c r="AF310" s="364">
        <v>277.8</v>
      </c>
      <c r="AG310" s="364">
        <v>7.9</v>
      </c>
      <c r="AH310" s="364">
        <v>510.4</v>
      </c>
      <c r="AI310" s="364">
        <v>8.3000000000000007</v>
      </c>
      <c r="AJ310" s="364">
        <v>2205</v>
      </c>
      <c r="AK310" s="364">
        <v>34</v>
      </c>
      <c r="AL310" s="364">
        <v>404.1</v>
      </c>
      <c r="AM310" s="364">
        <v>7.4</v>
      </c>
      <c r="AN310" s="364">
        <v>2260</v>
      </c>
      <c r="AO310" s="364">
        <v>43</v>
      </c>
      <c r="AP310" s="364">
        <v>544</v>
      </c>
      <c r="AQ310" s="364">
        <v>9.3000000000000007</v>
      </c>
      <c r="AR310" s="364">
        <v>102.7</v>
      </c>
      <c r="AS310" s="364">
        <v>2</v>
      </c>
      <c r="AT310" s="364">
        <v>487</v>
      </c>
      <c r="AU310" s="364">
        <v>10</v>
      </c>
      <c r="AV310" s="84" t="s">
        <v>21</v>
      </c>
      <c r="AW310" s="84" t="s">
        <v>21</v>
      </c>
      <c r="AX310" s="364">
        <v>395</v>
      </c>
      <c r="AY310" s="364">
        <v>9.6</v>
      </c>
      <c r="AZ310" s="364">
        <v>152.19999999999999</v>
      </c>
      <c r="BA310" s="364">
        <v>3.7</v>
      </c>
      <c r="BB310" s="364">
        <v>18.62</v>
      </c>
      <c r="BC310" s="364">
        <v>0.42</v>
      </c>
      <c r="BD310" s="364">
        <v>24.97</v>
      </c>
      <c r="BE310" s="364">
        <v>0.98</v>
      </c>
      <c r="BF310" s="364">
        <v>74.7</v>
      </c>
      <c r="BG310" s="373">
        <v>4.0999999999999996</v>
      </c>
    </row>
    <row r="311" spans="1:59" s="54" customFormat="1" ht="14" x14ac:dyDescent="0.15">
      <c r="A311" s="176" t="s">
        <v>1069</v>
      </c>
      <c r="B311" s="156">
        <v>1</v>
      </c>
      <c r="C311" s="211">
        <v>156.19999999999999</v>
      </c>
      <c r="D311" s="211">
        <v>189.3</v>
      </c>
      <c r="E311" s="260">
        <v>0.83099999999999996</v>
      </c>
      <c r="F311" s="211">
        <v>37.299999999999997</v>
      </c>
      <c r="G311" s="95" t="s">
        <v>21</v>
      </c>
      <c r="H311" s="94" t="s">
        <v>21</v>
      </c>
      <c r="I311" s="84">
        <v>7.35</v>
      </c>
      <c r="J311" s="82">
        <v>3.3</v>
      </c>
      <c r="K311" s="83">
        <v>0.34620000000000001</v>
      </c>
      <c r="L311" s="82">
        <v>1.9</v>
      </c>
      <c r="M311" s="84" t="s">
        <v>292</v>
      </c>
      <c r="N311" s="282">
        <v>0.15409999999999999</v>
      </c>
      <c r="O311" s="105">
        <v>2.7</v>
      </c>
      <c r="P311" s="80">
        <v>2155</v>
      </c>
      <c r="Q311" s="81">
        <v>30</v>
      </c>
      <c r="R311" s="80">
        <f t="shared" si="21"/>
        <v>52.512950783592423</v>
      </c>
      <c r="S311" s="81">
        <v>1917</v>
      </c>
      <c r="T311" s="81">
        <v>32</v>
      </c>
      <c r="U311" s="80">
        <f t="shared" si="22"/>
        <v>49.939519420995637</v>
      </c>
      <c r="V311" s="81">
        <v>2391</v>
      </c>
      <c r="W311" s="81">
        <v>46</v>
      </c>
      <c r="X311" s="80">
        <f t="shared" si="23"/>
        <v>66.3532395591956</v>
      </c>
      <c r="Y311" s="337">
        <v>11.04</v>
      </c>
      <c r="Z311" s="82" t="s">
        <v>21</v>
      </c>
      <c r="AA311" s="82" t="s">
        <v>21</v>
      </c>
      <c r="AB311" s="364">
        <v>27.69</v>
      </c>
      <c r="AC311" s="364">
        <v>0.55000000000000004</v>
      </c>
      <c r="AD311" s="364">
        <v>1665</v>
      </c>
      <c r="AE311" s="364">
        <v>25</v>
      </c>
      <c r="AF311" s="364">
        <v>295.7</v>
      </c>
      <c r="AG311" s="364">
        <v>6.7</v>
      </c>
      <c r="AH311" s="364">
        <v>644</v>
      </c>
      <c r="AI311" s="364">
        <v>14</v>
      </c>
      <c r="AJ311" s="364">
        <v>2422</v>
      </c>
      <c r="AK311" s="364">
        <v>45</v>
      </c>
      <c r="AL311" s="364">
        <v>419.3</v>
      </c>
      <c r="AM311" s="364">
        <v>7.1</v>
      </c>
      <c r="AN311" s="364">
        <v>2177</v>
      </c>
      <c r="AO311" s="364">
        <v>66</v>
      </c>
      <c r="AP311" s="364">
        <v>506.8</v>
      </c>
      <c r="AQ311" s="364">
        <v>9.8000000000000007</v>
      </c>
      <c r="AR311" s="364">
        <v>88.6</v>
      </c>
      <c r="AS311" s="364">
        <v>1.7</v>
      </c>
      <c r="AT311" s="364">
        <v>433.2</v>
      </c>
      <c r="AU311" s="364">
        <v>8.4</v>
      </c>
      <c r="AV311" s="84" t="s">
        <v>21</v>
      </c>
      <c r="AW311" s="84" t="s">
        <v>21</v>
      </c>
      <c r="AX311" s="364">
        <v>350.1</v>
      </c>
      <c r="AY311" s="364">
        <v>7.5</v>
      </c>
      <c r="AZ311" s="364">
        <v>136</v>
      </c>
      <c r="BA311" s="364">
        <v>2.8</v>
      </c>
      <c r="BB311" s="364">
        <v>16.829999999999998</v>
      </c>
      <c r="BC311" s="364">
        <v>0.48</v>
      </c>
      <c r="BD311" s="364">
        <v>22.91</v>
      </c>
      <c r="BE311" s="364">
        <v>0.54</v>
      </c>
      <c r="BF311" s="364">
        <v>187</v>
      </c>
      <c r="BG311" s="373">
        <v>8</v>
      </c>
    </row>
    <row r="312" spans="1:59" s="54" customFormat="1" ht="14" x14ac:dyDescent="0.15">
      <c r="A312" s="176" t="s">
        <v>1070</v>
      </c>
      <c r="B312" s="156">
        <v>0</v>
      </c>
      <c r="C312" s="211">
        <v>516.20000000000005</v>
      </c>
      <c r="D312" s="211">
        <v>1685.7</v>
      </c>
      <c r="E312" s="260">
        <v>0.30599999999999999</v>
      </c>
      <c r="F312" s="211">
        <v>294.5</v>
      </c>
      <c r="G312" s="95" t="s">
        <v>21</v>
      </c>
      <c r="H312" s="94" t="s">
        <v>21</v>
      </c>
      <c r="I312" s="84">
        <v>7.34</v>
      </c>
      <c r="J312" s="82">
        <v>3.8</v>
      </c>
      <c r="K312" s="83">
        <v>0.371</v>
      </c>
      <c r="L312" s="82">
        <v>3</v>
      </c>
      <c r="M312" s="84" t="s">
        <v>234</v>
      </c>
      <c r="N312" s="282">
        <v>0.14360000000000001</v>
      </c>
      <c r="O312" s="105">
        <v>2.2999999999999998</v>
      </c>
      <c r="P312" s="80">
        <v>2154</v>
      </c>
      <c r="Q312" s="81">
        <v>34</v>
      </c>
      <c r="R312" s="80">
        <f t="shared" si="21"/>
        <v>54.88065597275601</v>
      </c>
      <c r="S312" s="81">
        <v>2033</v>
      </c>
      <c r="T312" s="81">
        <v>53</v>
      </c>
      <c r="U312" s="80">
        <f t="shared" si="22"/>
        <v>66.799967065860145</v>
      </c>
      <c r="V312" s="81">
        <v>2270</v>
      </c>
      <c r="W312" s="81">
        <v>41</v>
      </c>
      <c r="X312" s="80">
        <f t="shared" si="23"/>
        <v>61.173196744979741</v>
      </c>
      <c r="Y312" s="337">
        <v>5.62</v>
      </c>
      <c r="Z312" s="82" t="s">
        <v>21</v>
      </c>
      <c r="AA312" s="82" t="s">
        <v>21</v>
      </c>
      <c r="AB312" s="364">
        <v>36.840000000000003</v>
      </c>
      <c r="AC312" s="364">
        <v>0.8</v>
      </c>
      <c r="AD312" s="364">
        <v>2315</v>
      </c>
      <c r="AE312" s="364">
        <v>38</v>
      </c>
      <c r="AF312" s="364">
        <v>647</v>
      </c>
      <c r="AG312" s="364">
        <v>26</v>
      </c>
      <c r="AH312" s="364">
        <v>2202</v>
      </c>
      <c r="AI312" s="364">
        <v>51</v>
      </c>
      <c r="AJ312" s="364">
        <v>7380</v>
      </c>
      <c r="AK312" s="364">
        <v>150</v>
      </c>
      <c r="AL312" s="364">
        <v>1045</v>
      </c>
      <c r="AM312" s="364">
        <v>22</v>
      </c>
      <c r="AN312" s="364">
        <v>4597</v>
      </c>
      <c r="AO312" s="364">
        <v>84</v>
      </c>
      <c r="AP312" s="364">
        <v>762</v>
      </c>
      <c r="AQ312" s="364">
        <v>17</v>
      </c>
      <c r="AR312" s="364">
        <v>201.4</v>
      </c>
      <c r="AS312" s="364">
        <v>3.9</v>
      </c>
      <c r="AT312" s="364">
        <v>576</v>
      </c>
      <c r="AU312" s="364">
        <v>13</v>
      </c>
      <c r="AV312" s="84" t="s">
        <v>21</v>
      </c>
      <c r="AW312" s="84" t="s">
        <v>21</v>
      </c>
      <c r="AX312" s="364">
        <v>457</v>
      </c>
      <c r="AY312" s="364">
        <v>10</v>
      </c>
      <c r="AZ312" s="364">
        <v>212.9</v>
      </c>
      <c r="BA312" s="364">
        <v>4.7</v>
      </c>
      <c r="BB312" s="364">
        <v>26.91</v>
      </c>
      <c r="BC312" s="364">
        <v>0.75</v>
      </c>
      <c r="BD312" s="364">
        <v>49.4</v>
      </c>
      <c r="BE312" s="364">
        <v>1.9</v>
      </c>
      <c r="BF312" s="364">
        <v>402</v>
      </c>
      <c r="BG312" s="373">
        <v>14</v>
      </c>
    </row>
    <row r="313" spans="1:59" s="20" customFormat="1" ht="14" x14ac:dyDescent="0.15">
      <c r="A313" s="176" t="s">
        <v>1071</v>
      </c>
      <c r="B313" s="156">
        <v>1</v>
      </c>
      <c r="C313" s="211">
        <v>112.3</v>
      </c>
      <c r="D313" s="211">
        <v>129.19999999999999</v>
      </c>
      <c r="E313" s="260">
        <v>0.88200000000000001</v>
      </c>
      <c r="F313" s="211">
        <v>62.6</v>
      </c>
      <c r="G313" s="95" t="s">
        <v>21</v>
      </c>
      <c r="H313" s="94" t="s">
        <v>21</v>
      </c>
      <c r="I313" s="88">
        <v>16.399999999999999</v>
      </c>
      <c r="J313" s="86">
        <v>7</v>
      </c>
      <c r="K313" s="87">
        <v>0.43</v>
      </c>
      <c r="L313" s="86">
        <v>3.3</v>
      </c>
      <c r="M313" s="88" t="s">
        <v>129</v>
      </c>
      <c r="N313" s="283">
        <v>0.27700000000000002</v>
      </c>
      <c r="O313" s="106">
        <v>6.2</v>
      </c>
      <c r="P313" s="138">
        <v>2900</v>
      </c>
      <c r="Q313" s="85">
        <v>67</v>
      </c>
      <c r="R313" s="80">
        <f t="shared" si="21"/>
        <v>88.617154095581284</v>
      </c>
      <c r="S313" s="85">
        <v>2306</v>
      </c>
      <c r="T313" s="85">
        <v>65</v>
      </c>
      <c r="U313" s="80">
        <f t="shared" si="22"/>
        <v>79.699776662171388</v>
      </c>
      <c r="V313" s="85">
        <v>3344</v>
      </c>
      <c r="W313" s="85">
        <v>97</v>
      </c>
      <c r="X313" s="80">
        <f t="shared" si="23"/>
        <v>117.82162110580552</v>
      </c>
      <c r="Y313" s="338">
        <v>20.48</v>
      </c>
      <c r="Z313" s="82" t="s">
        <v>21</v>
      </c>
      <c r="AA313" s="82" t="s">
        <v>21</v>
      </c>
      <c r="AB313" s="364">
        <v>26.1</v>
      </c>
      <c r="AC313" s="364">
        <v>2.2000000000000002</v>
      </c>
      <c r="AD313" s="364">
        <v>1010</v>
      </c>
      <c r="AE313" s="364">
        <v>40</v>
      </c>
      <c r="AF313" s="364">
        <v>213</v>
      </c>
      <c r="AG313" s="364">
        <v>10</v>
      </c>
      <c r="AH313" s="364">
        <v>450</v>
      </c>
      <c r="AI313" s="364">
        <v>28</v>
      </c>
      <c r="AJ313" s="364">
        <v>1573</v>
      </c>
      <c r="AK313" s="364">
        <v>96</v>
      </c>
      <c r="AL313" s="364">
        <v>224</v>
      </c>
      <c r="AM313" s="364">
        <v>13</v>
      </c>
      <c r="AN313" s="364">
        <v>1165</v>
      </c>
      <c r="AO313" s="364">
        <v>62</v>
      </c>
      <c r="AP313" s="364">
        <v>286</v>
      </c>
      <c r="AQ313" s="364">
        <v>15</v>
      </c>
      <c r="AR313" s="364">
        <v>59.4</v>
      </c>
      <c r="AS313" s="364">
        <v>3.7</v>
      </c>
      <c r="AT313" s="364">
        <v>257</v>
      </c>
      <c r="AU313" s="364">
        <v>13</v>
      </c>
      <c r="AV313" s="84" t="s">
        <v>21</v>
      </c>
      <c r="AW313" s="84" t="s">
        <v>21</v>
      </c>
      <c r="AX313" s="364">
        <v>209</v>
      </c>
      <c r="AY313" s="364">
        <v>11</v>
      </c>
      <c r="AZ313" s="364">
        <v>86.7</v>
      </c>
      <c r="BA313" s="364">
        <v>3.8</v>
      </c>
      <c r="BB313" s="364">
        <v>11.18</v>
      </c>
      <c r="BC313" s="364">
        <v>0.52</v>
      </c>
      <c r="BD313" s="364">
        <v>16.41</v>
      </c>
      <c r="BE313" s="364">
        <v>0.78</v>
      </c>
      <c r="BF313" s="364">
        <v>50.6</v>
      </c>
      <c r="BG313" s="373">
        <v>3.6</v>
      </c>
    </row>
    <row r="314" spans="1:59" s="20" customFormat="1" ht="14" x14ac:dyDescent="0.15">
      <c r="A314" s="176" t="s">
        <v>1072</v>
      </c>
      <c r="B314" s="156">
        <v>1</v>
      </c>
      <c r="C314" s="211">
        <v>231.5</v>
      </c>
      <c r="D314" s="211">
        <v>353</v>
      </c>
      <c r="E314" s="260">
        <v>0.65600000000000003</v>
      </c>
      <c r="F314" s="211">
        <v>159.69999999999999</v>
      </c>
      <c r="G314" s="95" t="s">
        <v>21</v>
      </c>
      <c r="H314" s="94" t="s">
        <v>21</v>
      </c>
      <c r="I314" s="88">
        <v>18.86</v>
      </c>
      <c r="J314" s="86">
        <v>4.0999999999999996</v>
      </c>
      <c r="K314" s="87">
        <v>0.44500000000000001</v>
      </c>
      <c r="L314" s="86">
        <v>2.9</v>
      </c>
      <c r="M314" s="88" t="s">
        <v>241</v>
      </c>
      <c r="N314" s="283">
        <v>0.3075</v>
      </c>
      <c r="O314" s="106">
        <v>2.9</v>
      </c>
      <c r="P314" s="138">
        <v>3035</v>
      </c>
      <c r="Q314" s="85">
        <v>39</v>
      </c>
      <c r="R314" s="80">
        <f t="shared" si="21"/>
        <v>72.149081768238744</v>
      </c>
      <c r="S314" s="85">
        <v>2373</v>
      </c>
      <c r="T314" s="85">
        <v>57</v>
      </c>
      <c r="U314" s="80">
        <f t="shared" si="22"/>
        <v>74.171770910502062</v>
      </c>
      <c r="V314" s="85">
        <v>3508</v>
      </c>
      <c r="W314" s="85">
        <v>44</v>
      </c>
      <c r="X314" s="80">
        <f t="shared" si="23"/>
        <v>82.815612054732767</v>
      </c>
      <c r="Y314" s="338">
        <v>21.81</v>
      </c>
      <c r="Z314" s="86" t="s">
        <v>21</v>
      </c>
      <c r="AA314" s="86" t="s">
        <v>21</v>
      </c>
      <c r="AB314" s="363">
        <v>41.11</v>
      </c>
      <c r="AC314" s="363">
        <v>0.97</v>
      </c>
      <c r="AD314" s="363">
        <v>1672</v>
      </c>
      <c r="AE314" s="363">
        <v>37</v>
      </c>
      <c r="AF314" s="363">
        <v>549</v>
      </c>
      <c r="AG314" s="363">
        <v>13</v>
      </c>
      <c r="AH314" s="363">
        <v>1761</v>
      </c>
      <c r="AI314" s="363">
        <v>44</v>
      </c>
      <c r="AJ314" s="363">
        <v>5233</v>
      </c>
      <c r="AK314" s="363">
        <v>97</v>
      </c>
      <c r="AL314" s="363">
        <v>692</v>
      </c>
      <c r="AM314" s="363">
        <v>13</v>
      </c>
      <c r="AN314" s="363">
        <v>2954</v>
      </c>
      <c r="AO314" s="363">
        <v>61</v>
      </c>
      <c r="AP314" s="363">
        <v>510</v>
      </c>
      <c r="AQ314" s="363">
        <v>10</v>
      </c>
      <c r="AR314" s="363">
        <v>145.80000000000001</v>
      </c>
      <c r="AS314" s="363">
        <v>3.7</v>
      </c>
      <c r="AT314" s="363">
        <v>393.5</v>
      </c>
      <c r="AU314" s="363">
        <v>9</v>
      </c>
      <c r="AV314" s="88" t="s">
        <v>21</v>
      </c>
      <c r="AW314" s="88" t="s">
        <v>21</v>
      </c>
      <c r="AX314" s="363">
        <v>319.7</v>
      </c>
      <c r="AY314" s="363">
        <v>5.0999999999999996</v>
      </c>
      <c r="AZ314" s="363">
        <v>161.4</v>
      </c>
      <c r="BA314" s="363">
        <v>4.5999999999999996</v>
      </c>
      <c r="BB314" s="363">
        <v>21.24</v>
      </c>
      <c r="BC314" s="363">
        <v>0.48</v>
      </c>
      <c r="BD314" s="363">
        <v>35.6</v>
      </c>
      <c r="BE314" s="363">
        <v>1.1000000000000001</v>
      </c>
      <c r="BF314" s="363">
        <v>30.7</v>
      </c>
      <c r="BG314" s="372">
        <v>1.1000000000000001</v>
      </c>
    </row>
    <row r="315" spans="1:59" s="54" customFormat="1" ht="14" x14ac:dyDescent="0.15">
      <c r="A315" s="176" t="s">
        <v>1073</v>
      </c>
      <c r="B315" s="156">
        <v>1</v>
      </c>
      <c r="C315" s="211">
        <v>104.9</v>
      </c>
      <c r="D315" s="211">
        <v>202.3</v>
      </c>
      <c r="E315" s="260">
        <v>0.51800000000000002</v>
      </c>
      <c r="F315" s="211">
        <v>48.8</v>
      </c>
      <c r="G315" s="95" t="s">
        <v>21</v>
      </c>
      <c r="H315" s="94" t="s">
        <v>21</v>
      </c>
      <c r="I315" s="84">
        <v>10.68</v>
      </c>
      <c r="J315" s="82">
        <v>5.5</v>
      </c>
      <c r="K315" s="83">
        <v>0.3735</v>
      </c>
      <c r="L315" s="82">
        <v>2.4</v>
      </c>
      <c r="M315" s="84" t="s">
        <v>121</v>
      </c>
      <c r="N315" s="282">
        <v>0.20799999999999999</v>
      </c>
      <c r="O315" s="105">
        <v>5</v>
      </c>
      <c r="P315" s="80">
        <v>2496</v>
      </c>
      <c r="Q315" s="81">
        <v>51</v>
      </c>
      <c r="R315" s="80">
        <f t="shared" si="21"/>
        <v>71.365302493578767</v>
      </c>
      <c r="S315" s="81">
        <v>2046</v>
      </c>
      <c r="T315" s="81">
        <v>42</v>
      </c>
      <c r="U315" s="80">
        <f t="shared" si="22"/>
        <v>58.638267368673162</v>
      </c>
      <c r="V315" s="81">
        <v>2886</v>
      </c>
      <c r="W315" s="81">
        <v>81</v>
      </c>
      <c r="X315" s="80">
        <f t="shared" si="23"/>
        <v>99.461542316616018</v>
      </c>
      <c r="Y315" s="337">
        <v>18.03</v>
      </c>
      <c r="Z315" s="86" t="s">
        <v>21</v>
      </c>
      <c r="AA315" s="86" t="s">
        <v>21</v>
      </c>
      <c r="AB315" s="363">
        <v>27.37</v>
      </c>
      <c r="AC315" s="363">
        <v>0.82</v>
      </c>
      <c r="AD315" s="363">
        <v>1245</v>
      </c>
      <c r="AE315" s="363">
        <v>31</v>
      </c>
      <c r="AF315" s="363">
        <v>362.5</v>
      </c>
      <c r="AG315" s="363">
        <v>9.1</v>
      </c>
      <c r="AH315" s="363">
        <v>854</v>
      </c>
      <c r="AI315" s="363">
        <v>19</v>
      </c>
      <c r="AJ315" s="363">
        <v>2503</v>
      </c>
      <c r="AK315" s="363">
        <v>59</v>
      </c>
      <c r="AL315" s="363">
        <v>347.4</v>
      </c>
      <c r="AM315" s="363">
        <v>7.9</v>
      </c>
      <c r="AN315" s="363">
        <v>1498</v>
      </c>
      <c r="AO315" s="363">
        <v>37</v>
      </c>
      <c r="AP315" s="363">
        <v>319</v>
      </c>
      <c r="AQ315" s="363">
        <v>11</v>
      </c>
      <c r="AR315" s="363">
        <v>75.2</v>
      </c>
      <c r="AS315" s="363">
        <v>2</v>
      </c>
      <c r="AT315" s="363">
        <v>292.3</v>
      </c>
      <c r="AU315" s="363">
        <v>7.5</v>
      </c>
      <c r="AV315" s="88" t="s">
        <v>21</v>
      </c>
      <c r="AW315" s="88" t="s">
        <v>21</v>
      </c>
      <c r="AX315" s="363">
        <v>239.7</v>
      </c>
      <c r="AY315" s="363">
        <v>6.4</v>
      </c>
      <c r="AZ315" s="363">
        <v>115.9</v>
      </c>
      <c r="BA315" s="363">
        <v>3.3</v>
      </c>
      <c r="BB315" s="363">
        <v>15.91</v>
      </c>
      <c r="BC315" s="363">
        <v>0.52</v>
      </c>
      <c r="BD315" s="363">
        <v>23.33</v>
      </c>
      <c r="BE315" s="363">
        <v>0.89</v>
      </c>
      <c r="BF315" s="363">
        <v>19.600000000000001</v>
      </c>
      <c r="BG315" s="372">
        <v>1.2</v>
      </c>
    </row>
    <row r="316" spans="1:59" s="54" customFormat="1" ht="14" x14ac:dyDescent="0.15">
      <c r="A316" s="176" t="s">
        <v>1074</v>
      </c>
      <c r="B316" s="156">
        <v>1</v>
      </c>
      <c r="C316" s="211">
        <v>101.9</v>
      </c>
      <c r="D316" s="211">
        <v>70</v>
      </c>
      <c r="E316" s="260">
        <v>1.454</v>
      </c>
      <c r="F316" s="211">
        <v>15</v>
      </c>
      <c r="G316" s="95" t="s">
        <v>21</v>
      </c>
      <c r="H316" s="94" t="s">
        <v>21</v>
      </c>
      <c r="I316" s="84">
        <v>6.44</v>
      </c>
      <c r="J316" s="82">
        <v>5.0999999999999996</v>
      </c>
      <c r="K316" s="83">
        <v>0.33300000000000002</v>
      </c>
      <c r="L316" s="82">
        <v>4.0999999999999996</v>
      </c>
      <c r="M316" s="84" t="s">
        <v>237</v>
      </c>
      <c r="N316" s="282">
        <v>0.14019999999999999</v>
      </c>
      <c r="O316" s="105">
        <v>3.1</v>
      </c>
      <c r="P316" s="80">
        <v>2038</v>
      </c>
      <c r="Q316" s="81">
        <v>45</v>
      </c>
      <c r="R316" s="80">
        <f t="shared" si="21"/>
        <v>60.715546608755815</v>
      </c>
      <c r="S316" s="81">
        <v>1855</v>
      </c>
      <c r="T316" s="81">
        <v>66</v>
      </c>
      <c r="U316" s="80">
        <f t="shared" si="22"/>
        <v>75.712680575977501</v>
      </c>
      <c r="V316" s="81">
        <v>2229</v>
      </c>
      <c r="W316" s="81">
        <v>53</v>
      </c>
      <c r="X316" s="80">
        <f t="shared" si="23"/>
        <v>69.255876284976708</v>
      </c>
      <c r="Y316" s="337">
        <v>8.98</v>
      </c>
      <c r="Z316" s="82" t="s">
        <v>21</v>
      </c>
      <c r="AA316" s="82" t="s">
        <v>21</v>
      </c>
      <c r="AB316" s="364">
        <v>26.14</v>
      </c>
      <c r="AC316" s="364">
        <v>0.56000000000000005</v>
      </c>
      <c r="AD316" s="364">
        <v>1215</v>
      </c>
      <c r="AE316" s="364">
        <v>13</v>
      </c>
      <c r="AF316" s="364">
        <v>226.4</v>
      </c>
      <c r="AG316" s="364">
        <v>3.4</v>
      </c>
      <c r="AH316" s="364">
        <v>361.9</v>
      </c>
      <c r="AI316" s="364">
        <v>7.7</v>
      </c>
      <c r="AJ316" s="364">
        <v>1351</v>
      </c>
      <c r="AK316" s="364">
        <v>28</v>
      </c>
      <c r="AL316" s="364">
        <v>204.9</v>
      </c>
      <c r="AM316" s="364">
        <v>5.4</v>
      </c>
      <c r="AN316" s="364">
        <v>1152</v>
      </c>
      <c r="AO316" s="364">
        <v>18</v>
      </c>
      <c r="AP316" s="364">
        <v>309.7</v>
      </c>
      <c r="AQ316" s="364">
        <v>5.5</v>
      </c>
      <c r="AR316" s="364">
        <v>68.400000000000006</v>
      </c>
      <c r="AS316" s="364">
        <v>1.4</v>
      </c>
      <c r="AT316" s="364">
        <v>303.89999999999998</v>
      </c>
      <c r="AU316" s="364">
        <v>5.5</v>
      </c>
      <c r="AV316" s="84" t="s">
        <v>21</v>
      </c>
      <c r="AW316" s="84" t="s">
        <v>21</v>
      </c>
      <c r="AX316" s="364">
        <v>248.1</v>
      </c>
      <c r="AY316" s="364">
        <v>4.8</v>
      </c>
      <c r="AZ316" s="364">
        <v>101.7</v>
      </c>
      <c r="BA316" s="364">
        <v>1.7</v>
      </c>
      <c r="BB316" s="364">
        <v>13.63</v>
      </c>
      <c r="BC316" s="364">
        <v>0.26</v>
      </c>
      <c r="BD316" s="364">
        <v>18.62</v>
      </c>
      <c r="BE316" s="364">
        <v>0.53</v>
      </c>
      <c r="BF316" s="364">
        <v>37.26</v>
      </c>
      <c r="BG316" s="373">
        <v>0.64</v>
      </c>
    </row>
    <row r="317" spans="1:59" s="20" customFormat="1" ht="14" x14ac:dyDescent="0.15">
      <c r="A317" s="176" t="s">
        <v>1075</v>
      </c>
      <c r="B317" s="156">
        <v>1</v>
      </c>
      <c r="C317" s="211">
        <v>293.60000000000002</v>
      </c>
      <c r="D317" s="211">
        <v>467.8</v>
      </c>
      <c r="E317" s="260">
        <v>0.628</v>
      </c>
      <c r="F317" s="211">
        <v>78.900000000000006</v>
      </c>
      <c r="G317" s="95" t="s">
        <v>21</v>
      </c>
      <c r="H317" s="94" t="s">
        <v>21</v>
      </c>
      <c r="I317" s="88">
        <v>5.68</v>
      </c>
      <c r="J317" s="86">
        <v>3.3</v>
      </c>
      <c r="K317" s="87">
        <v>0.33489999999999998</v>
      </c>
      <c r="L317" s="86">
        <v>2</v>
      </c>
      <c r="M317" s="88" t="s">
        <v>359</v>
      </c>
      <c r="N317" s="283">
        <v>0.1231</v>
      </c>
      <c r="O317" s="106">
        <v>2.6</v>
      </c>
      <c r="P317" s="138">
        <v>1929</v>
      </c>
      <c r="Q317" s="85">
        <v>28</v>
      </c>
      <c r="R317" s="80">
        <f t="shared" si="21"/>
        <v>47.669868890107097</v>
      </c>
      <c r="S317" s="85">
        <v>1862</v>
      </c>
      <c r="T317" s="85">
        <v>33</v>
      </c>
      <c r="U317" s="80">
        <f t="shared" si="22"/>
        <v>49.757588365997002</v>
      </c>
      <c r="V317" s="85">
        <v>2001</v>
      </c>
      <c r="W317" s="85">
        <v>46</v>
      </c>
      <c r="X317" s="80">
        <f t="shared" si="23"/>
        <v>60.972128058646604</v>
      </c>
      <c r="Y317" s="338">
        <v>3.47</v>
      </c>
      <c r="Z317" s="82" t="s">
        <v>21</v>
      </c>
      <c r="AA317" s="82" t="s">
        <v>21</v>
      </c>
      <c r="AB317" s="364">
        <v>28.96</v>
      </c>
      <c r="AC317" s="364">
        <v>0.48</v>
      </c>
      <c r="AD317" s="364">
        <v>1575</v>
      </c>
      <c r="AE317" s="364">
        <v>33</v>
      </c>
      <c r="AF317" s="364">
        <v>370.7</v>
      </c>
      <c r="AG317" s="364">
        <v>8</v>
      </c>
      <c r="AH317" s="364">
        <v>843</v>
      </c>
      <c r="AI317" s="364">
        <v>14</v>
      </c>
      <c r="AJ317" s="364">
        <v>2900</v>
      </c>
      <c r="AK317" s="364">
        <v>63</v>
      </c>
      <c r="AL317" s="364">
        <v>445.7</v>
      </c>
      <c r="AM317" s="364">
        <v>8</v>
      </c>
      <c r="AN317" s="364">
        <v>2198</v>
      </c>
      <c r="AO317" s="364">
        <v>60</v>
      </c>
      <c r="AP317" s="364">
        <v>492</v>
      </c>
      <c r="AQ317" s="364">
        <v>9.5</v>
      </c>
      <c r="AR317" s="364">
        <v>90.2</v>
      </c>
      <c r="AS317" s="364">
        <v>1.6</v>
      </c>
      <c r="AT317" s="364">
        <v>428</v>
      </c>
      <c r="AU317" s="364">
        <v>11</v>
      </c>
      <c r="AV317" s="84" t="s">
        <v>21</v>
      </c>
      <c r="AW317" s="84" t="s">
        <v>21</v>
      </c>
      <c r="AX317" s="364">
        <v>335.6</v>
      </c>
      <c r="AY317" s="364">
        <v>7.1</v>
      </c>
      <c r="AZ317" s="364">
        <v>124.5</v>
      </c>
      <c r="BA317" s="364">
        <v>2.2000000000000002</v>
      </c>
      <c r="BB317" s="364">
        <v>15.62</v>
      </c>
      <c r="BC317" s="364">
        <v>0.51</v>
      </c>
      <c r="BD317" s="364">
        <v>26.91</v>
      </c>
      <c r="BE317" s="364">
        <v>0.78</v>
      </c>
      <c r="BF317" s="364">
        <v>88.8</v>
      </c>
      <c r="BG317" s="373">
        <v>1.7</v>
      </c>
    </row>
    <row r="318" spans="1:59" s="20" customFormat="1" ht="14" x14ac:dyDescent="0.15">
      <c r="A318" s="176" t="s">
        <v>1076</v>
      </c>
      <c r="B318" s="156">
        <v>1</v>
      </c>
      <c r="C318" s="211">
        <v>69.2</v>
      </c>
      <c r="D318" s="211">
        <v>138</v>
      </c>
      <c r="E318" s="260">
        <v>0.503</v>
      </c>
      <c r="F318" s="211">
        <v>25.2</v>
      </c>
      <c r="G318" s="95" t="s">
        <v>21</v>
      </c>
      <c r="H318" s="94" t="s">
        <v>21</v>
      </c>
      <c r="I318" s="88">
        <v>7.02</v>
      </c>
      <c r="J318" s="86">
        <v>3.9</v>
      </c>
      <c r="K318" s="87">
        <v>0.34060000000000001</v>
      </c>
      <c r="L318" s="86">
        <v>2.4</v>
      </c>
      <c r="M318" s="88" t="s">
        <v>119</v>
      </c>
      <c r="N318" s="283">
        <v>0.14949999999999999</v>
      </c>
      <c r="O318" s="106">
        <v>3.1</v>
      </c>
      <c r="P318" s="138">
        <v>2114</v>
      </c>
      <c r="Q318" s="85">
        <v>35</v>
      </c>
      <c r="R318" s="80">
        <f t="shared" si="21"/>
        <v>54.887142392367267</v>
      </c>
      <c r="S318" s="85">
        <v>1890</v>
      </c>
      <c r="T318" s="85">
        <v>39</v>
      </c>
      <c r="U318" s="80">
        <f t="shared" si="22"/>
        <v>54.312429516640115</v>
      </c>
      <c r="V318" s="85">
        <v>2339</v>
      </c>
      <c r="W318" s="85">
        <v>53</v>
      </c>
      <c r="X318" s="80">
        <f t="shared" si="23"/>
        <v>70.692067447486636</v>
      </c>
      <c r="Y318" s="338">
        <v>10.6</v>
      </c>
      <c r="Z318" s="86" t="s">
        <v>21</v>
      </c>
      <c r="AA318" s="86" t="s">
        <v>21</v>
      </c>
      <c r="AB318" s="363">
        <v>27.14</v>
      </c>
      <c r="AC318" s="363">
        <v>0.53</v>
      </c>
      <c r="AD318" s="363">
        <v>1930</v>
      </c>
      <c r="AE318" s="363">
        <v>27</v>
      </c>
      <c r="AF318" s="363">
        <v>529</v>
      </c>
      <c r="AG318" s="363">
        <v>27</v>
      </c>
      <c r="AH318" s="363">
        <v>1141</v>
      </c>
      <c r="AI318" s="363">
        <v>25</v>
      </c>
      <c r="AJ318" s="363">
        <v>3635</v>
      </c>
      <c r="AK318" s="363">
        <v>55</v>
      </c>
      <c r="AL318" s="363">
        <v>536.4</v>
      </c>
      <c r="AM318" s="363">
        <v>9.9</v>
      </c>
      <c r="AN318" s="363">
        <v>2639</v>
      </c>
      <c r="AO318" s="363">
        <v>41</v>
      </c>
      <c r="AP318" s="363">
        <v>538</v>
      </c>
      <c r="AQ318" s="363">
        <v>11</v>
      </c>
      <c r="AR318" s="363">
        <v>114.7</v>
      </c>
      <c r="AS318" s="363">
        <v>2</v>
      </c>
      <c r="AT318" s="363">
        <v>452.5</v>
      </c>
      <c r="AU318" s="363">
        <v>7.5</v>
      </c>
      <c r="AV318" s="88" t="s">
        <v>21</v>
      </c>
      <c r="AW318" s="88" t="s">
        <v>21</v>
      </c>
      <c r="AX318" s="363">
        <v>373.9</v>
      </c>
      <c r="AY318" s="363">
        <v>6.8</v>
      </c>
      <c r="AZ318" s="363">
        <v>177.7</v>
      </c>
      <c r="BA318" s="363">
        <v>4</v>
      </c>
      <c r="BB318" s="363">
        <v>23.77</v>
      </c>
      <c r="BC318" s="363">
        <v>0.59</v>
      </c>
      <c r="BD318" s="363">
        <v>35.9</v>
      </c>
      <c r="BE318" s="363">
        <v>1.6</v>
      </c>
      <c r="BF318" s="363">
        <v>16.84</v>
      </c>
      <c r="BG318" s="372">
        <v>0.57999999999999996</v>
      </c>
    </row>
    <row r="319" spans="1:59" s="65" customFormat="1" ht="16" customHeight="1" x14ac:dyDescent="0.15">
      <c r="A319" s="176" t="s">
        <v>1077</v>
      </c>
      <c r="B319" s="156">
        <v>1</v>
      </c>
      <c r="C319" s="211">
        <v>65.2</v>
      </c>
      <c r="D319" s="211">
        <v>21.3</v>
      </c>
      <c r="E319" s="260">
        <v>3.0790000000000002</v>
      </c>
      <c r="F319" s="211">
        <v>9.9</v>
      </c>
      <c r="G319" s="95" t="s">
        <v>21</v>
      </c>
      <c r="H319" s="94" t="s">
        <v>21</v>
      </c>
      <c r="I319" s="293">
        <v>8.51</v>
      </c>
      <c r="J319" s="298">
        <v>4.7</v>
      </c>
      <c r="K319" s="304">
        <v>0.3528</v>
      </c>
      <c r="L319" s="298">
        <v>1.7</v>
      </c>
      <c r="M319" s="94" t="s">
        <v>126</v>
      </c>
      <c r="N319" s="285">
        <v>0.17510000000000001</v>
      </c>
      <c r="O319" s="321">
        <v>4.4000000000000004</v>
      </c>
      <c r="P319" s="96">
        <v>2287</v>
      </c>
      <c r="Q319" s="94">
        <v>43</v>
      </c>
      <c r="R319" s="80">
        <f t="shared" si="21"/>
        <v>62.778560034457627</v>
      </c>
      <c r="S319" s="94">
        <v>1948</v>
      </c>
      <c r="T319" s="94">
        <v>28</v>
      </c>
      <c r="U319" s="80">
        <f t="shared" si="22"/>
        <v>47.977928258731644</v>
      </c>
      <c r="V319" s="94">
        <v>2606</v>
      </c>
      <c r="W319" s="94">
        <v>73</v>
      </c>
      <c r="X319" s="80">
        <f t="shared" si="23"/>
        <v>89.696679983152109</v>
      </c>
      <c r="Y319" s="344">
        <v>14.82</v>
      </c>
      <c r="Z319" s="298" t="s">
        <v>21</v>
      </c>
      <c r="AA319" s="298" t="s">
        <v>21</v>
      </c>
      <c r="AB319" s="233">
        <v>26.11</v>
      </c>
      <c r="AC319" s="233">
        <v>0.77</v>
      </c>
      <c r="AD319" s="233">
        <v>669</v>
      </c>
      <c r="AE319" s="233">
        <v>15</v>
      </c>
      <c r="AF319" s="233">
        <v>148.5</v>
      </c>
      <c r="AG319" s="233">
        <v>4.0999999999999996</v>
      </c>
      <c r="AH319" s="233">
        <v>265</v>
      </c>
      <c r="AI319" s="233">
        <v>5</v>
      </c>
      <c r="AJ319" s="233">
        <v>584</v>
      </c>
      <c r="AK319" s="233">
        <v>12</v>
      </c>
      <c r="AL319" s="233">
        <v>63.7</v>
      </c>
      <c r="AM319" s="233">
        <v>1.8</v>
      </c>
      <c r="AN319" s="233">
        <v>281.89999999999998</v>
      </c>
      <c r="AO319" s="233">
        <v>9.1999999999999993</v>
      </c>
      <c r="AP319" s="233">
        <v>72.2</v>
      </c>
      <c r="AQ319" s="233">
        <v>2.1</v>
      </c>
      <c r="AR319" s="233">
        <v>24.42</v>
      </c>
      <c r="AS319" s="233">
        <v>0.64</v>
      </c>
      <c r="AT319" s="233">
        <v>70.2</v>
      </c>
      <c r="AU319" s="233">
        <v>1.7</v>
      </c>
      <c r="AV319" s="293" t="s">
        <v>21</v>
      </c>
      <c r="AW319" s="293" t="s">
        <v>21</v>
      </c>
      <c r="AX319" s="233">
        <v>92.2</v>
      </c>
      <c r="AY319" s="233">
        <v>2.1</v>
      </c>
      <c r="AZ319" s="233">
        <v>90.3</v>
      </c>
      <c r="BA319" s="233">
        <v>1.2</v>
      </c>
      <c r="BB319" s="233">
        <v>13.32</v>
      </c>
      <c r="BC319" s="233">
        <v>0.32</v>
      </c>
      <c r="BD319" s="233">
        <v>8.14</v>
      </c>
      <c r="BE319" s="233">
        <v>0.4</v>
      </c>
      <c r="BF319" s="233">
        <v>4.5999999999999996</v>
      </c>
      <c r="BG319" s="315">
        <v>0.15</v>
      </c>
    </row>
    <row r="320" spans="1:59" ht="16" customHeight="1" x14ac:dyDescent="0.15">
      <c r="A320" s="176" t="s">
        <v>1078</v>
      </c>
      <c r="B320" s="156">
        <v>1</v>
      </c>
      <c r="C320" s="211">
        <v>50.1</v>
      </c>
      <c r="D320" s="211">
        <v>25.8</v>
      </c>
      <c r="E320" s="260">
        <v>1.948</v>
      </c>
      <c r="F320" s="211">
        <v>6.8</v>
      </c>
      <c r="G320" s="95" t="s">
        <v>21</v>
      </c>
      <c r="H320" s="94" t="s">
        <v>21</v>
      </c>
      <c r="I320" s="293">
        <v>7.16</v>
      </c>
      <c r="J320" s="298">
        <v>3.6</v>
      </c>
      <c r="K320" s="304">
        <v>0.34610000000000002</v>
      </c>
      <c r="L320" s="298">
        <v>2</v>
      </c>
      <c r="M320" s="94" t="s">
        <v>165</v>
      </c>
      <c r="N320" s="285">
        <v>0.15010000000000001</v>
      </c>
      <c r="O320" s="321">
        <v>3.1</v>
      </c>
      <c r="P320" s="96">
        <v>2132</v>
      </c>
      <c r="Q320" s="94">
        <v>32</v>
      </c>
      <c r="R320" s="80">
        <f t="shared" si="21"/>
        <v>53.312002400960331</v>
      </c>
      <c r="S320" s="94">
        <v>1916</v>
      </c>
      <c r="T320" s="94">
        <v>32</v>
      </c>
      <c r="U320" s="80">
        <f t="shared" si="22"/>
        <v>49.924166492791848</v>
      </c>
      <c r="V320" s="94">
        <v>2346</v>
      </c>
      <c r="W320" s="94">
        <v>52</v>
      </c>
      <c r="X320" s="80">
        <f t="shared" si="23"/>
        <v>70.039177607964533</v>
      </c>
      <c r="Y320" s="344">
        <v>10.130000000000001</v>
      </c>
      <c r="Z320" s="298" t="s">
        <v>21</v>
      </c>
      <c r="AA320" s="298" t="s">
        <v>21</v>
      </c>
      <c r="AB320" s="233">
        <v>26.32</v>
      </c>
      <c r="AC320" s="233">
        <v>0.68</v>
      </c>
      <c r="AD320" s="233">
        <v>584</v>
      </c>
      <c r="AE320" s="233">
        <v>24</v>
      </c>
      <c r="AF320" s="233">
        <v>129.1</v>
      </c>
      <c r="AG320" s="233">
        <v>7</v>
      </c>
      <c r="AH320" s="233">
        <v>390</v>
      </c>
      <c r="AI320" s="233">
        <v>27</v>
      </c>
      <c r="AJ320" s="233">
        <v>846</v>
      </c>
      <c r="AK320" s="233">
        <v>63</v>
      </c>
      <c r="AL320" s="233">
        <v>90.3</v>
      </c>
      <c r="AM320" s="233">
        <v>6.8</v>
      </c>
      <c r="AN320" s="233">
        <v>399</v>
      </c>
      <c r="AO320" s="233">
        <v>30</v>
      </c>
      <c r="AP320" s="233">
        <v>88</v>
      </c>
      <c r="AQ320" s="233">
        <v>6.3</v>
      </c>
      <c r="AR320" s="233">
        <v>35.5</v>
      </c>
      <c r="AS320" s="233">
        <v>2.2000000000000002</v>
      </c>
      <c r="AT320" s="233">
        <v>80.7</v>
      </c>
      <c r="AU320" s="233">
        <v>5.2</v>
      </c>
      <c r="AV320" s="293" t="s">
        <v>21</v>
      </c>
      <c r="AW320" s="293" t="s">
        <v>21</v>
      </c>
      <c r="AX320" s="233">
        <v>86.5</v>
      </c>
      <c r="AY320" s="233">
        <v>4.5999999999999996</v>
      </c>
      <c r="AZ320" s="233">
        <v>78.5</v>
      </c>
      <c r="BA320" s="233">
        <v>2.8</v>
      </c>
      <c r="BB320" s="233">
        <v>11.93</v>
      </c>
      <c r="BC320" s="233">
        <v>0.42</v>
      </c>
      <c r="BD320" s="233">
        <v>6.51</v>
      </c>
      <c r="BE320" s="233">
        <v>0.54</v>
      </c>
      <c r="BF320" s="233">
        <v>13.9</v>
      </c>
      <c r="BG320" s="315">
        <v>1.8</v>
      </c>
    </row>
    <row r="321" spans="1:59" ht="16" customHeight="1" x14ac:dyDescent="0.15">
      <c r="A321" s="176" t="s">
        <v>1079</v>
      </c>
      <c r="B321" s="156">
        <v>1</v>
      </c>
      <c r="C321" s="211">
        <v>46.1</v>
      </c>
      <c r="D321" s="211">
        <v>4.5999999999999996</v>
      </c>
      <c r="E321" s="260">
        <v>9.907</v>
      </c>
      <c r="F321" s="211">
        <v>3.6</v>
      </c>
      <c r="G321" s="95" t="s">
        <v>21</v>
      </c>
      <c r="H321" s="94" t="s">
        <v>21</v>
      </c>
      <c r="I321" s="293">
        <v>7.39</v>
      </c>
      <c r="J321" s="298">
        <v>5.9</v>
      </c>
      <c r="K321" s="304">
        <v>0.33800000000000002</v>
      </c>
      <c r="L321" s="298">
        <v>3.8</v>
      </c>
      <c r="M321" s="94" t="s">
        <v>162</v>
      </c>
      <c r="N321" s="285">
        <v>0.15859999999999999</v>
      </c>
      <c r="O321" s="321">
        <v>4.5999999999999996</v>
      </c>
      <c r="P321" s="96">
        <v>2160</v>
      </c>
      <c r="Q321" s="94">
        <v>53</v>
      </c>
      <c r="R321" s="80">
        <f t="shared" si="21"/>
        <v>68.375726687180446</v>
      </c>
      <c r="S321" s="94">
        <v>1879</v>
      </c>
      <c r="T321" s="94">
        <v>62</v>
      </c>
      <c r="U321" s="80">
        <f t="shared" si="22"/>
        <v>72.500044137917598</v>
      </c>
      <c r="V321" s="94">
        <v>2440</v>
      </c>
      <c r="W321" s="94">
        <v>77</v>
      </c>
      <c r="X321" s="80">
        <f t="shared" si="23"/>
        <v>91.161614729007525</v>
      </c>
      <c r="Y321" s="344">
        <v>13.01</v>
      </c>
      <c r="Z321" s="298" t="s">
        <v>21</v>
      </c>
      <c r="AA321" s="298" t="s">
        <v>21</v>
      </c>
      <c r="AB321" s="233">
        <v>20</v>
      </c>
      <c r="AC321" s="233">
        <v>0.53</v>
      </c>
      <c r="AD321" s="233">
        <v>483</v>
      </c>
      <c r="AE321" s="233">
        <v>13</v>
      </c>
      <c r="AF321" s="233">
        <v>111.9</v>
      </c>
      <c r="AG321" s="233">
        <v>4.9000000000000004</v>
      </c>
      <c r="AH321" s="233">
        <v>67</v>
      </c>
      <c r="AI321" s="233">
        <v>11</v>
      </c>
      <c r="AJ321" s="233">
        <v>260</v>
      </c>
      <c r="AK321" s="233">
        <v>30</v>
      </c>
      <c r="AL321" s="233">
        <v>46.5</v>
      </c>
      <c r="AM321" s="233">
        <v>3.4</v>
      </c>
      <c r="AN321" s="233">
        <v>282</v>
      </c>
      <c r="AO321" s="233">
        <v>16</v>
      </c>
      <c r="AP321" s="233">
        <v>94</v>
      </c>
      <c r="AQ321" s="233">
        <v>3.3</v>
      </c>
      <c r="AR321" s="233">
        <v>25.3</v>
      </c>
      <c r="AS321" s="233">
        <v>1</v>
      </c>
      <c r="AT321" s="233">
        <v>103.8</v>
      </c>
      <c r="AU321" s="233">
        <v>3.9</v>
      </c>
      <c r="AV321" s="293" t="s">
        <v>21</v>
      </c>
      <c r="AW321" s="293" t="s">
        <v>21</v>
      </c>
      <c r="AX321" s="233">
        <v>92.1</v>
      </c>
      <c r="AY321" s="233">
        <v>2.6</v>
      </c>
      <c r="AZ321" s="233">
        <v>42.8</v>
      </c>
      <c r="BA321" s="233">
        <v>1.7</v>
      </c>
      <c r="BB321" s="233">
        <v>6.49</v>
      </c>
      <c r="BC321" s="233">
        <v>0.32</v>
      </c>
      <c r="BD321" s="233">
        <v>9.07</v>
      </c>
      <c r="BE321" s="233">
        <v>0.53</v>
      </c>
      <c r="BF321" s="233">
        <v>7.23</v>
      </c>
      <c r="BG321" s="315">
        <v>0.28000000000000003</v>
      </c>
    </row>
    <row r="322" spans="1:59" ht="16" customHeight="1" x14ac:dyDescent="0.15">
      <c r="A322" s="176" t="s">
        <v>1080</v>
      </c>
      <c r="B322" s="156">
        <v>1</v>
      </c>
      <c r="C322" s="211">
        <v>126.4</v>
      </c>
      <c r="D322" s="211">
        <v>121.5</v>
      </c>
      <c r="E322" s="260">
        <v>1.03</v>
      </c>
      <c r="F322" s="211">
        <v>33.5</v>
      </c>
      <c r="G322" s="95" t="s">
        <v>21</v>
      </c>
      <c r="H322" s="94" t="s">
        <v>21</v>
      </c>
      <c r="I322" s="293">
        <v>8.61</v>
      </c>
      <c r="J322" s="298">
        <v>4.7</v>
      </c>
      <c r="K322" s="304">
        <v>0.3649</v>
      </c>
      <c r="L322" s="298">
        <v>1.9</v>
      </c>
      <c r="M322" s="94" t="s">
        <v>123</v>
      </c>
      <c r="N322" s="285">
        <v>0.17119999999999999</v>
      </c>
      <c r="O322" s="321">
        <v>4.3</v>
      </c>
      <c r="P322" s="96">
        <v>2297</v>
      </c>
      <c r="Q322" s="94">
        <v>42</v>
      </c>
      <c r="R322" s="80">
        <f t="shared" si="21"/>
        <v>62.245350027130534</v>
      </c>
      <c r="S322" s="94">
        <v>2005</v>
      </c>
      <c r="T322" s="94">
        <v>32</v>
      </c>
      <c r="U322" s="80">
        <f t="shared" si="22"/>
        <v>51.303118813577015</v>
      </c>
      <c r="V322" s="94">
        <v>2569</v>
      </c>
      <c r="W322" s="94">
        <v>71</v>
      </c>
      <c r="X322" s="80">
        <f t="shared" si="23"/>
        <v>87.640769051851663</v>
      </c>
      <c r="Y322" s="344">
        <v>12.71</v>
      </c>
      <c r="Z322" s="298" t="s">
        <v>21</v>
      </c>
      <c r="AA322" s="298" t="s">
        <v>21</v>
      </c>
      <c r="AB322" s="233">
        <v>29.27</v>
      </c>
      <c r="AC322" s="233">
        <v>0.45</v>
      </c>
      <c r="AD322" s="233">
        <v>1357</v>
      </c>
      <c r="AE322" s="233">
        <v>68</v>
      </c>
      <c r="AF322" s="233">
        <v>308</v>
      </c>
      <c r="AG322" s="233">
        <v>11</v>
      </c>
      <c r="AH322" s="233">
        <v>705</v>
      </c>
      <c r="AI322" s="233">
        <v>39</v>
      </c>
      <c r="AJ322" s="233">
        <v>2360</v>
      </c>
      <c r="AK322" s="233">
        <v>130</v>
      </c>
      <c r="AL322" s="233">
        <v>348</v>
      </c>
      <c r="AM322" s="233">
        <v>26</v>
      </c>
      <c r="AN322" s="233">
        <v>1680</v>
      </c>
      <c r="AO322" s="233">
        <v>120</v>
      </c>
      <c r="AP322" s="233">
        <v>383</v>
      </c>
      <c r="AQ322" s="233">
        <v>19</v>
      </c>
      <c r="AR322" s="233">
        <v>79.900000000000006</v>
      </c>
      <c r="AS322" s="233">
        <v>4.8</v>
      </c>
      <c r="AT322" s="233">
        <v>337</v>
      </c>
      <c r="AU322" s="233">
        <v>17</v>
      </c>
      <c r="AV322" s="293" t="s">
        <v>21</v>
      </c>
      <c r="AW322" s="293" t="s">
        <v>21</v>
      </c>
      <c r="AX322" s="233">
        <v>272</v>
      </c>
      <c r="AY322" s="233">
        <v>15</v>
      </c>
      <c r="AZ322" s="233">
        <v>113.9</v>
      </c>
      <c r="BA322" s="233">
        <v>6</v>
      </c>
      <c r="BB322" s="233">
        <v>14.92</v>
      </c>
      <c r="BC322" s="233">
        <v>0.79</v>
      </c>
      <c r="BD322" s="233">
        <v>22.83</v>
      </c>
      <c r="BE322" s="233">
        <v>0.93</v>
      </c>
      <c r="BF322" s="233">
        <v>37.799999999999997</v>
      </c>
      <c r="BG322" s="315">
        <v>2.7</v>
      </c>
    </row>
    <row r="323" spans="1:59" ht="16" customHeight="1" x14ac:dyDescent="0.15">
      <c r="A323" s="176" t="s">
        <v>1081</v>
      </c>
      <c r="B323" s="156">
        <v>1</v>
      </c>
      <c r="C323" s="211">
        <v>85.7</v>
      </c>
      <c r="D323" s="211">
        <v>190.7</v>
      </c>
      <c r="E323" s="260">
        <v>0.44700000000000001</v>
      </c>
      <c r="F323" s="211">
        <v>33.700000000000003</v>
      </c>
      <c r="G323" s="95" t="s">
        <v>21</v>
      </c>
      <c r="H323" s="94" t="s">
        <v>21</v>
      </c>
      <c r="I323" s="293">
        <v>6.15</v>
      </c>
      <c r="J323" s="298">
        <v>3.9</v>
      </c>
      <c r="K323" s="304">
        <v>0.33889999999999998</v>
      </c>
      <c r="L323" s="298">
        <v>2.7</v>
      </c>
      <c r="M323" s="94" t="s">
        <v>232</v>
      </c>
      <c r="N323" s="285">
        <v>0.13159999999999999</v>
      </c>
      <c r="O323" s="321">
        <v>2.9</v>
      </c>
      <c r="P323" s="96">
        <v>1997</v>
      </c>
      <c r="Q323" s="94">
        <v>34</v>
      </c>
      <c r="R323" s="80">
        <f t="shared" si="21"/>
        <v>52.451917028836988</v>
      </c>
      <c r="S323" s="94">
        <v>1881</v>
      </c>
      <c r="T323" s="94">
        <v>44</v>
      </c>
      <c r="U323" s="80">
        <f t="shared" si="22"/>
        <v>57.890106235867286</v>
      </c>
      <c r="V323" s="94">
        <v>2119</v>
      </c>
      <c r="W323" s="94">
        <v>50</v>
      </c>
      <c r="X323" s="80">
        <f t="shared" si="23"/>
        <v>65.544369704803785</v>
      </c>
      <c r="Y323" s="344">
        <v>5.81</v>
      </c>
      <c r="Z323" s="298" t="s">
        <v>21</v>
      </c>
      <c r="AA323" s="298" t="s">
        <v>21</v>
      </c>
      <c r="AB323" s="233">
        <v>27.36</v>
      </c>
      <c r="AC323" s="233">
        <v>0.61</v>
      </c>
      <c r="AD323" s="233">
        <v>1318</v>
      </c>
      <c r="AE323" s="233">
        <v>29</v>
      </c>
      <c r="AF323" s="233">
        <v>344.3</v>
      </c>
      <c r="AG323" s="233">
        <v>5.6</v>
      </c>
      <c r="AH323" s="233">
        <v>827</v>
      </c>
      <c r="AI323" s="233">
        <v>13</v>
      </c>
      <c r="AJ323" s="233">
        <v>2496</v>
      </c>
      <c r="AK323" s="233">
        <v>34</v>
      </c>
      <c r="AL323" s="233">
        <v>325.60000000000002</v>
      </c>
      <c r="AM323" s="233">
        <v>8.6999999999999993</v>
      </c>
      <c r="AN323" s="233">
        <v>1486</v>
      </c>
      <c r="AO323" s="233">
        <v>29</v>
      </c>
      <c r="AP323" s="233">
        <v>334.3</v>
      </c>
      <c r="AQ323" s="233">
        <v>8.1</v>
      </c>
      <c r="AR323" s="233">
        <v>72.599999999999994</v>
      </c>
      <c r="AS323" s="233">
        <v>1.6</v>
      </c>
      <c r="AT323" s="233">
        <v>306.60000000000002</v>
      </c>
      <c r="AU323" s="233">
        <v>7.4</v>
      </c>
      <c r="AV323" s="293" t="s">
        <v>21</v>
      </c>
      <c r="AW323" s="293" t="s">
        <v>21</v>
      </c>
      <c r="AX323" s="233">
        <v>258.2</v>
      </c>
      <c r="AY323" s="233">
        <v>6.9</v>
      </c>
      <c r="AZ323" s="233">
        <v>116.3</v>
      </c>
      <c r="BA323" s="233">
        <v>2.2000000000000002</v>
      </c>
      <c r="BB323" s="233">
        <v>15.8</v>
      </c>
      <c r="BC323" s="233">
        <v>0.24</v>
      </c>
      <c r="BD323" s="233">
        <v>23.84</v>
      </c>
      <c r="BE323" s="233">
        <v>0.79</v>
      </c>
      <c r="BF323" s="233">
        <v>28.9</v>
      </c>
      <c r="BG323" s="315">
        <v>2.6</v>
      </c>
    </row>
    <row r="324" spans="1:59" ht="16" customHeight="1" x14ac:dyDescent="0.15">
      <c r="A324" s="176" t="s">
        <v>1082</v>
      </c>
      <c r="B324" s="156">
        <v>0</v>
      </c>
      <c r="C324" s="211">
        <v>24.6</v>
      </c>
      <c r="D324" s="211">
        <v>86.6</v>
      </c>
      <c r="E324" s="260">
        <v>0.28499999999999998</v>
      </c>
      <c r="F324" s="211">
        <v>16.399999999999999</v>
      </c>
      <c r="G324" s="95" t="s">
        <v>21</v>
      </c>
      <c r="H324" s="94" t="s">
        <v>21</v>
      </c>
      <c r="I324" s="293">
        <v>8.73</v>
      </c>
      <c r="J324" s="298">
        <v>4.4000000000000004</v>
      </c>
      <c r="K324" s="304">
        <v>0.37080000000000002</v>
      </c>
      <c r="L324" s="298">
        <v>2.2999999999999998</v>
      </c>
      <c r="M324" s="94" t="s">
        <v>134</v>
      </c>
      <c r="N324" s="285">
        <v>0.17080000000000001</v>
      </c>
      <c r="O324" s="321">
        <v>3.8</v>
      </c>
      <c r="P324" s="96">
        <v>2310</v>
      </c>
      <c r="Q324" s="94">
        <v>40</v>
      </c>
      <c r="R324" s="80">
        <f t="shared" si="21"/>
        <v>61.110064637504678</v>
      </c>
      <c r="S324" s="94">
        <v>2033</v>
      </c>
      <c r="T324" s="94">
        <v>39</v>
      </c>
      <c r="U324" s="80">
        <f t="shared" si="22"/>
        <v>56.340354986457086</v>
      </c>
      <c r="V324" s="94">
        <v>2565</v>
      </c>
      <c r="W324" s="94">
        <v>64</v>
      </c>
      <c r="X324" s="80">
        <f t="shared" si="23"/>
        <v>82.022496913956488</v>
      </c>
      <c r="Y324" s="344">
        <v>11.99</v>
      </c>
      <c r="Z324" s="298" t="s">
        <v>21</v>
      </c>
      <c r="AA324" s="298" t="s">
        <v>21</v>
      </c>
      <c r="AB324" s="233">
        <v>25.78</v>
      </c>
      <c r="AC324" s="233">
        <v>0.68</v>
      </c>
      <c r="AD324" s="233">
        <v>882</v>
      </c>
      <c r="AE324" s="233">
        <v>32</v>
      </c>
      <c r="AF324" s="233">
        <v>331.1</v>
      </c>
      <c r="AG324" s="233">
        <v>9.6999999999999993</v>
      </c>
      <c r="AH324" s="233">
        <v>651</v>
      </c>
      <c r="AI324" s="233">
        <v>22</v>
      </c>
      <c r="AJ324" s="233">
        <v>1788</v>
      </c>
      <c r="AK324" s="233">
        <v>71</v>
      </c>
      <c r="AL324" s="233">
        <v>204</v>
      </c>
      <c r="AM324" s="233">
        <v>7.8</v>
      </c>
      <c r="AN324" s="233">
        <v>902</v>
      </c>
      <c r="AO324" s="233">
        <v>41</v>
      </c>
      <c r="AP324" s="233">
        <v>188.1</v>
      </c>
      <c r="AQ324" s="233">
        <v>8.1999999999999993</v>
      </c>
      <c r="AR324" s="233">
        <v>51.1</v>
      </c>
      <c r="AS324" s="233">
        <v>1.7</v>
      </c>
      <c r="AT324" s="233">
        <v>175.6</v>
      </c>
      <c r="AU324" s="233">
        <v>8.3000000000000007</v>
      </c>
      <c r="AV324" s="293" t="s">
        <v>21</v>
      </c>
      <c r="AW324" s="293" t="s">
        <v>21</v>
      </c>
      <c r="AX324" s="233">
        <v>155.5</v>
      </c>
      <c r="AY324" s="233">
        <v>7</v>
      </c>
      <c r="AZ324" s="233">
        <v>90.3</v>
      </c>
      <c r="BA324" s="233">
        <v>3.3</v>
      </c>
      <c r="BB324" s="233">
        <v>12.8</v>
      </c>
      <c r="BC324" s="233">
        <v>0.49</v>
      </c>
      <c r="BD324" s="233">
        <v>21.06</v>
      </c>
      <c r="BE324" s="233">
        <v>0.8</v>
      </c>
      <c r="BF324" s="233">
        <v>6.87</v>
      </c>
      <c r="BG324" s="315">
        <v>0.69</v>
      </c>
    </row>
    <row r="325" spans="1:59" ht="16" customHeight="1" x14ac:dyDescent="0.15">
      <c r="A325" s="176" t="s">
        <v>1083</v>
      </c>
      <c r="B325" s="156">
        <v>0</v>
      </c>
      <c r="C325" s="211">
        <v>418.4</v>
      </c>
      <c r="D325" s="211">
        <v>1519</v>
      </c>
      <c r="E325" s="260">
        <v>0.27500000000000002</v>
      </c>
      <c r="F325" s="211">
        <v>239.6</v>
      </c>
      <c r="G325" s="95" t="s">
        <v>21</v>
      </c>
      <c r="H325" s="94" t="s">
        <v>21</v>
      </c>
      <c r="I325" s="293">
        <v>5.85</v>
      </c>
      <c r="J325" s="298">
        <v>5.4</v>
      </c>
      <c r="K325" s="304">
        <v>0.35</v>
      </c>
      <c r="L325" s="298">
        <v>4.5999999999999996</v>
      </c>
      <c r="M325" s="94" t="s">
        <v>483</v>
      </c>
      <c r="N325" s="285">
        <v>0.12130000000000001</v>
      </c>
      <c r="O325" s="321">
        <v>2.8</v>
      </c>
      <c r="P325" s="96">
        <v>1953</v>
      </c>
      <c r="Q325" s="94">
        <v>47</v>
      </c>
      <c r="R325" s="80">
        <f t="shared" si="21"/>
        <v>61.112057730042117</v>
      </c>
      <c r="S325" s="94">
        <v>1933</v>
      </c>
      <c r="T325" s="94">
        <v>77</v>
      </c>
      <c r="U325" s="80">
        <f t="shared" si="22"/>
        <v>86.160290157357295</v>
      </c>
      <c r="V325" s="94">
        <v>1975</v>
      </c>
      <c r="W325" s="94">
        <v>49</v>
      </c>
      <c r="X325" s="80">
        <f t="shared" si="23"/>
        <v>62.938462008536561</v>
      </c>
      <c r="Y325" s="344">
        <v>1.02</v>
      </c>
      <c r="Z325" s="298" t="s">
        <v>21</v>
      </c>
      <c r="AA325" s="298" t="s">
        <v>21</v>
      </c>
      <c r="AB325" s="233">
        <v>47.8</v>
      </c>
      <c r="AC325" s="233">
        <v>3.2</v>
      </c>
      <c r="AD325" s="233">
        <v>2688</v>
      </c>
      <c r="AE325" s="233">
        <v>48</v>
      </c>
      <c r="AF325" s="233">
        <v>761</v>
      </c>
      <c r="AG325" s="233">
        <v>20</v>
      </c>
      <c r="AH325" s="233">
        <v>2722</v>
      </c>
      <c r="AI325" s="233">
        <v>43</v>
      </c>
      <c r="AJ325" s="233">
        <v>8720</v>
      </c>
      <c r="AK325" s="233">
        <v>100</v>
      </c>
      <c r="AL325" s="233">
        <v>1225</v>
      </c>
      <c r="AM325" s="233">
        <v>21</v>
      </c>
      <c r="AN325" s="233">
        <v>5334</v>
      </c>
      <c r="AO325" s="233">
        <v>69</v>
      </c>
      <c r="AP325" s="233">
        <v>932</v>
      </c>
      <c r="AQ325" s="233">
        <v>18</v>
      </c>
      <c r="AR325" s="233">
        <v>182.3</v>
      </c>
      <c r="AS325" s="233">
        <v>3.6</v>
      </c>
      <c r="AT325" s="233">
        <v>708</v>
      </c>
      <c r="AU325" s="233">
        <v>13</v>
      </c>
      <c r="AV325" s="293" t="s">
        <v>21</v>
      </c>
      <c r="AW325" s="293" t="s">
        <v>21</v>
      </c>
      <c r="AX325" s="233">
        <v>563.29999999999995</v>
      </c>
      <c r="AY325" s="233">
        <v>8.9</v>
      </c>
      <c r="AZ325" s="233">
        <v>207.4</v>
      </c>
      <c r="BA325" s="233">
        <v>4.8</v>
      </c>
      <c r="BB325" s="233">
        <v>24.73</v>
      </c>
      <c r="BC325" s="233">
        <v>0.51</v>
      </c>
      <c r="BD325" s="233">
        <v>52.1</v>
      </c>
      <c r="BE325" s="233">
        <v>1.1000000000000001</v>
      </c>
      <c r="BF325" s="233">
        <v>88.4</v>
      </c>
      <c r="BG325" s="315">
        <v>2.2999999999999998</v>
      </c>
    </row>
    <row r="326" spans="1:59" ht="16" customHeight="1" x14ac:dyDescent="0.15">
      <c r="A326" s="176" t="s">
        <v>1084</v>
      </c>
      <c r="B326" s="156">
        <v>1</v>
      </c>
      <c r="C326" s="211">
        <v>30.7</v>
      </c>
      <c r="D326" s="211">
        <v>29.4</v>
      </c>
      <c r="E326" s="260">
        <v>1.0309999999999999</v>
      </c>
      <c r="F326" s="211">
        <v>8.1</v>
      </c>
      <c r="G326" s="95" t="s">
        <v>21</v>
      </c>
      <c r="H326" s="94" t="s">
        <v>21</v>
      </c>
      <c r="I326" s="293">
        <v>8.7799999999999994</v>
      </c>
      <c r="J326" s="298">
        <v>4.9000000000000004</v>
      </c>
      <c r="K326" s="304">
        <v>0.35599999999999998</v>
      </c>
      <c r="L326" s="298">
        <v>3.3</v>
      </c>
      <c r="M326" s="94" t="s">
        <v>291</v>
      </c>
      <c r="N326" s="285">
        <v>0.1789</v>
      </c>
      <c r="O326" s="321">
        <v>3.7</v>
      </c>
      <c r="P326" s="96">
        <v>2316</v>
      </c>
      <c r="Q326" s="94">
        <v>45</v>
      </c>
      <c r="R326" s="80">
        <f t="shared" si="21"/>
        <v>64.579736760070489</v>
      </c>
      <c r="S326" s="94">
        <v>1964</v>
      </c>
      <c r="T326" s="94">
        <v>56</v>
      </c>
      <c r="U326" s="80">
        <f t="shared" si="22"/>
        <v>68.402619832868979</v>
      </c>
      <c r="V326" s="94">
        <v>2642</v>
      </c>
      <c r="W326" s="94">
        <v>61</v>
      </c>
      <c r="X326" s="80">
        <f t="shared" si="23"/>
        <v>80.70356621612207</v>
      </c>
      <c r="Y326" s="344">
        <v>15.2</v>
      </c>
      <c r="Z326" s="298" t="s">
        <v>21</v>
      </c>
      <c r="AA326" s="298" t="s">
        <v>21</v>
      </c>
      <c r="AB326" s="233">
        <v>28.66</v>
      </c>
      <c r="AC326" s="233">
        <v>0.76</v>
      </c>
      <c r="AD326" s="233">
        <v>346</v>
      </c>
      <c r="AE326" s="233">
        <v>11</v>
      </c>
      <c r="AF326" s="233">
        <v>285</v>
      </c>
      <c r="AG326" s="233">
        <v>14</v>
      </c>
      <c r="AH326" s="233">
        <v>375</v>
      </c>
      <c r="AI326" s="233">
        <v>33</v>
      </c>
      <c r="AJ326" s="233">
        <v>736</v>
      </c>
      <c r="AK326" s="233">
        <v>38</v>
      </c>
      <c r="AL326" s="233">
        <v>73.900000000000006</v>
      </c>
      <c r="AM326" s="233">
        <v>3.1</v>
      </c>
      <c r="AN326" s="233">
        <v>307</v>
      </c>
      <c r="AO326" s="233">
        <v>14</v>
      </c>
      <c r="AP326" s="233">
        <v>60.5</v>
      </c>
      <c r="AQ326" s="233">
        <v>2</v>
      </c>
      <c r="AR326" s="233">
        <v>31.3</v>
      </c>
      <c r="AS326" s="233">
        <v>1.8</v>
      </c>
      <c r="AT326" s="233">
        <v>52.6</v>
      </c>
      <c r="AU326" s="233">
        <v>2.2999999999999998</v>
      </c>
      <c r="AV326" s="293" t="s">
        <v>21</v>
      </c>
      <c r="AW326" s="293" t="s">
        <v>21</v>
      </c>
      <c r="AX326" s="233">
        <v>52.6</v>
      </c>
      <c r="AY326" s="233">
        <v>1.6</v>
      </c>
      <c r="AZ326" s="233">
        <v>50.7</v>
      </c>
      <c r="BA326" s="233">
        <v>1.2</v>
      </c>
      <c r="BB326" s="233">
        <v>8.0299999999999994</v>
      </c>
      <c r="BC326" s="233">
        <v>0.27</v>
      </c>
      <c r="BD326" s="233">
        <v>11.5</v>
      </c>
      <c r="BE326" s="233">
        <v>0.85</v>
      </c>
      <c r="BF326" s="233">
        <v>5.42</v>
      </c>
      <c r="BG326" s="315">
        <v>0.56000000000000005</v>
      </c>
    </row>
    <row r="327" spans="1:59" ht="16" customHeight="1" x14ac:dyDescent="0.15">
      <c r="A327" s="176" t="s">
        <v>1085</v>
      </c>
      <c r="B327" s="156">
        <v>0</v>
      </c>
      <c r="C327" s="211">
        <v>115.8</v>
      </c>
      <c r="D327" s="211">
        <v>129.19999999999999</v>
      </c>
      <c r="E327" s="260">
        <v>0.89600000000000002</v>
      </c>
      <c r="F327" s="211">
        <v>28.1</v>
      </c>
      <c r="G327" s="95" t="s">
        <v>21</v>
      </c>
      <c r="H327" s="94" t="s">
        <v>21</v>
      </c>
      <c r="I327" s="293">
        <v>6.9</v>
      </c>
      <c r="J327" s="298">
        <v>4.4000000000000004</v>
      </c>
      <c r="K327" s="304">
        <v>0.33100000000000002</v>
      </c>
      <c r="L327" s="298">
        <v>2.1</v>
      </c>
      <c r="M327" s="94" t="s">
        <v>289</v>
      </c>
      <c r="N327" s="285">
        <v>0.15129999999999999</v>
      </c>
      <c r="O327" s="321">
        <v>3.9</v>
      </c>
      <c r="P327" s="96">
        <v>2099</v>
      </c>
      <c r="Q327" s="94">
        <v>39</v>
      </c>
      <c r="R327" s="80">
        <f t="shared" si="21"/>
        <v>57.30026526989208</v>
      </c>
      <c r="S327" s="94">
        <v>1843</v>
      </c>
      <c r="T327" s="94">
        <v>34</v>
      </c>
      <c r="U327" s="80">
        <f t="shared" si="22"/>
        <v>50.146381723909052</v>
      </c>
      <c r="V327" s="94">
        <v>2360</v>
      </c>
      <c r="W327" s="94">
        <v>67</v>
      </c>
      <c r="X327" s="80">
        <f t="shared" si="23"/>
        <v>81.956329834857783</v>
      </c>
      <c r="Y327" s="344">
        <v>12.2</v>
      </c>
      <c r="Z327" s="298" t="s">
        <v>21</v>
      </c>
      <c r="AA327" s="298" t="s">
        <v>21</v>
      </c>
      <c r="AB327" s="233">
        <v>29.55</v>
      </c>
      <c r="AC327" s="233">
        <v>0.63</v>
      </c>
      <c r="AD327" s="233">
        <v>1129</v>
      </c>
      <c r="AE327" s="233">
        <v>25</v>
      </c>
      <c r="AF327" s="233">
        <v>294.7</v>
      </c>
      <c r="AG327" s="233">
        <v>5.7</v>
      </c>
      <c r="AH327" s="233">
        <v>688</v>
      </c>
      <c r="AI327" s="233">
        <v>13</v>
      </c>
      <c r="AJ327" s="233">
        <v>2254</v>
      </c>
      <c r="AK327" s="233">
        <v>51</v>
      </c>
      <c r="AL327" s="233">
        <v>328.4</v>
      </c>
      <c r="AM327" s="233">
        <v>8.3000000000000007</v>
      </c>
      <c r="AN327" s="233">
        <v>1478</v>
      </c>
      <c r="AO327" s="233">
        <v>38</v>
      </c>
      <c r="AP327" s="233">
        <v>317.89999999999998</v>
      </c>
      <c r="AQ327" s="233">
        <v>9.5</v>
      </c>
      <c r="AR327" s="233">
        <v>74.48</v>
      </c>
      <c r="AS327" s="233">
        <v>0.91</v>
      </c>
      <c r="AT327" s="233">
        <v>272.5</v>
      </c>
      <c r="AU327" s="233">
        <v>6.3</v>
      </c>
      <c r="AV327" s="293" t="s">
        <v>21</v>
      </c>
      <c r="AW327" s="293" t="s">
        <v>21</v>
      </c>
      <c r="AX327" s="233">
        <v>221.1</v>
      </c>
      <c r="AY327" s="233">
        <v>8</v>
      </c>
      <c r="AZ327" s="233">
        <v>99.5</v>
      </c>
      <c r="BA327" s="233">
        <v>2.4</v>
      </c>
      <c r="BB327" s="233">
        <v>13.36</v>
      </c>
      <c r="BC327" s="233">
        <v>0.44</v>
      </c>
      <c r="BD327" s="233">
        <v>21</v>
      </c>
      <c r="BE327" s="233">
        <v>1</v>
      </c>
      <c r="BF327" s="233">
        <v>25.11</v>
      </c>
      <c r="BG327" s="315">
        <v>0.51</v>
      </c>
    </row>
    <row r="328" spans="1:59" s="65" customFormat="1" ht="16" customHeight="1" x14ac:dyDescent="0.15">
      <c r="A328" s="176" t="s">
        <v>1086</v>
      </c>
      <c r="B328" s="156">
        <v>1</v>
      </c>
      <c r="C328" s="211">
        <v>57.5</v>
      </c>
      <c r="D328" s="211">
        <v>62.3</v>
      </c>
      <c r="E328" s="260">
        <v>0.92200000000000004</v>
      </c>
      <c r="F328" s="211">
        <v>12.6</v>
      </c>
      <c r="G328" s="95" t="s">
        <v>21</v>
      </c>
      <c r="H328" s="94" t="s">
        <v>21</v>
      </c>
      <c r="I328" s="293">
        <v>6.57</v>
      </c>
      <c r="J328" s="298">
        <v>5.3</v>
      </c>
      <c r="K328" s="304">
        <v>0.33900000000000002</v>
      </c>
      <c r="L328" s="298">
        <v>3.9</v>
      </c>
      <c r="M328" s="94" t="s">
        <v>231</v>
      </c>
      <c r="N328" s="285">
        <v>0.14050000000000001</v>
      </c>
      <c r="O328" s="321">
        <v>3.6</v>
      </c>
      <c r="P328" s="96">
        <v>2055</v>
      </c>
      <c r="Q328" s="94">
        <v>47</v>
      </c>
      <c r="R328" s="80">
        <f t="shared" si="21"/>
        <v>62.435646869396656</v>
      </c>
      <c r="S328" s="94">
        <v>1882</v>
      </c>
      <c r="T328" s="94">
        <v>64</v>
      </c>
      <c r="U328" s="80">
        <f t="shared" si="22"/>
        <v>74.248027583229444</v>
      </c>
      <c r="V328" s="94">
        <v>2233</v>
      </c>
      <c r="W328" s="94">
        <v>63</v>
      </c>
      <c r="X328" s="80">
        <f t="shared" si="23"/>
        <v>77.223802030203103</v>
      </c>
      <c r="Y328" s="344">
        <v>8.42</v>
      </c>
      <c r="Z328" s="298" t="s">
        <v>21</v>
      </c>
      <c r="AA328" s="298" t="s">
        <v>21</v>
      </c>
      <c r="AB328" s="233">
        <v>26.75</v>
      </c>
      <c r="AC328" s="233">
        <v>0.56999999999999995</v>
      </c>
      <c r="AD328" s="233">
        <v>620</v>
      </c>
      <c r="AE328" s="233">
        <v>16</v>
      </c>
      <c r="AF328" s="233">
        <v>169</v>
      </c>
      <c r="AG328" s="233">
        <v>5.6</v>
      </c>
      <c r="AH328" s="233">
        <v>804</v>
      </c>
      <c r="AI328" s="233">
        <v>15</v>
      </c>
      <c r="AJ328" s="233">
        <v>1979</v>
      </c>
      <c r="AK328" s="233">
        <v>38</v>
      </c>
      <c r="AL328" s="233">
        <v>216</v>
      </c>
      <c r="AM328" s="233">
        <v>3</v>
      </c>
      <c r="AN328" s="233">
        <v>918</v>
      </c>
      <c r="AO328" s="233">
        <v>17</v>
      </c>
      <c r="AP328" s="233">
        <v>157</v>
      </c>
      <c r="AQ328" s="233">
        <v>3.1</v>
      </c>
      <c r="AR328" s="233">
        <v>46.32</v>
      </c>
      <c r="AS328" s="233">
        <v>0.98</v>
      </c>
      <c r="AT328" s="233">
        <v>122.8</v>
      </c>
      <c r="AU328" s="233">
        <v>3.2</v>
      </c>
      <c r="AV328" s="293" t="s">
        <v>21</v>
      </c>
      <c r="AW328" s="293" t="s">
        <v>21</v>
      </c>
      <c r="AX328" s="233">
        <v>102.6</v>
      </c>
      <c r="AY328" s="233">
        <v>2.2000000000000002</v>
      </c>
      <c r="AZ328" s="233">
        <v>68.5</v>
      </c>
      <c r="BA328" s="233">
        <v>1.8</v>
      </c>
      <c r="BB328" s="233">
        <v>10.24</v>
      </c>
      <c r="BC328" s="233">
        <v>0.42</v>
      </c>
      <c r="BD328" s="233">
        <v>8.7200000000000006</v>
      </c>
      <c r="BE328" s="233">
        <v>0.69</v>
      </c>
      <c r="BF328" s="233">
        <v>4.43</v>
      </c>
      <c r="BG328" s="315">
        <v>0.27</v>
      </c>
    </row>
    <row r="329" spans="1:59" ht="16" customHeight="1" x14ac:dyDescent="0.15">
      <c r="A329" s="176" t="s">
        <v>1087</v>
      </c>
      <c r="B329" s="156">
        <v>1</v>
      </c>
      <c r="C329" s="211">
        <v>159.19999999999999</v>
      </c>
      <c r="D329" s="211">
        <v>220.6</v>
      </c>
      <c r="E329" s="260">
        <v>0.72399999999999998</v>
      </c>
      <c r="F329" s="211">
        <v>37.700000000000003</v>
      </c>
      <c r="G329" s="95" t="s">
        <v>21</v>
      </c>
      <c r="H329" s="94" t="s">
        <v>21</v>
      </c>
      <c r="I329" s="293">
        <v>5.61</v>
      </c>
      <c r="J329" s="298">
        <v>4.2</v>
      </c>
      <c r="K329" s="304">
        <v>0.33400000000000002</v>
      </c>
      <c r="L329" s="298">
        <v>3.5</v>
      </c>
      <c r="M329" s="94" t="s">
        <v>118</v>
      </c>
      <c r="N329" s="285">
        <v>0.12189999999999999</v>
      </c>
      <c r="O329" s="321">
        <v>2.5</v>
      </c>
      <c r="P329" s="96">
        <v>1918</v>
      </c>
      <c r="Q329" s="94">
        <v>37</v>
      </c>
      <c r="R329" s="80">
        <f t="shared" si="21"/>
        <v>53.296243770081958</v>
      </c>
      <c r="S329" s="94">
        <v>1859</v>
      </c>
      <c r="T329" s="94">
        <v>56</v>
      </c>
      <c r="U329" s="80">
        <f t="shared" si="22"/>
        <v>67.218690853065567</v>
      </c>
      <c r="V329" s="94">
        <v>1984</v>
      </c>
      <c r="W329" s="94">
        <v>44</v>
      </c>
      <c r="X329" s="80">
        <f t="shared" si="23"/>
        <v>59.249492824833531</v>
      </c>
      <c r="Y329" s="344">
        <v>3.08</v>
      </c>
      <c r="Z329" s="298" t="s">
        <v>21</v>
      </c>
      <c r="AA329" s="298" t="s">
        <v>21</v>
      </c>
      <c r="AB329" s="233">
        <v>30.11</v>
      </c>
      <c r="AC329" s="233">
        <v>0.65</v>
      </c>
      <c r="AD329" s="233">
        <v>1361</v>
      </c>
      <c r="AE329" s="233">
        <v>29</v>
      </c>
      <c r="AF329" s="233">
        <v>439</v>
      </c>
      <c r="AG329" s="233">
        <v>11</v>
      </c>
      <c r="AH329" s="233">
        <v>1503</v>
      </c>
      <c r="AI329" s="233">
        <v>27</v>
      </c>
      <c r="AJ329" s="233">
        <v>4390</v>
      </c>
      <c r="AK329" s="233">
        <v>110</v>
      </c>
      <c r="AL329" s="233">
        <v>583</v>
      </c>
      <c r="AM329" s="233">
        <v>12</v>
      </c>
      <c r="AN329" s="233">
        <v>2588</v>
      </c>
      <c r="AO329" s="233">
        <v>62</v>
      </c>
      <c r="AP329" s="233">
        <v>439</v>
      </c>
      <c r="AQ329" s="233">
        <v>10</v>
      </c>
      <c r="AR329" s="233">
        <v>112.5</v>
      </c>
      <c r="AS329" s="233">
        <v>2.6</v>
      </c>
      <c r="AT329" s="233">
        <v>346.4</v>
      </c>
      <c r="AU329" s="233">
        <v>8.8000000000000007</v>
      </c>
      <c r="AV329" s="293" t="s">
        <v>21</v>
      </c>
      <c r="AW329" s="293" t="s">
        <v>21</v>
      </c>
      <c r="AX329" s="233">
        <v>261.39999999999998</v>
      </c>
      <c r="AY329" s="233">
        <v>5.9</v>
      </c>
      <c r="AZ329" s="233">
        <v>115.2</v>
      </c>
      <c r="BA329" s="233">
        <v>3.1</v>
      </c>
      <c r="BB329" s="233">
        <v>15.38</v>
      </c>
      <c r="BC329" s="233">
        <v>0.43</v>
      </c>
      <c r="BD329" s="233">
        <v>25.83</v>
      </c>
      <c r="BE329" s="233">
        <v>0.7</v>
      </c>
      <c r="BF329" s="233">
        <v>34.5</v>
      </c>
      <c r="BG329" s="315">
        <v>3.2</v>
      </c>
    </row>
    <row r="330" spans="1:59" ht="16" customHeight="1" x14ac:dyDescent="0.15">
      <c r="A330" s="176" t="s">
        <v>1088</v>
      </c>
      <c r="B330" s="156">
        <v>1</v>
      </c>
      <c r="C330" s="211">
        <v>46.9</v>
      </c>
      <c r="D330" s="211">
        <v>44.4</v>
      </c>
      <c r="E330" s="260">
        <v>1.07</v>
      </c>
      <c r="F330" s="211">
        <v>15.1</v>
      </c>
      <c r="G330" s="95" t="s">
        <v>21</v>
      </c>
      <c r="H330" s="94" t="s">
        <v>21</v>
      </c>
      <c r="I330" s="293">
        <v>10.7</v>
      </c>
      <c r="J330" s="298">
        <v>6.3</v>
      </c>
      <c r="K330" s="304">
        <v>0.37140000000000001</v>
      </c>
      <c r="L330" s="298">
        <v>2.6</v>
      </c>
      <c r="M330" s="94" t="s">
        <v>111</v>
      </c>
      <c r="N330" s="285">
        <v>0.20899999999999999</v>
      </c>
      <c r="O330" s="321">
        <v>5.7</v>
      </c>
      <c r="P330" s="96">
        <v>2497</v>
      </c>
      <c r="Q330" s="94">
        <v>58</v>
      </c>
      <c r="R330" s="80">
        <f t="shared" si="21"/>
        <v>76.537595990467324</v>
      </c>
      <c r="S330" s="94">
        <v>2036</v>
      </c>
      <c r="T330" s="94">
        <v>46</v>
      </c>
      <c r="U330" s="80">
        <f t="shared" si="22"/>
        <v>61.433853859252551</v>
      </c>
      <c r="V330" s="94">
        <v>2897</v>
      </c>
      <c r="W330" s="94">
        <v>93</v>
      </c>
      <c r="X330" s="80">
        <f t="shared" si="23"/>
        <v>109.57209316244716</v>
      </c>
      <c r="Y330" s="344">
        <v>18.46</v>
      </c>
      <c r="Z330" s="298" t="s">
        <v>21</v>
      </c>
      <c r="AA330" s="298" t="s">
        <v>21</v>
      </c>
      <c r="AB330" s="233">
        <v>25.31</v>
      </c>
      <c r="AC330" s="233">
        <v>0.51</v>
      </c>
      <c r="AD330" s="233">
        <v>645</v>
      </c>
      <c r="AE330" s="233">
        <v>26</v>
      </c>
      <c r="AF330" s="233">
        <v>256.5</v>
      </c>
      <c r="AG330" s="233">
        <v>6.4</v>
      </c>
      <c r="AH330" s="233">
        <v>675</v>
      </c>
      <c r="AI330" s="233">
        <v>27</v>
      </c>
      <c r="AJ330" s="233">
        <v>1871</v>
      </c>
      <c r="AK330" s="233">
        <v>43</v>
      </c>
      <c r="AL330" s="233">
        <v>212.9</v>
      </c>
      <c r="AM330" s="233">
        <v>3.7</v>
      </c>
      <c r="AN330" s="233">
        <v>910</v>
      </c>
      <c r="AO330" s="233">
        <v>11</v>
      </c>
      <c r="AP330" s="233">
        <v>173.9</v>
      </c>
      <c r="AQ330" s="233">
        <v>6.9</v>
      </c>
      <c r="AR330" s="233">
        <v>60.7</v>
      </c>
      <c r="AS330" s="233">
        <v>1.6</v>
      </c>
      <c r="AT330" s="233">
        <v>143.4</v>
      </c>
      <c r="AU330" s="233">
        <v>7.7</v>
      </c>
      <c r="AV330" s="293" t="s">
        <v>21</v>
      </c>
      <c r="AW330" s="293" t="s">
        <v>21</v>
      </c>
      <c r="AX330" s="233">
        <v>117.6</v>
      </c>
      <c r="AY330" s="233">
        <v>5.4</v>
      </c>
      <c r="AZ330" s="233">
        <v>66.8</v>
      </c>
      <c r="BA330" s="233">
        <v>2.1</v>
      </c>
      <c r="BB330" s="233">
        <v>9.7799999999999994</v>
      </c>
      <c r="BC330" s="233">
        <v>0.26</v>
      </c>
      <c r="BD330" s="233">
        <v>17.45</v>
      </c>
      <c r="BE330" s="233">
        <v>0.8</v>
      </c>
      <c r="BF330" s="233">
        <v>7.15</v>
      </c>
      <c r="BG330" s="315">
        <v>0.65</v>
      </c>
    </row>
    <row r="331" spans="1:59" ht="16" customHeight="1" x14ac:dyDescent="0.15">
      <c r="A331" s="176" t="s">
        <v>1089</v>
      </c>
      <c r="B331" s="156">
        <v>1</v>
      </c>
      <c r="C331" s="211">
        <v>45.8</v>
      </c>
      <c r="D331" s="211">
        <v>50</v>
      </c>
      <c r="E331" s="260">
        <v>0.91800000000000004</v>
      </c>
      <c r="F331" s="211">
        <v>10.5</v>
      </c>
      <c r="G331" s="95" t="s">
        <v>21</v>
      </c>
      <c r="H331" s="94" t="s">
        <v>21</v>
      </c>
      <c r="I331" s="293">
        <v>7.13</v>
      </c>
      <c r="J331" s="298">
        <v>5.5</v>
      </c>
      <c r="K331" s="304">
        <v>0.34799999999999998</v>
      </c>
      <c r="L331" s="298">
        <v>3.3</v>
      </c>
      <c r="M331" s="94" t="s">
        <v>167</v>
      </c>
      <c r="N331" s="285">
        <v>0.14879999999999999</v>
      </c>
      <c r="O331" s="321">
        <v>4.5</v>
      </c>
      <c r="P331" s="96">
        <v>2128</v>
      </c>
      <c r="Q331" s="94">
        <v>49</v>
      </c>
      <c r="R331" s="80">
        <f t="shared" si="21"/>
        <v>64.90264709547678</v>
      </c>
      <c r="S331" s="94">
        <v>1925</v>
      </c>
      <c r="T331" s="94">
        <v>54</v>
      </c>
      <c r="U331" s="80">
        <f t="shared" si="22"/>
        <v>66.319303373904646</v>
      </c>
      <c r="V331" s="94">
        <v>2331</v>
      </c>
      <c r="W331" s="94">
        <v>77</v>
      </c>
      <c r="X331" s="80">
        <f t="shared" si="23"/>
        <v>90.013467881200981</v>
      </c>
      <c r="Y331" s="344">
        <v>9.5399999999999991</v>
      </c>
      <c r="Z331" s="298" t="s">
        <v>21</v>
      </c>
      <c r="AA331" s="298" t="s">
        <v>21</v>
      </c>
      <c r="AB331" s="233">
        <v>26.79</v>
      </c>
      <c r="AC331" s="233">
        <v>0.79</v>
      </c>
      <c r="AD331" s="233">
        <v>506</v>
      </c>
      <c r="AE331" s="233">
        <v>17</v>
      </c>
      <c r="AF331" s="233">
        <v>376.8</v>
      </c>
      <c r="AG331" s="233">
        <v>8.3000000000000007</v>
      </c>
      <c r="AH331" s="233">
        <v>946</v>
      </c>
      <c r="AI331" s="233">
        <v>20</v>
      </c>
      <c r="AJ331" s="233">
        <v>2196</v>
      </c>
      <c r="AK331" s="233">
        <v>54</v>
      </c>
      <c r="AL331" s="233">
        <v>210</v>
      </c>
      <c r="AM331" s="233">
        <v>7</v>
      </c>
      <c r="AN331" s="233">
        <v>792</v>
      </c>
      <c r="AO331" s="233">
        <v>25</v>
      </c>
      <c r="AP331" s="233">
        <v>119.5</v>
      </c>
      <c r="AQ331" s="233">
        <v>4.5999999999999996</v>
      </c>
      <c r="AR331" s="233">
        <v>59.4</v>
      </c>
      <c r="AS331" s="233">
        <v>2.2000000000000002</v>
      </c>
      <c r="AT331" s="233">
        <v>89.1</v>
      </c>
      <c r="AU331" s="233">
        <v>4</v>
      </c>
      <c r="AV331" s="293" t="s">
        <v>21</v>
      </c>
      <c r="AW331" s="293" t="s">
        <v>21</v>
      </c>
      <c r="AX331" s="233">
        <v>75.900000000000006</v>
      </c>
      <c r="AY331" s="233">
        <v>3.3</v>
      </c>
      <c r="AZ331" s="233">
        <v>77.5</v>
      </c>
      <c r="BA331" s="233">
        <v>2.2000000000000002</v>
      </c>
      <c r="BB331" s="233">
        <v>12.25</v>
      </c>
      <c r="BC331" s="233">
        <v>0.39</v>
      </c>
      <c r="BD331" s="233">
        <v>21.59</v>
      </c>
      <c r="BE331" s="233">
        <v>0.69</v>
      </c>
      <c r="BF331" s="233">
        <v>4.0599999999999996</v>
      </c>
      <c r="BG331" s="315">
        <v>0.17</v>
      </c>
    </row>
    <row r="332" spans="1:59" ht="16" customHeight="1" x14ac:dyDescent="0.15">
      <c r="A332" s="176" t="s">
        <v>1090</v>
      </c>
      <c r="B332" s="156">
        <v>1</v>
      </c>
      <c r="C332" s="211">
        <v>52.4</v>
      </c>
      <c r="D332" s="211">
        <v>54</v>
      </c>
      <c r="E332" s="260">
        <v>0.97199999999999998</v>
      </c>
      <c r="F332" s="211">
        <v>11.6</v>
      </c>
      <c r="G332" s="95" t="s">
        <v>21</v>
      </c>
      <c r="H332" s="94" t="s">
        <v>21</v>
      </c>
      <c r="I332" s="293">
        <v>7.03</v>
      </c>
      <c r="J332" s="298">
        <v>4.2</v>
      </c>
      <c r="K332" s="304">
        <v>0.34799999999999998</v>
      </c>
      <c r="L332" s="298">
        <v>2.9</v>
      </c>
      <c r="M332" s="94" t="s">
        <v>325</v>
      </c>
      <c r="N332" s="285">
        <v>0.1467</v>
      </c>
      <c r="O332" s="321">
        <v>3</v>
      </c>
      <c r="P332" s="96">
        <v>2115</v>
      </c>
      <c r="Q332" s="94">
        <v>38</v>
      </c>
      <c r="R332" s="80">
        <f t="shared" si="21"/>
        <v>56.86202599274845</v>
      </c>
      <c r="S332" s="94">
        <v>1924</v>
      </c>
      <c r="T332" s="94">
        <v>49</v>
      </c>
      <c r="U332" s="80">
        <f t="shared" si="22"/>
        <v>62.303373905431478</v>
      </c>
      <c r="V332" s="94">
        <v>2306</v>
      </c>
      <c r="W332" s="94">
        <v>52</v>
      </c>
      <c r="X332" s="80">
        <f t="shared" si="23"/>
        <v>69.505786809444871</v>
      </c>
      <c r="Y332" s="344">
        <v>9.0299999999999994</v>
      </c>
      <c r="Z332" s="298" t="s">
        <v>21</v>
      </c>
      <c r="AA332" s="298" t="s">
        <v>21</v>
      </c>
      <c r="AB332" s="233">
        <v>27.44</v>
      </c>
      <c r="AC332" s="233">
        <v>0.5</v>
      </c>
      <c r="AD332" s="233">
        <v>858</v>
      </c>
      <c r="AE332" s="233">
        <v>24</v>
      </c>
      <c r="AF332" s="233">
        <v>367.4</v>
      </c>
      <c r="AG332" s="233">
        <v>7.5</v>
      </c>
      <c r="AH332" s="233">
        <v>971</v>
      </c>
      <c r="AI332" s="233">
        <v>17</v>
      </c>
      <c r="AJ332" s="233">
        <v>2479</v>
      </c>
      <c r="AK332" s="233">
        <v>41</v>
      </c>
      <c r="AL332" s="233">
        <v>270.39999999999998</v>
      </c>
      <c r="AM332" s="233">
        <v>6.3</v>
      </c>
      <c r="AN332" s="233">
        <v>1149</v>
      </c>
      <c r="AO332" s="233">
        <v>28</v>
      </c>
      <c r="AP332" s="233">
        <v>211</v>
      </c>
      <c r="AQ332" s="233">
        <v>8.1999999999999993</v>
      </c>
      <c r="AR332" s="233">
        <v>76.599999999999994</v>
      </c>
      <c r="AS332" s="233">
        <v>1.5</v>
      </c>
      <c r="AT332" s="233">
        <v>170.2</v>
      </c>
      <c r="AU332" s="233">
        <v>8.6</v>
      </c>
      <c r="AV332" s="293" t="s">
        <v>21</v>
      </c>
      <c r="AW332" s="293" t="s">
        <v>21</v>
      </c>
      <c r="AX332" s="233">
        <v>149.4</v>
      </c>
      <c r="AY332" s="233">
        <v>5.7</v>
      </c>
      <c r="AZ332" s="233">
        <v>97.5</v>
      </c>
      <c r="BA332" s="233">
        <v>1.6</v>
      </c>
      <c r="BB332" s="233">
        <v>14.73</v>
      </c>
      <c r="BC332" s="233">
        <v>0.28999999999999998</v>
      </c>
      <c r="BD332" s="233">
        <v>19.760000000000002</v>
      </c>
      <c r="BE332" s="233">
        <v>0.62</v>
      </c>
      <c r="BF332" s="233">
        <v>9.4</v>
      </c>
      <c r="BG332" s="315">
        <v>1.3</v>
      </c>
    </row>
    <row r="333" spans="1:59" ht="16" customHeight="1" x14ac:dyDescent="0.15">
      <c r="A333" s="176" t="s">
        <v>1091</v>
      </c>
      <c r="B333" s="156">
        <v>0</v>
      </c>
      <c r="C333" s="211">
        <v>106.7</v>
      </c>
      <c r="D333" s="211">
        <v>123.5</v>
      </c>
      <c r="E333" s="260">
        <v>0.86599999999999999</v>
      </c>
      <c r="F333" s="211">
        <v>22.3</v>
      </c>
      <c r="G333" s="95" t="s">
        <v>21</v>
      </c>
      <c r="H333" s="94" t="s">
        <v>21</v>
      </c>
      <c r="I333" s="293">
        <v>5.95</v>
      </c>
      <c r="J333" s="298">
        <v>4.2</v>
      </c>
      <c r="K333" s="304">
        <v>0.32069999999999999</v>
      </c>
      <c r="L333" s="298">
        <v>2.6</v>
      </c>
      <c r="M333" s="94" t="s">
        <v>166</v>
      </c>
      <c r="N333" s="285">
        <v>0.1346</v>
      </c>
      <c r="O333" s="321">
        <v>3.4</v>
      </c>
      <c r="P333" s="96">
        <v>1968</v>
      </c>
      <c r="Q333" s="94">
        <v>37</v>
      </c>
      <c r="R333" s="80">
        <f t="shared" si="21"/>
        <v>54.020455384974312</v>
      </c>
      <c r="S333" s="94">
        <v>1793</v>
      </c>
      <c r="T333" s="94">
        <v>40</v>
      </c>
      <c r="U333" s="80">
        <f t="shared" si="22"/>
        <v>53.720941912814595</v>
      </c>
      <c r="V333" s="94">
        <v>2158</v>
      </c>
      <c r="W333" s="94">
        <v>59</v>
      </c>
      <c r="X333" s="80">
        <f t="shared" si="23"/>
        <v>73.101201084523908</v>
      </c>
      <c r="Y333" s="344">
        <v>8.89</v>
      </c>
      <c r="Z333" s="298" t="s">
        <v>21</v>
      </c>
      <c r="AA333" s="298" t="s">
        <v>21</v>
      </c>
      <c r="AB333" s="233">
        <v>29.14</v>
      </c>
      <c r="AC333" s="233">
        <v>0.93</v>
      </c>
      <c r="AD333" s="233">
        <v>1204</v>
      </c>
      <c r="AE333" s="233">
        <v>28</v>
      </c>
      <c r="AF333" s="233">
        <v>302.7</v>
      </c>
      <c r="AG333" s="233">
        <v>6.3</v>
      </c>
      <c r="AH333" s="233">
        <v>703</v>
      </c>
      <c r="AI333" s="233">
        <v>14</v>
      </c>
      <c r="AJ333" s="233">
        <v>2331</v>
      </c>
      <c r="AK333" s="233">
        <v>46</v>
      </c>
      <c r="AL333" s="233">
        <v>338.8</v>
      </c>
      <c r="AM333" s="233">
        <v>8</v>
      </c>
      <c r="AN333" s="233">
        <v>1536</v>
      </c>
      <c r="AO333" s="233">
        <v>31</v>
      </c>
      <c r="AP333" s="233">
        <v>339.1</v>
      </c>
      <c r="AQ333" s="233">
        <v>7.5</v>
      </c>
      <c r="AR333" s="233">
        <v>77</v>
      </c>
      <c r="AS333" s="233">
        <v>1.8</v>
      </c>
      <c r="AT333" s="233">
        <v>303.5</v>
      </c>
      <c r="AU333" s="233">
        <v>8.3000000000000007</v>
      </c>
      <c r="AV333" s="293" t="s">
        <v>21</v>
      </c>
      <c r="AW333" s="293" t="s">
        <v>21</v>
      </c>
      <c r="AX333" s="233">
        <v>237.2</v>
      </c>
      <c r="AY333" s="233">
        <v>5.4</v>
      </c>
      <c r="AZ333" s="233">
        <v>98.9</v>
      </c>
      <c r="BA333" s="233">
        <v>2.9</v>
      </c>
      <c r="BB333" s="233">
        <v>13.42</v>
      </c>
      <c r="BC333" s="233">
        <v>0.47</v>
      </c>
      <c r="BD333" s="233">
        <v>22.27</v>
      </c>
      <c r="BE333" s="233">
        <v>0.54</v>
      </c>
      <c r="BF333" s="233">
        <v>41</v>
      </c>
      <c r="BG333" s="315">
        <v>1.2</v>
      </c>
    </row>
    <row r="334" spans="1:59" ht="16" customHeight="1" x14ac:dyDescent="0.15">
      <c r="A334" s="176" t="s">
        <v>1092</v>
      </c>
      <c r="B334" s="156">
        <v>1</v>
      </c>
      <c r="C334" s="211">
        <v>565.79999999999995</v>
      </c>
      <c r="D334" s="211">
        <v>1721.7</v>
      </c>
      <c r="E334" s="260">
        <v>0.32900000000000001</v>
      </c>
      <c r="F334" s="211">
        <v>249</v>
      </c>
      <c r="G334" s="95" t="s">
        <v>21</v>
      </c>
      <c r="H334" s="94" t="s">
        <v>21</v>
      </c>
      <c r="I334" s="293">
        <v>5.35</v>
      </c>
      <c r="J334" s="298">
        <v>4.3</v>
      </c>
      <c r="K334" s="304">
        <v>0.32100000000000001</v>
      </c>
      <c r="L334" s="298">
        <v>3.5</v>
      </c>
      <c r="M334" s="94" t="s">
        <v>237</v>
      </c>
      <c r="N334" s="285">
        <v>0.1211</v>
      </c>
      <c r="O334" s="321">
        <v>2.6</v>
      </c>
      <c r="P334" s="96">
        <v>1878</v>
      </c>
      <c r="Q334" s="94">
        <v>37</v>
      </c>
      <c r="R334" s="80">
        <f t="shared" si="21"/>
        <v>52.72336863289371</v>
      </c>
      <c r="S334" s="94">
        <v>1794</v>
      </c>
      <c r="T334" s="94">
        <v>54</v>
      </c>
      <c r="U334" s="80">
        <f t="shared" si="22"/>
        <v>64.833435818256618</v>
      </c>
      <c r="V334" s="94">
        <v>1971</v>
      </c>
      <c r="W334" s="94">
        <v>47</v>
      </c>
      <c r="X334" s="80">
        <f t="shared" si="23"/>
        <v>61.342777896016415</v>
      </c>
      <c r="Y334" s="344">
        <v>4.47</v>
      </c>
      <c r="Z334" s="298" t="s">
        <v>21</v>
      </c>
      <c r="AA334" s="298" t="s">
        <v>21</v>
      </c>
      <c r="AB334" s="233">
        <v>35.32</v>
      </c>
      <c r="AC334" s="233">
        <v>0.62</v>
      </c>
      <c r="AD334" s="233">
        <v>2225</v>
      </c>
      <c r="AE334" s="233">
        <v>71</v>
      </c>
      <c r="AF334" s="233">
        <v>605</v>
      </c>
      <c r="AG334" s="233">
        <v>25</v>
      </c>
      <c r="AH334" s="233">
        <v>2136</v>
      </c>
      <c r="AI334" s="233">
        <v>47</v>
      </c>
      <c r="AJ334" s="233">
        <v>6920</v>
      </c>
      <c r="AK334" s="233">
        <v>210</v>
      </c>
      <c r="AL334" s="233">
        <v>933</v>
      </c>
      <c r="AM334" s="233">
        <v>28</v>
      </c>
      <c r="AN334" s="233">
        <v>4090</v>
      </c>
      <c r="AO334" s="233">
        <v>120</v>
      </c>
      <c r="AP334" s="233">
        <v>658</v>
      </c>
      <c r="AQ334" s="233">
        <v>22</v>
      </c>
      <c r="AR334" s="233">
        <v>188.5</v>
      </c>
      <c r="AS334" s="233">
        <v>4.8</v>
      </c>
      <c r="AT334" s="233">
        <v>504</v>
      </c>
      <c r="AU334" s="233">
        <v>14</v>
      </c>
      <c r="AV334" s="293" t="s">
        <v>21</v>
      </c>
      <c r="AW334" s="293" t="s">
        <v>21</v>
      </c>
      <c r="AX334" s="233">
        <v>407</v>
      </c>
      <c r="AY334" s="233">
        <v>12</v>
      </c>
      <c r="AZ334" s="233">
        <v>213.7</v>
      </c>
      <c r="BA334" s="233">
        <v>7.2</v>
      </c>
      <c r="BB334" s="233">
        <v>27.87</v>
      </c>
      <c r="BC334" s="233">
        <v>0.88</v>
      </c>
      <c r="BD334" s="233">
        <v>40.700000000000003</v>
      </c>
      <c r="BE334" s="233">
        <v>1.8</v>
      </c>
      <c r="BF334" s="233">
        <v>190.5</v>
      </c>
      <c r="BG334" s="315">
        <v>5.3</v>
      </c>
    </row>
    <row r="335" spans="1:59" ht="16" customHeight="1" x14ac:dyDescent="0.15">
      <c r="A335" s="176" t="s">
        <v>1093</v>
      </c>
      <c r="B335" s="156">
        <v>1</v>
      </c>
      <c r="C335" s="211">
        <v>89.7</v>
      </c>
      <c r="D335" s="211">
        <v>73.400000000000006</v>
      </c>
      <c r="E335" s="260">
        <v>1.2270000000000001</v>
      </c>
      <c r="F335" s="211">
        <v>22.7</v>
      </c>
      <c r="G335" s="95" t="s">
        <v>21</v>
      </c>
      <c r="H335" s="94" t="s">
        <v>21</v>
      </c>
      <c r="I335" s="293">
        <v>9.24</v>
      </c>
      <c r="J335" s="298">
        <v>5.5</v>
      </c>
      <c r="K335" s="304">
        <v>0.35499999999999998</v>
      </c>
      <c r="L335" s="298">
        <v>4.5999999999999996</v>
      </c>
      <c r="M335" s="94" t="s">
        <v>238</v>
      </c>
      <c r="N335" s="285">
        <v>0.1888</v>
      </c>
      <c r="O335" s="321">
        <v>2.9</v>
      </c>
      <c r="P335" s="96">
        <v>2362</v>
      </c>
      <c r="Q335" s="94">
        <v>50</v>
      </c>
      <c r="R335" s="80">
        <f t="shared" si="21"/>
        <v>68.786754538937217</v>
      </c>
      <c r="S335" s="94">
        <v>1959</v>
      </c>
      <c r="T335" s="94">
        <v>78</v>
      </c>
      <c r="U335" s="80">
        <f t="shared" si="22"/>
        <v>87.287298045019128</v>
      </c>
      <c r="V335" s="94">
        <v>2731</v>
      </c>
      <c r="W335" s="94">
        <v>48</v>
      </c>
      <c r="X335" s="80">
        <f t="shared" si="23"/>
        <v>72.714127925733933</v>
      </c>
      <c r="Y335" s="344">
        <v>17.059999999999999</v>
      </c>
      <c r="Z335" s="298" t="s">
        <v>21</v>
      </c>
      <c r="AA335" s="298" t="s">
        <v>21</v>
      </c>
      <c r="AB335" s="233">
        <v>101.7</v>
      </c>
      <c r="AC335" s="233">
        <v>9.9</v>
      </c>
      <c r="AD335" s="233">
        <v>1613</v>
      </c>
      <c r="AE335" s="233">
        <v>26</v>
      </c>
      <c r="AF335" s="233">
        <v>237.7</v>
      </c>
      <c r="AG335" s="233">
        <v>7.5</v>
      </c>
      <c r="AH335" s="233">
        <v>489</v>
      </c>
      <c r="AI335" s="233">
        <v>20</v>
      </c>
      <c r="AJ335" s="233">
        <v>1957</v>
      </c>
      <c r="AK335" s="233">
        <v>61</v>
      </c>
      <c r="AL335" s="233">
        <v>332</v>
      </c>
      <c r="AM335" s="233">
        <v>13</v>
      </c>
      <c r="AN335" s="233">
        <v>1787</v>
      </c>
      <c r="AO335" s="233">
        <v>38</v>
      </c>
      <c r="AP335" s="233">
        <v>473</v>
      </c>
      <c r="AQ335" s="233">
        <v>11</v>
      </c>
      <c r="AR335" s="233">
        <v>82.2</v>
      </c>
      <c r="AS335" s="233">
        <v>2.1</v>
      </c>
      <c r="AT335" s="233">
        <v>419</v>
      </c>
      <c r="AU335" s="233">
        <v>11</v>
      </c>
      <c r="AV335" s="293" t="s">
        <v>21</v>
      </c>
      <c r="AW335" s="293" t="s">
        <v>21</v>
      </c>
      <c r="AX335" s="233">
        <v>336.6</v>
      </c>
      <c r="AY335" s="233">
        <v>8.8000000000000007</v>
      </c>
      <c r="AZ335" s="233">
        <v>123</v>
      </c>
      <c r="BA335" s="233">
        <v>3</v>
      </c>
      <c r="BB335" s="233">
        <v>15.42</v>
      </c>
      <c r="BC335" s="233">
        <v>0.4</v>
      </c>
      <c r="BD335" s="233">
        <v>22.4</v>
      </c>
      <c r="BE335" s="233">
        <v>0.76</v>
      </c>
      <c r="BF335" s="233">
        <v>87</v>
      </c>
      <c r="BG335" s="315">
        <v>2.1</v>
      </c>
    </row>
    <row r="336" spans="1:59" ht="16" customHeight="1" x14ac:dyDescent="0.15">
      <c r="A336" s="176" t="s">
        <v>1094</v>
      </c>
      <c r="B336" s="156">
        <v>0</v>
      </c>
      <c r="C336" s="211">
        <v>106.7</v>
      </c>
      <c r="D336" s="211">
        <v>142.9</v>
      </c>
      <c r="E336" s="260">
        <v>0.749</v>
      </c>
      <c r="F336" s="211">
        <v>51.9</v>
      </c>
      <c r="G336" s="95" t="s">
        <v>21</v>
      </c>
      <c r="H336" s="94" t="s">
        <v>21</v>
      </c>
      <c r="I336" s="293">
        <v>13.5</v>
      </c>
      <c r="J336" s="298">
        <v>10</v>
      </c>
      <c r="K336" s="304">
        <v>0.4204</v>
      </c>
      <c r="L336" s="298">
        <v>2</v>
      </c>
      <c r="M336" s="94" t="s">
        <v>887</v>
      </c>
      <c r="N336" s="285">
        <v>0.23200000000000001</v>
      </c>
      <c r="O336" s="321">
        <v>10</v>
      </c>
      <c r="P336" s="96">
        <v>2713</v>
      </c>
      <c r="Q336" s="94">
        <v>99</v>
      </c>
      <c r="R336" s="80">
        <f t="shared" si="21"/>
        <v>112.89440907325748</v>
      </c>
      <c r="S336" s="94">
        <v>2262</v>
      </c>
      <c r="T336" s="94">
        <v>37</v>
      </c>
      <c r="U336" s="80">
        <f t="shared" si="22"/>
        <v>58.443627539707016</v>
      </c>
      <c r="V336" s="94">
        <v>3070</v>
      </c>
      <c r="W336" s="94">
        <v>170</v>
      </c>
      <c r="X336" s="80">
        <f t="shared" si="23"/>
        <v>180.74833332564924</v>
      </c>
      <c r="Y336" s="344">
        <v>16.62</v>
      </c>
      <c r="Z336" s="298" t="s">
        <v>21</v>
      </c>
      <c r="AA336" s="298" t="s">
        <v>21</v>
      </c>
      <c r="AB336" s="233">
        <v>56</v>
      </c>
      <c r="AC336" s="233">
        <v>1.5</v>
      </c>
      <c r="AD336" s="233">
        <v>1176</v>
      </c>
      <c r="AE336" s="233">
        <v>33</v>
      </c>
      <c r="AF336" s="233">
        <v>302.39999999999998</v>
      </c>
      <c r="AG336" s="233">
        <v>6.6</v>
      </c>
      <c r="AH336" s="233">
        <v>720</v>
      </c>
      <c r="AI336" s="233">
        <v>18</v>
      </c>
      <c r="AJ336" s="233">
        <v>2309</v>
      </c>
      <c r="AK336" s="233">
        <v>54</v>
      </c>
      <c r="AL336" s="233">
        <v>307.60000000000002</v>
      </c>
      <c r="AM336" s="233">
        <v>7.4</v>
      </c>
      <c r="AN336" s="233">
        <v>1532</v>
      </c>
      <c r="AO336" s="233">
        <v>25</v>
      </c>
      <c r="AP336" s="233">
        <v>337.1</v>
      </c>
      <c r="AQ336" s="233">
        <v>7.8</v>
      </c>
      <c r="AR336" s="233">
        <v>70.099999999999994</v>
      </c>
      <c r="AS336" s="233">
        <v>1.4</v>
      </c>
      <c r="AT336" s="233">
        <v>303.5</v>
      </c>
      <c r="AU336" s="233">
        <v>7.6</v>
      </c>
      <c r="AV336" s="293" t="s">
        <v>21</v>
      </c>
      <c r="AW336" s="293" t="s">
        <v>21</v>
      </c>
      <c r="AX336" s="233">
        <v>241</v>
      </c>
      <c r="AY336" s="233">
        <v>4.7</v>
      </c>
      <c r="AZ336" s="233">
        <v>99.6</v>
      </c>
      <c r="BA336" s="233">
        <v>3.1</v>
      </c>
      <c r="BB336" s="233">
        <v>12.87</v>
      </c>
      <c r="BC336" s="233">
        <v>0.44</v>
      </c>
      <c r="BD336" s="233">
        <v>21.54</v>
      </c>
      <c r="BE336" s="233">
        <v>0.6</v>
      </c>
      <c r="BF336" s="233">
        <v>25.52</v>
      </c>
      <c r="BG336" s="315">
        <v>0.8</v>
      </c>
    </row>
    <row r="337" spans="1:59" ht="16" customHeight="1" x14ac:dyDescent="0.15">
      <c r="A337" s="176" t="s">
        <v>1095</v>
      </c>
      <c r="B337" s="156">
        <v>1</v>
      </c>
      <c r="C337" s="211">
        <v>18.7</v>
      </c>
      <c r="D337" s="211">
        <v>33.299999999999997</v>
      </c>
      <c r="E337" s="260">
        <v>0.56299999999999994</v>
      </c>
      <c r="F337" s="211">
        <v>10.3</v>
      </c>
      <c r="G337" s="95" t="s">
        <v>21</v>
      </c>
      <c r="H337" s="94" t="s">
        <v>21</v>
      </c>
      <c r="I337" s="293">
        <v>14.7</v>
      </c>
      <c r="J337" s="298">
        <v>7.6</v>
      </c>
      <c r="K337" s="304">
        <v>0.39900000000000002</v>
      </c>
      <c r="L337" s="298">
        <v>2.7</v>
      </c>
      <c r="M337" s="94" t="s">
        <v>117</v>
      </c>
      <c r="N337" s="285">
        <v>0.26700000000000002</v>
      </c>
      <c r="O337" s="321">
        <v>7.1</v>
      </c>
      <c r="P337" s="96">
        <v>2794</v>
      </c>
      <c r="Q337" s="94">
        <v>72</v>
      </c>
      <c r="R337" s="80">
        <f t="shared" si="21"/>
        <v>91.14041035676766</v>
      </c>
      <c r="S337" s="94">
        <v>2164</v>
      </c>
      <c r="T337" s="94">
        <v>49</v>
      </c>
      <c r="U337" s="80">
        <f t="shared" si="22"/>
        <v>65.377047960274254</v>
      </c>
      <c r="V337" s="94">
        <v>3290</v>
      </c>
      <c r="W337" s="94">
        <v>110</v>
      </c>
      <c r="X337" s="80">
        <f t="shared" si="23"/>
        <v>128.17815726558095</v>
      </c>
      <c r="Y337" s="344">
        <v>22.55</v>
      </c>
      <c r="Z337" s="298" t="s">
        <v>21</v>
      </c>
      <c r="AA337" s="298" t="s">
        <v>21</v>
      </c>
      <c r="AB337" s="233">
        <v>24.27</v>
      </c>
      <c r="AC337" s="233">
        <v>0.42</v>
      </c>
      <c r="AD337" s="233">
        <v>709</v>
      </c>
      <c r="AE337" s="233">
        <v>9.6999999999999993</v>
      </c>
      <c r="AF337" s="233">
        <v>272.60000000000002</v>
      </c>
      <c r="AG337" s="233">
        <v>3.8</v>
      </c>
      <c r="AH337" s="233">
        <v>543</v>
      </c>
      <c r="AI337" s="233">
        <v>7.5</v>
      </c>
      <c r="AJ337" s="233">
        <v>1533</v>
      </c>
      <c r="AK337" s="233">
        <v>23</v>
      </c>
      <c r="AL337" s="233">
        <v>175</v>
      </c>
      <c r="AM337" s="233">
        <v>2.5</v>
      </c>
      <c r="AN337" s="233">
        <v>791.2</v>
      </c>
      <c r="AO337" s="233">
        <v>9.3000000000000007</v>
      </c>
      <c r="AP337" s="233">
        <v>153.9</v>
      </c>
      <c r="AQ337" s="233">
        <v>2.9</v>
      </c>
      <c r="AR337" s="233">
        <v>51.74</v>
      </c>
      <c r="AS337" s="233">
        <v>0.9</v>
      </c>
      <c r="AT337" s="233">
        <v>142.30000000000001</v>
      </c>
      <c r="AU337" s="233">
        <v>2.5</v>
      </c>
      <c r="AV337" s="293" t="s">
        <v>21</v>
      </c>
      <c r="AW337" s="293" t="s">
        <v>21</v>
      </c>
      <c r="AX337" s="233">
        <v>122.5</v>
      </c>
      <c r="AY337" s="233">
        <v>2.5</v>
      </c>
      <c r="AZ337" s="233">
        <v>79.8</v>
      </c>
      <c r="BA337" s="233">
        <v>2.2000000000000002</v>
      </c>
      <c r="BB337" s="233">
        <v>12.04</v>
      </c>
      <c r="BC337" s="233">
        <v>0.21</v>
      </c>
      <c r="BD337" s="233">
        <v>14.14</v>
      </c>
      <c r="BE337" s="233">
        <v>0.49</v>
      </c>
      <c r="BF337" s="233">
        <v>1.1919999999999999</v>
      </c>
      <c r="BG337" s="315">
        <v>6.5000000000000002E-2</v>
      </c>
    </row>
    <row r="338" spans="1:59" ht="16" customHeight="1" x14ac:dyDescent="0.15">
      <c r="A338" s="176" t="s">
        <v>1096</v>
      </c>
      <c r="B338" s="156">
        <v>1</v>
      </c>
      <c r="C338" s="211">
        <v>5.6</v>
      </c>
      <c r="D338" s="211">
        <v>4.3</v>
      </c>
      <c r="E338" s="260">
        <v>1.321</v>
      </c>
      <c r="F338" s="211">
        <v>3.5</v>
      </c>
      <c r="G338" s="95" t="s">
        <v>21</v>
      </c>
      <c r="H338" s="94" t="s">
        <v>21</v>
      </c>
      <c r="I338" s="293">
        <v>23.4</v>
      </c>
      <c r="J338" s="298">
        <v>7.1</v>
      </c>
      <c r="K338" s="304">
        <v>0.46300000000000002</v>
      </c>
      <c r="L338" s="298">
        <v>4.2</v>
      </c>
      <c r="M338" s="94" t="s">
        <v>166</v>
      </c>
      <c r="N338" s="285">
        <v>0.36699999999999999</v>
      </c>
      <c r="O338" s="321">
        <v>5.7</v>
      </c>
      <c r="P338" s="96">
        <v>3243</v>
      </c>
      <c r="Q338" s="94">
        <v>69</v>
      </c>
      <c r="R338" s="80">
        <f t="shared" si="21"/>
        <v>94.698572322923638</v>
      </c>
      <c r="S338" s="94">
        <v>2451</v>
      </c>
      <c r="T338" s="94">
        <v>86</v>
      </c>
      <c r="U338" s="80">
        <f t="shared" si="22"/>
        <v>98.989698453930046</v>
      </c>
      <c r="V338" s="94">
        <v>3777</v>
      </c>
      <c r="W338" s="94">
        <v>86</v>
      </c>
      <c r="X338" s="80">
        <f t="shared" si="23"/>
        <v>114.4652418859105</v>
      </c>
      <c r="Y338" s="344">
        <v>24.42</v>
      </c>
      <c r="Z338" s="298" t="s">
        <v>21</v>
      </c>
      <c r="AA338" s="298" t="s">
        <v>21</v>
      </c>
      <c r="AB338" s="233">
        <v>18.89</v>
      </c>
      <c r="AC338" s="233">
        <v>0.37</v>
      </c>
      <c r="AD338" s="233">
        <v>205.3</v>
      </c>
      <c r="AE338" s="233">
        <v>4.5999999999999996</v>
      </c>
      <c r="AF338" s="233">
        <v>119.4</v>
      </c>
      <c r="AG338" s="233">
        <v>2</v>
      </c>
      <c r="AH338" s="233">
        <v>211.1</v>
      </c>
      <c r="AI338" s="233">
        <v>3.8</v>
      </c>
      <c r="AJ338" s="233">
        <v>548.29999999999995</v>
      </c>
      <c r="AK338" s="233">
        <v>7.5</v>
      </c>
      <c r="AL338" s="233">
        <v>58.8</v>
      </c>
      <c r="AM338" s="233">
        <v>1.1000000000000001</v>
      </c>
      <c r="AN338" s="233">
        <v>261.60000000000002</v>
      </c>
      <c r="AO338" s="233">
        <v>5.0999999999999996</v>
      </c>
      <c r="AP338" s="233">
        <v>49</v>
      </c>
      <c r="AQ338" s="233">
        <v>1.3</v>
      </c>
      <c r="AR338" s="233">
        <v>19.03</v>
      </c>
      <c r="AS338" s="233">
        <v>0.46</v>
      </c>
      <c r="AT338" s="233">
        <v>46.61</v>
      </c>
      <c r="AU338" s="233">
        <v>0.87</v>
      </c>
      <c r="AV338" s="293" t="s">
        <v>21</v>
      </c>
      <c r="AW338" s="293" t="s">
        <v>21</v>
      </c>
      <c r="AX338" s="233">
        <v>38.06</v>
      </c>
      <c r="AY338" s="233">
        <v>0.94</v>
      </c>
      <c r="AZ338" s="233">
        <v>25.24</v>
      </c>
      <c r="BA338" s="233">
        <v>0.68</v>
      </c>
      <c r="BB338" s="233">
        <v>4.5</v>
      </c>
      <c r="BC338" s="233">
        <v>0.13</v>
      </c>
      <c r="BD338" s="233">
        <v>6.61</v>
      </c>
      <c r="BE338" s="233">
        <v>0.21</v>
      </c>
      <c r="BF338" s="233">
        <v>0.26300000000000001</v>
      </c>
      <c r="BG338" s="315">
        <v>2.4E-2</v>
      </c>
    </row>
    <row r="339" spans="1:59" ht="16" customHeight="1" x14ac:dyDescent="0.15">
      <c r="A339" s="176" t="s">
        <v>1097</v>
      </c>
      <c r="B339" s="156">
        <v>1</v>
      </c>
      <c r="C339" s="211">
        <v>134.69999999999999</v>
      </c>
      <c r="D339" s="211">
        <v>121.4</v>
      </c>
      <c r="E339" s="260">
        <v>1.119</v>
      </c>
      <c r="F339" s="211">
        <v>162.6</v>
      </c>
      <c r="G339" s="95" t="s">
        <v>21</v>
      </c>
      <c r="H339" s="94" t="s">
        <v>21</v>
      </c>
      <c r="I339" s="293">
        <v>37.6</v>
      </c>
      <c r="J339" s="298">
        <v>7.7</v>
      </c>
      <c r="K339" s="304">
        <v>0.57799999999999996</v>
      </c>
      <c r="L339" s="298">
        <v>6.2</v>
      </c>
      <c r="M339" s="94" t="s">
        <v>229</v>
      </c>
      <c r="N339" s="285">
        <v>0.47199999999999998</v>
      </c>
      <c r="O339" s="321">
        <v>4.5</v>
      </c>
      <c r="P339" s="96">
        <v>3711</v>
      </c>
      <c r="Q339" s="94">
        <v>76</v>
      </c>
      <c r="R339" s="80">
        <f t="shared" si="21"/>
        <v>106.2290374615152</v>
      </c>
      <c r="S339" s="94">
        <v>2940</v>
      </c>
      <c r="T339" s="94">
        <v>150</v>
      </c>
      <c r="U339" s="80">
        <f t="shared" si="22"/>
        <v>161.11312795672487</v>
      </c>
      <c r="V339" s="94">
        <v>4157</v>
      </c>
      <c r="W339" s="94">
        <v>67</v>
      </c>
      <c r="X339" s="80">
        <f t="shared" si="23"/>
        <v>106.77668097482709</v>
      </c>
      <c r="Y339" s="344">
        <v>20.78</v>
      </c>
      <c r="Z339" s="298" t="s">
        <v>21</v>
      </c>
      <c r="AA339" s="298" t="s">
        <v>21</v>
      </c>
      <c r="AB339" s="233">
        <v>30.38</v>
      </c>
      <c r="AC339" s="233">
        <v>0.87</v>
      </c>
      <c r="AD339" s="233">
        <v>1025</v>
      </c>
      <c r="AE339" s="233">
        <v>17</v>
      </c>
      <c r="AF339" s="233">
        <v>262.7</v>
      </c>
      <c r="AG339" s="233">
        <v>8.3000000000000007</v>
      </c>
      <c r="AH339" s="233">
        <v>623</v>
      </c>
      <c r="AI339" s="233">
        <v>25</v>
      </c>
      <c r="AJ339" s="233">
        <v>1967</v>
      </c>
      <c r="AK339" s="233">
        <v>57</v>
      </c>
      <c r="AL339" s="233">
        <v>258.10000000000002</v>
      </c>
      <c r="AM339" s="233">
        <v>6.7</v>
      </c>
      <c r="AN339" s="233">
        <v>1265</v>
      </c>
      <c r="AO339" s="233">
        <v>24</v>
      </c>
      <c r="AP339" s="233">
        <v>285.10000000000002</v>
      </c>
      <c r="AQ339" s="233">
        <v>4</v>
      </c>
      <c r="AR339" s="233">
        <v>69.7</v>
      </c>
      <c r="AS339" s="233">
        <v>1.5</v>
      </c>
      <c r="AT339" s="233">
        <v>244.6</v>
      </c>
      <c r="AU339" s="233">
        <v>4.3</v>
      </c>
      <c r="AV339" s="293" t="s">
        <v>21</v>
      </c>
      <c r="AW339" s="293" t="s">
        <v>21</v>
      </c>
      <c r="AX339" s="233">
        <v>199.7</v>
      </c>
      <c r="AY339" s="233">
        <v>4.0999999999999996</v>
      </c>
      <c r="AZ339" s="233">
        <v>96.9</v>
      </c>
      <c r="BA339" s="233">
        <v>1.8</v>
      </c>
      <c r="BB339" s="233">
        <v>13.12</v>
      </c>
      <c r="BC339" s="233">
        <v>0.35</v>
      </c>
      <c r="BD339" s="233">
        <v>17.62</v>
      </c>
      <c r="BE339" s="233">
        <v>0.65</v>
      </c>
      <c r="BF339" s="233">
        <v>15.76</v>
      </c>
      <c r="BG339" s="315">
        <v>0.48</v>
      </c>
    </row>
    <row r="340" spans="1:59" ht="16" customHeight="1" x14ac:dyDescent="0.15">
      <c r="A340" s="176" t="s">
        <v>1098</v>
      </c>
      <c r="B340" s="156">
        <v>1</v>
      </c>
      <c r="C340" s="211">
        <v>129.6</v>
      </c>
      <c r="D340" s="211">
        <v>139.69999999999999</v>
      </c>
      <c r="E340" s="260">
        <v>0.93300000000000005</v>
      </c>
      <c r="F340" s="211">
        <v>62.6</v>
      </c>
      <c r="G340" s="95" t="s">
        <v>21</v>
      </c>
      <c r="H340" s="94" t="s">
        <v>21</v>
      </c>
      <c r="I340" s="293">
        <v>15.8</v>
      </c>
      <c r="J340" s="298">
        <v>7.6</v>
      </c>
      <c r="K340" s="304">
        <v>0.43099999999999999</v>
      </c>
      <c r="L340" s="298">
        <v>4.8</v>
      </c>
      <c r="M340" s="94" t="s">
        <v>327</v>
      </c>
      <c r="N340" s="285">
        <v>0.26600000000000001</v>
      </c>
      <c r="O340" s="321">
        <v>5.9</v>
      </c>
      <c r="P340" s="96">
        <v>2866</v>
      </c>
      <c r="Q340" s="94">
        <v>73</v>
      </c>
      <c r="R340" s="80">
        <f t="shared" si="21"/>
        <v>92.81477468593026</v>
      </c>
      <c r="S340" s="94">
        <v>2311</v>
      </c>
      <c r="T340" s="94">
        <v>93</v>
      </c>
      <c r="U340" s="80">
        <f t="shared" si="22"/>
        <v>103.85224311491784</v>
      </c>
      <c r="V340" s="94">
        <v>3284</v>
      </c>
      <c r="W340" s="94">
        <v>93</v>
      </c>
      <c r="X340" s="80">
        <f t="shared" si="23"/>
        <v>113.85456688249269</v>
      </c>
      <c r="Y340" s="344">
        <v>19.36</v>
      </c>
      <c r="Z340" s="298" t="s">
        <v>21</v>
      </c>
      <c r="AA340" s="298" t="s">
        <v>21</v>
      </c>
      <c r="AB340" s="233">
        <v>41.5</v>
      </c>
      <c r="AC340" s="233">
        <v>1.5</v>
      </c>
      <c r="AD340" s="233">
        <v>983</v>
      </c>
      <c r="AE340" s="233">
        <v>62</v>
      </c>
      <c r="AF340" s="233">
        <v>338</v>
      </c>
      <c r="AG340" s="233">
        <v>13</v>
      </c>
      <c r="AH340" s="233">
        <v>947</v>
      </c>
      <c r="AI340" s="233">
        <v>54</v>
      </c>
      <c r="AJ340" s="233">
        <v>2590</v>
      </c>
      <c r="AK340" s="233">
        <v>180</v>
      </c>
      <c r="AL340" s="233">
        <v>312</v>
      </c>
      <c r="AM340" s="233">
        <v>29</v>
      </c>
      <c r="AN340" s="233">
        <v>1320</v>
      </c>
      <c r="AO340" s="233">
        <v>100</v>
      </c>
      <c r="AP340" s="233">
        <v>265</v>
      </c>
      <c r="AQ340" s="233">
        <v>22</v>
      </c>
      <c r="AR340" s="233">
        <v>84.2</v>
      </c>
      <c r="AS340" s="233">
        <v>5.2</v>
      </c>
      <c r="AT340" s="233">
        <v>216</v>
      </c>
      <c r="AU340" s="233">
        <v>17</v>
      </c>
      <c r="AV340" s="293" t="s">
        <v>21</v>
      </c>
      <c r="AW340" s="293" t="s">
        <v>21</v>
      </c>
      <c r="AX340" s="233">
        <v>182</v>
      </c>
      <c r="AY340" s="233">
        <v>15</v>
      </c>
      <c r="AZ340" s="233">
        <v>98.1</v>
      </c>
      <c r="BA340" s="233">
        <v>4.5999999999999996</v>
      </c>
      <c r="BB340" s="233">
        <v>13.16</v>
      </c>
      <c r="BC340" s="233">
        <v>0.78</v>
      </c>
      <c r="BD340" s="233">
        <v>20.100000000000001</v>
      </c>
      <c r="BE340" s="233">
        <v>1.1000000000000001</v>
      </c>
      <c r="BF340" s="233">
        <v>15.3</v>
      </c>
      <c r="BG340" s="315">
        <v>1.9</v>
      </c>
    </row>
    <row r="341" spans="1:59" ht="16" customHeight="1" x14ac:dyDescent="0.15">
      <c r="A341" s="176" t="s">
        <v>1099</v>
      </c>
      <c r="B341" s="156">
        <v>1</v>
      </c>
      <c r="C341" s="211">
        <v>165.3</v>
      </c>
      <c r="D341" s="211">
        <v>124.4</v>
      </c>
      <c r="E341" s="260">
        <v>1.337</v>
      </c>
      <c r="F341" s="211">
        <v>39.6</v>
      </c>
      <c r="G341" s="95" t="s">
        <v>21</v>
      </c>
      <c r="H341" s="94" t="s">
        <v>21</v>
      </c>
      <c r="I341" s="293">
        <v>9</v>
      </c>
      <c r="J341" s="298">
        <v>12</v>
      </c>
      <c r="K341" s="304">
        <v>0.35849999999999999</v>
      </c>
      <c r="L341" s="298">
        <v>1.7</v>
      </c>
      <c r="M341" s="94" t="s">
        <v>1117</v>
      </c>
      <c r="N341" s="285">
        <v>0.182</v>
      </c>
      <c r="O341" s="321">
        <v>12</v>
      </c>
      <c r="P341" s="96">
        <v>2340</v>
      </c>
      <c r="Q341" s="94">
        <v>110</v>
      </c>
      <c r="R341" s="80">
        <f t="shared" si="21"/>
        <v>119.54179185540093</v>
      </c>
      <c r="S341" s="94">
        <v>1975</v>
      </c>
      <c r="T341" s="94">
        <v>28</v>
      </c>
      <c r="U341" s="80">
        <f t="shared" si="22"/>
        <v>48.417455530004879</v>
      </c>
      <c r="V341" s="94">
        <v>2670</v>
      </c>
      <c r="W341" s="94">
        <v>200</v>
      </c>
      <c r="X341" s="80">
        <f t="shared" si="23"/>
        <v>207.00618348252306</v>
      </c>
      <c r="Y341" s="344">
        <v>15.6</v>
      </c>
      <c r="Z341" s="298" t="s">
        <v>21</v>
      </c>
      <c r="AA341" s="298" t="s">
        <v>21</v>
      </c>
      <c r="AB341" s="233">
        <v>27.7</v>
      </c>
      <c r="AC341" s="233">
        <v>0.56000000000000005</v>
      </c>
      <c r="AD341" s="233">
        <v>918</v>
      </c>
      <c r="AE341" s="233">
        <v>19</v>
      </c>
      <c r="AF341" s="233">
        <v>241.3</v>
      </c>
      <c r="AG341" s="233">
        <v>5.4</v>
      </c>
      <c r="AH341" s="233">
        <v>538</v>
      </c>
      <c r="AI341" s="233">
        <v>13</v>
      </c>
      <c r="AJ341" s="233">
        <v>1957</v>
      </c>
      <c r="AK341" s="233">
        <v>51</v>
      </c>
      <c r="AL341" s="233">
        <v>267.89999999999998</v>
      </c>
      <c r="AM341" s="233">
        <v>6.3</v>
      </c>
      <c r="AN341" s="233">
        <v>1312</v>
      </c>
      <c r="AO341" s="233">
        <v>31</v>
      </c>
      <c r="AP341" s="233">
        <v>260.39999999999998</v>
      </c>
      <c r="AQ341" s="233">
        <v>6.8</v>
      </c>
      <c r="AR341" s="233">
        <v>80.099999999999994</v>
      </c>
      <c r="AS341" s="233">
        <v>1.5</v>
      </c>
      <c r="AT341" s="233">
        <v>209.4</v>
      </c>
      <c r="AU341" s="233">
        <v>5.5</v>
      </c>
      <c r="AV341" s="293" t="s">
        <v>21</v>
      </c>
      <c r="AW341" s="293" t="s">
        <v>21</v>
      </c>
      <c r="AX341" s="233">
        <v>171.3</v>
      </c>
      <c r="AY341" s="233">
        <v>4.4000000000000004</v>
      </c>
      <c r="AZ341" s="233">
        <v>89.5</v>
      </c>
      <c r="BA341" s="233">
        <v>1.4</v>
      </c>
      <c r="BB341" s="233">
        <v>12.25</v>
      </c>
      <c r="BC341" s="233">
        <v>0.25</v>
      </c>
      <c r="BD341" s="233">
        <v>16.2</v>
      </c>
      <c r="BE341" s="233">
        <v>0.57999999999999996</v>
      </c>
      <c r="BF341" s="233">
        <v>14.19</v>
      </c>
      <c r="BG341" s="315">
        <v>0.55000000000000004</v>
      </c>
    </row>
    <row r="342" spans="1:59" ht="16" customHeight="1" x14ac:dyDescent="0.15">
      <c r="A342" s="176" t="s">
        <v>1100</v>
      </c>
      <c r="B342" s="156">
        <v>0</v>
      </c>
      <c r="C342" s="211">
        <v>171.3</v>
      </c>
      <c r="D342" s="211">
        <v>440.1</v>
      </c>
      <c r="E342" s="260">
        <v>0.374</v>
      </c>
      <c r="F342" s="211">
        <v>223.7</v>
      </c>
      <c r="G342" s="95" t="s">
        <v>21</v>
      </c>
      <c r="H342" s="94" t="s">
        <v>21</v>
      </c>
      <c r="I342" s="293">
        <v>33.700000000000003</v>
      </c>
      <c r="J342" s="298">
        <v>5.4</v>
      </c>
      <c r="K342" s="304">
        <v>0.58199999999999996</v>
      </c>
      <c r="L342" s="298">
        <v>3.4</v>
      </c>
      <c r="M342" s="94" t="s">
        <v>162</v>
      </c>
      <c r="N342" s="285">
        <v>0.42</v>
      </c>
      <c r="O342" s="321">
        <v>4.2</v>
      </c>
      <c r="P342" s="96">
        <v>3602</v>
      </c>
      <c r="Q342" s="94">
        <v>53</v>
      </c>
      <c r="R342" s="80">
        <f t="shared" si="21"/>
        <v>89.435795965597578</v>
      </c>
      <c r="S342" s="94">
        <v>2958</v>
      </c>
      <c r="T342" s="94">
        <v>81</v>
      </c>
      <c r="U342" s="80">
        <f t="shared" si="22"/>
        <v>100.30406572018903</v>
      </c>
      <c r="V342" s="94">
        <v>3982</v>
      </c>
      <c r="W342" s="94">
        <v>62</v>
      </c>
      <c r="X342" s="80">
        <f t="shared" si="23"/>
        <v>100.92833893411701</v>
      </c>
      <c r="Y342" s="344">
        <v>17.88</v>
      </c>
      <c r="Z342" s="298" t="s">
        <v>21</v>
      </c>
      <c r="AA342" s="298" t="s">
        <v>21</v>
      </c>
      <c r="AB342" s="233">
        <v>277</v>
      </c>
      <c r="AC342" s="233">
        <v>27</v>
      </c>
      <c r="AD342" s="233">
        <v>1160</v>
      </c>
      <c r="AE342" s="233">
        <v>110</v>
      </c>
      <c r="AF342" s="233">
        <v>383</v>
      </c>
      <c r="AG342" s="233">
        <v>38</v>
      </c>
      <c r="AH342" s="233">
        <v>3570</v>
      </c>
      <c r="AI342" s="233">
        <v>280</v>
      </c>
      <c r="AJ342" s="233">
        <v>7300</v>
      </c>
      <c r="AK342" s="233">
        <v>430</v>
      </c>
      <c r="AL342" s="233">
        <v>774</v>
      </c>
      <c r="AM342" s="233">
        <v>53</v>
      </c>
      <c r="AN342" s="233">
        <v>2920</v>
      </c>
      <c r="AO342" s="233">
        <v>180</v>
      </c>
      <c r="AP342" s="233">
        <v>431</v>
      </c>
      <c r="AQ342" s="233">
        <v>23</v>
      </c>
      <c r="AR342" s="233">
        <v>95.2</v>
      </c>
      <c r="AS342" s="233">
        <v>7.9</v>
      </c>
      <c r="AT342" s="233">
        <v>293</v>
      </c>
      <c r="AU342" s="233">
        <v>25</v>
      </c>
      <c r="AV342" s="293" t="s">
        <v>21</v>
      </c>
      <c r="AW342" s="293" t="s">
        <v>21</v>
      </c>
      <c r="AX342" s="233">
        <v>235</v>
      </c>
      <c r="AY342" s="233">
        <v>22</v>
      </c>
      <c r="AZ342" s="233">
        <v>101.6</v>
      </c>
      <c r="BA342" s="233">
        <v>9.6999999999999993</v>
      </c>
      <c r="BB342" s="233">
        <v>12.9</v>
      </c>
      <c r="BC342" s="233">
        <v>1.3</v>
      </c>
      <c r="BD342" s="233">
        <v>22.3</v>
      </c>
      <c r="BE342" s="233">
        <v>2.2999999999999998</v>
      </c>
      <c r="BF342" s="233">
        <v>14.3</v>
      </c>
      <c r="BG342" s="315">
        <v>1.5</v>
      </c>
    </row>
    <row r="343" spans="1:59" ht="16" customHeight="1" x14ac:dyDescent="0.15">
      <c r="A343" s="176" t="s">
        <v>1101</v>
      </c>
      <c r="B343" s="156">
        <v>0</v>
      </c>
      <c r="C343" s="211">
        <v>135.4</v>
      </c>
      <c r="D343" s="211">
        <v>64.5</v>
      </c>
      <c r="E343" s="260">
        <v>2.0950000000000002</v>
      </c>
      <c r="F343" s="211">
        <v>20.6</v>
      </c>
      <c r="G343" s="95" t="s">
        <v>21</v>
      </c>
      <c r="H343" s="94" t="s">
        <v>21</v>
      </c>
      <c r="I343" s="293">
        <v>7.9</v>
      </c>
      <c r="J343" s="298">
        <v>7.4</v>
      </c>
      <c r="K343" s="304">
        <v>0.379</v>
      </c>
      <c r="L343" s="298">
        <v>5.6</v>
      </c>
      <c r="M343" s="94" t="s">
        <v>228</v>
      </c>
      <c r="N343" s="285">
        <v>0.15110000000000001</v>
      </c>
      <c r="O343" s="321">
        <v>4.8</v>
      </c>
      <c r="P343" s="96">
        <v>2220</v>
      </c>
      <c r="Q343" s="94">
        <v>66</v>
      </c>
      <c r="R343" s="80">
        <f t="shared" si="21"/>
        <v>79.544704412047437</v>
      </c>
      <c r="S343" s="94">
        <v>2073</v>
      </c>
      <c r="T343" s="94">
        <v>99</v>
      </c>
      <c r="U343" s="80">
        <f t="shared" si="22"/>
        <v>107.33094427983013</v>
      </c>
      <c r="V343" s="94">
        <v>2358</v>
      </c>
      <c r="W343" s="94">
        <v>82</v>
      </c>
      <c r="X343" s="80">
        <f t="shared" si="23"/>
        <v>94.594215467966109</v>
      </c>
      <c r="Y343" s="344">
        <v>6.62</v>
      </c>
      <c r="Z343" s="298" t="s">
        <v>21</v>
      </c>
      <c r="AA343" s="298" t="s">
        <v>21</v>
      </c>
      <c r="AB343" s="233">
        <v>21.7</v>
      </c>
      <c r="AC343" s="233">
        <v>2.1</v>
      </c>
      <c r="AD343" s="233">
        <v>1150</v>
      </c>
      <c r="AE343" s="233">
        <v>120</v>
      </c>
      <c r="AF343" s="233">
        <v>222</v>
      </c>
      <c r="AG343" s="233">
        <v>23</v>
      </c>
      <c r="AH343" s="233">
        <v>379</v>
      </c>
      <c r="AI343" s="233">
        <v>40</v>
      </c>
      <c r="AJ343" s="233">
        <v>1610</v>
      </c>
      <c r="AK343" s="233">
        <v>160</v>
      </c>
      <c r="AL343" s="233">
        <v>265</v>
      </c>
      <c r="AM343" s="233">
        <v>30</v>
      </c>
      <c r="AN343" s="233">
        <v>1380</v>
      </c>
      <c r="AO343" s="233">
        <v>140</v>
      </c>
      <c r="AP343" s="233">
        <v>344</v>
      </c>
      <c r="AQ343" s="233">
        <v>35</v>
      </c>
      <c r="AR343" s="233">
        <v>72.900000000000006</v>
      </c>
      <c r="AS343" s="233">
        <v>7.7</v>
      </c>
      <c r="AT343" s="233">
        <v>303</v>
      </c>
      <c r="AU343" s="233">
        <v>33</v>
      </c>
      <c r="AV343" s="293" t="s">
        <v>21</v>
      </c>
      <c r="AW343" s="293" t="s">
        <v>21</v>
      </c>
      <c r="AX343" s="233">
        <v>244</v>
      </c>
      <c r="AY343" s="233">
        <v>25</v>
      </c>
      <c r="AZ343" s="233">
        <v>94.8</v>
      </c>
      <c r="BA343" s="233">
        <v>9.6999999999999993</v>
      </c>
      <c r="BB343" s="233">
        <v>12.1</v>
      </c>
      <c r="BC343" s="233">
        <v>1.1000000000000001</v>
      </c>
      <c r="BD343" s="233">
        <v>20.2</v>
      </c>
      <c r="BE343" s="233">
        <v>2</v>
      </c>
      <c r="BF343" s="233">
        <v>35.299999999999997</v>
      </c>
      <c r="BG343" s="315">
        <v>3.6</v>
      </c>
    </row>
    <row r="344" spans="1:59" ht="16" customHeight="1" x14ac:dyDescent="0.15">
      <c r="A344" s="176" t="s">
        <v>1102</v>
      </c>
      <c r="B344" s="156">
        <v>1</v>
      </c>
      <c r="C344" s="211">
        <v>87.6</v>
      </c>
      <c r="D344" s="211">
        <v>103.8</v>
      </c>
      <c r="E344" s="260">
        <v>0.83899999999999997</v>
      </c>
      <c r="F344" s="211">
        <v>38.1</v>
      </c>
      <c r="G344" s="95" t="s">
        <v>21</v>
      </c>
      <c r="H344" s="94" t="s">
        <v>21</v>
      </c>
      <c r="I344" s="293">
        <v>12.4</v>
      </c>
      <c r="J344" s="298">
        <v>11</v>
      </c>
      <c r="K344" s="304">
        <v>0.39700000000000002</v>
      </c>
      <c r="L344" s="298">
        <v>5.4</v>
      </c>
      <c r="M344" s="94" t="s">
        <v>170</v>
      </c>
      <c r="N344" s="285">
        <v>0.22700000000000001</v>
      </c>
      <c r="O344" s="321">
        <v>9.1999999999999993</v>
      </c>
      <c r="P344" s="96">
        <v>2640</v>
      </c>
      <c r="Q344" s="94">
        <v>100</v>
      </c>
      <c r="R344" s="80">
        <f t="shared" si="21"/>
        <v>113.08333210513386</v>
      </c>
      <c r="S344" s="94">
        <v>2154</v>
      </c>
      <c r="T344" s="94">
        <v>98</v>
      </c>
      <c r="U344" s="80">
        <f t="shared" si="22"/>
        <v>107.05085894097253</v>
      </c>
      <c r="V344" s="94">
        <v>3030</v>
      </c>
      <c r="W344" s="94">
        <v>150</v>
      </c>
      <c r="X344" s="80">
        <f t="shared" si="23"/>
        <v>161.77873778713939</v>
      </c>
      <c r="Y344" s="344">
        <v>18.41</v>
      </c>
      <c r="Z344" s="298" t="s">
        <v>21</v>
      </c>
      <c r="AA344" s="298" t="s">
        <v>21</v>
      </c>
      <c r="AB344" s="233">
        <v>29.2</v>
      </c>
      <c r="AC344" s="233">
        <v>1.1000000000000001</v>
      </c>
      <c r="AD344" s="233">
        <v>1205</v>
      </c>
      <c r="AE344" s="233">
        <v>29</v>
      </c>
      <c r="AF344" s="233">
        <v>296.3</v>
      </c>
      <c r="AG344" s="233">
        <v>4.9000000000000004</v>
      </c>
      <c r="AH344" s="233">
        <v>666</v>
      </c>
      <c r="AI344" s="233">
        <v>20</v>
      </c>
      <c r="AJ344" s="233">
        <v>2274</v>
      </c>
      <c r="AK344" s="233">
        <v>63</v>
      </c>
      <c r="AL344" s="233">
        <v>342</v>
      </c>
      <c r="AM344" s="233">
        <v>11</v>
      </c>
      <c r="AN344" s="233">
        <v>1563</v>
      </c>
      <c r="AO344" s="233">
        <v>35</v>
      </c>
      <c r="AP344" s="233">
        <v>351.6</v>
      </c>
      <c r="AQ344" s="233">
        <v>8.5</v>
      </c>
      <c r="AR344" s="233">
        <v>81.5</v>
      </c>
      <c r="AS344" s="233">
        <v>1.9</v>
      </c>
      <c r="AT344" s="233">
        <v>306.89999999999998</v>
      </c>
      <c r="AU344" s="233">
        <v>7.2</v>
      </c>
      <c r="AV344" s="293" t="s">
        <v>21</v>
      </c>
      <c r="AW344" s="293" t="s">
        <v>21</v>
      </c>
      <c r="AX344" s="233">
        <v>245.8</v>
      </c>
      <c r="AY344" s="233">
        <v>6.3</v>
      </c>
      <c r="AZ344" s="233">
        <v>100.8</v>
      </c>
      <c r="BA344" s="233">
        <v>3.1</v>
      </c>
      <c r="BB344" s="233">
        <v>13.53</v>
      </c>
      <c r="BC344" s="233">
        <v>0.32</v>
      </c>
      <c r="BD344" s="233">
        <v>22.29</v>
      </c>
      <c r="BE344" s="233">
        <v>0.93</v>
      </c>
      <c r="BF344" s="233">
        <v>37</v>
      </c>
      <c r="BG344" s="315">
        <v>1.3</v>
      </c>
    </row>
    <row r="345" spans="1:59" ht="16" customHeight="1" x14ac:dyDescent="0.15">
      <c r="A345" s="176" t="s">
        <v>1103</v>
      </c>
      <c r="B345" s="156">
        <v>1</v>
      </c>
      <c r="C345" s="211">
        <v>63.5</v>
      </c>
      <c r="D345" s="211">
        <v>219.7</v>
      </c>
      <c r="E345" s="260">
        <v>0.28899999999999998</v>
      </c>
      <c r="F345" s="211">
        <v>36.4</v>
      </c>
      <c r="G345" s="95" t="s">
        <v>21</v>
      </c>
      <c r="H345" s="94" t="s">
        <v>21</v>
      </c>
      <c r="I345" s="293">
        <v>7.1</v>
      </c>
      <c r="J345" s="298">
        <v>5.3</v>
      </c>
      <c r="K345" s="304">
        <v>0.33500000000000002</v>
      </c>
      <c r="L345" s="298">
        <v>4.4000000000000004</v>
      </c>
      <c r="M345" s="94" t="s">
        <v>118</v>
      </c>
      <c r="N345" s="285">
        <v>0.1537</v>
      </c>
      <c r="O345" s="321">
        <v>3.1</v>
      </c>
      <c r="P345" s="96">
        <v>2125</v>
      </c>
      <c r="Q345" s="94">
        <v>48</v>
      </c>
      <c r="R345" s="80">
        <f t="shared" si="21"/>
        <v>64.111231465321268</v>
      </c>
      <c r="S345" s="94">
        <v>1864</v>
      </c>
      <c r="T345" s="94">
        <v>71</v>
      </c>
      <c r="U345" s="80">
        <f t="shared" si="22"/>
        <v>80.192258978033536</v>
      </c>
      <c r="V345" s="94">
        <v>2387</v>
      </c>
      <c r="W345" s="94">
        <v>53</v>
      </c>
      <c r="X345" s="80">
        <f t="shared" si="23"/>
        <v>71.330972235067705</v>
      </c>
      <c r="Y345" s="344">
        <v>12.28</v>
      </c>
      <c r="Z345" s="298" t="s">
        <v>21</v>
      </c>
      <c r="AA345" s="298" t="s">
        <v>21</v>
      </c>
      <c r="AB345" s="233">
        <v>30.64</v>
      </c>
      <c r="AC345" s="233">
        <v>0.64</v>
      </c>
      <c r="AD345" s="233">
        <v>999</v>
      </c>
      <c r="AE345" s="233">
        <v>24</v>
      </c>
      <c r="AF345" s="233">
        <v>431</v>
      </c>
      <c r="AG345" s="233">
        <v>11</v>
      </c>
      <c r="AH345" s="233">
        <v>1460</v>
      </c>
      <c r="AI345" s="233">
        <v>36</v>
      </c>
      <c r="AJ345" s="233">
        <v>3790</v>
      </c>
      <c r="AK345" s="233">
        <v>100</v>
      </c>
      <c r="AL345" s="233">
        <v>458</v>
      </c>
      <c r="AM345" s="233">
        <v>12</v>
      </c>
      <c r="AN345" s="233">
        <v>1873</v>
      </c>
      <c r="AO345" s="233">
        <v>82</v>
      </c>
      <c r="AP345" s="233">
        <v>313.5</v>
      </c>
      <c r="AQ345" s="233">
        <v>9.4</v>
      </c>
      <c r="AR345" s="233">
        <v>112.1</v>
      </c>
      <c r="AS345" s="233">
        <v>2.7</v>
      </c>
      <c r="AT345" s="233">
        <v>240</v>
      </c>
      <c r="AU345" s="233">
        <v>10</v>
      </c>
      <c r="AV345" s="293" t="s">
        <v>21</v>
      </c>
      <c r="AW345" s="293" t="s">
        <v>21</v>
      </c>
      <c r="AX345" s="233">
        <v>185.3</v>
      </c>
      <c r="AY345" s="233">
        <v>6.1</v>
      </c>
      <c r="AZ345" s="233">
        <v>103.2</v>
      </c>
      <c r="BA345" s="233">
        <v>3.6</v>
      </c>
      <c r="BB345" s="233">
        <v>14.53</v>
      </c>
      <c r="BC345" s="233">
        <v>0.33</v>
      </c>
      <c r="BD345" s="233">
        <v>24.34</v>
      </c>
      <c r="BE345" s="233">
        <v>0.87</v>
      </c>
      <c r="BF345" s="233">
        <v>7.71</v>
      </c>
      <c r="BG345" s="315">
        <v>0.43</v>
      </c>
    </row>
    <row r="346" spans="1:59" ht="16" customHeight="1" x14ac:dyDescent="0.15">
      <c r="A346" s="176" t="s">
        <v>1104</v>
      </c>
      <c r="B346" s="156">
        <v>1</v>
      </c>
      <c r="C346" s="211">
        <v>315.89999999999998</v>
      </c>
      <c r="D346" s="211">
        <v>492.4</v>
      </c>
      <c r="E346" s="260">
        <v>0.64300000000000002</v>
      </c>
      <c r="F346" s="211">
        <v>142.1</v>
      </c>
      <c r="G346" s="95" t="s">
        <v>21</v>
      </c>
      <c r="H346" s="94" t="s">
        <v>21</v>
      </c>
      <c r="I346" s="293">
        <v>11.58</v>
      </c>
      <c r="J346" s="298">
        <v>6.5</v>
      </c>
      <c r="K346" s="304">
        <v>0.38700000000000001</v>
      </c>
      <c r="L346" s="298">
        <v>4.3</v>
      </c>
      <c r="M346" s="94" t="s">
        <v>291</v>
      </c>
      <c r="N346" s="285">
        <v>0.217</v>
      </c>
      <c r="O346" s="321">
        <v>4.8</v>
      </c>
      <c r="P346" s="96">
        <v>2571</v>
      </c>
      <c r="Q346" s="94">
        <v>61</v>
      </c>
      <c r="R346" s="80">
        <f t="shared" si="21"/>
        <v>79.781052888514836</v>
      </c>
      <c r="S346" s="94">
        <v>2107</v>
      </c>
      <c r="T346" s="94">
        <v>78</v>
      </c>
      <c r="U346" s="80">
        <f t="shared" si="22"/>
        <v>88.655398030802388</v>
      </c>
      <c r="V346" s="94">
        <v>2961</v>
      </c>
      <c r="W346" s="94">
        <v>78</v>
      </c>
      <c r="X346" s="80">
        <f t="shared" si="23"/>
        <v>97.933693895410684</v>
      </c>
      <c r="Y346" s="344">
        <v>18.05</v>
      </c>
      <c r="Z346" s="298" t="s">
        <v>21</v>
      </c>
      <c r="AA346" s="298" t="s">
        <v>21</v>
      </c>
      <c r="AB346" s="233">
        <v>34.17</v>
      </c>
      <c r="AC346" s="233">
        <v>0.82</v>
      </c>
      <c r="AD346" s="233">
        <v>1685</v>
      </c>
      <c r="AE346" s="233">
        <v>31</v>
      </c>
      <c r="AF346" s="233">
        <v>547</v>
      </c>
      <c r="AG346" s="233">
        <v>15</v>
      </c>
      <c r="AH346" s="233">
        <v>1944</v>
      </c>
      <c r="AI346" s="233">
        <v>41</v>
      </c>
      <c r="AJ346" s="233">
        <v>5750</v>
      </c>
      <c r="AK346" s="233">
        <v>130</v>
      </c>
      <c r="AL346" s="233">
        <v>701</v>
      </c>
      <c r="AM346" s="233">
        <v>15</v>
      </c>
      <c r="AN346" s="233">
        <v>2934</v>
      </c>
      <c r="AO346" s="233">
        <v>60</v>
      </c>
      <c r="AP346" s="233">
        <v>459.2</v>
      </c>
      <c r="AQ346" s="233">
        <v>9.6</v>
      </c>
      <c r="AR346" s="233">
        <v>171.6</v>
      </c>
      <c r="AS346" s="233">
        <v>4.5999999999999996</v>
      </c>
      <c r="AT346" s="233">
        <v>347.8</v>
      </c>
      <c r="AU346" s="233">
        <v>9.5</v>
      </c>
      <c r="AV346" s="293" t="s">
        <v>21</v>
      </c>
      <c r="AW346" s="293" t="s">
        <v>21</v>
      </c>
      <c r="AX346" s="233">
        <v>293.39999999999998</v>
      </c>
      <c r="AY346" s="233">
        <v>6.9</v>
      </c>
      <c r="AZ346" s="233">
        <v>173.2</v>
      </c>
      <c r="BA346" s="233">
        <v>5.2</v>
      </c>
      <c r="BB346" s="233">
        <v>23.23</v>
      </c>
      <c r="BC346" s="233">
        <v>0.99</v>
      </c>
      <c r="BD346" s="233">
        <v>32.6</v>
      </c>
      <c r="BE346" s="233">
        <v>1.4</v>
      </c>
      <c r="BF346" s="233">
        <v>24.98</v>
      </c>
      <c r="BG346" s="315">
        <v>0.78</v>
      </c>
    </row>
    <row r="347" spans="1:59" ht="16" customHeight="1" x14ac:dyDescent="0.15">
      <c r="A347" s="176" t="s">
        <v>1105</v>
      </c>
      <c r="B347" s="156">
        <v>0</v>
      </c>
      <c r="C347" s="211">
        <v>205.8</v>
      </c>
      <c r="D347" s="211">
        <v>443.7</v>
      </c>
      <c r="E347" s="260">
        <v>0.48299999999999998</v>
      </c>
      <c r="F347" s="211">
        <v>85.1</v>
      </c>
      <c r="G347" s="95" t="s">
        <v>21</v>
      </c>
      <c r="H347" s="94" t="s">
        <v>21</v>
      </c>
      <c r="I347" s="293">
        <v>9.67</v>
      </c>
      <c r="J347" s="298">
        <v>9.5</v>
      </c>
      <c r="K347" s="304">
        <v>0.45300000000000001</v>
      </c>
      <c r="L347" s="298">
        <v>7.9</v>
      </c>
      <c r="M347" s="94" t="s">
        <v>239</v>
      </c>
      <c r="N347" s="285">
        <v>0.155</v>
      </c>
      <c r="O347" s="321">
        <v>5.3</v>
      </c>
      <c r="P347" s="96">
        <v>2404</v>
      </c>
      <c r="Q347" s="94">
        <v>87</v>
      </c>
      <c r="R347" s="80">
        <f t="shared" si="21"/>
        <v>99.401641837547132</v>
      </c>
      <c r="S347" s="94">
        <v>2410</v>
      </c>
      <c r="T347" s="94">
        <v>160</v>
      </c>
      <c r="U347" s="80">
        <f t="shared" si="22"/>
        <v>167.10248352433305</v>
      </c>
      <c r="V347" s="94">
        <v>2401</v>
      </c>
      <c r="W347" s="94">
        <v>89</v>
      </c>
      <c r="X347" s="80">
        <f t="shared" si="23"/>
        <v>101.12823740182561</v>
      </c>
      <c r="Y347" s="344">
        <v>-0.25</v>
      </c>
      <c r="Z347" s="298" t="s">
        <v>21</v>
      </c>
      <c r="AA347" s="298" t="s">
        <v>21</v>
      </c>
      <c r="AB347" s="233">
        <v>32.9</v>
      </c>
      <c r="AC347" s="233">
        <v>2.5</v>
      </c>
      <c r="AD347" s="233">
        <v>3790</v>
      </c>
      <c r="AE347" s="233">
        <v>140</v>
      </c>
      <c r="AF347" s="233">
        <v>574</v>
      </c>
      <c r="AG347" s="233">
        <v>27</v>
      </c>
      <c r="AH347" s="233">
        <v>1562</v>
      </c>
      <c r="AI347" s="233">
        <v>73</v>
      </c>
      <c r="AJ347" s="233">
        <v>5870</v>
      </c>
      <c r="AK347" s="233">
        <v>330</v>
      </c>
      <c r="AL347" s="233">
        <v>901</v>
      </c>
      <c r="AM347" s="233">
        <v>38</v>
      </c>
      <c r="AN347" s="233">
        <v>4140</v>
      </c>
      <c r="AO347" s="233">
        <v>250</v>
      </c>
      <c r="AP347" s="233">
        <v>796</v>
      </c>
      <c r="AQ347" s="233">
        <v>61</v>
      </c>
      <c r="AR347" s="233">
        <v>179</v>
      </c>
      <c r="AS347" s="233">
        <v>11</v>
      </c>
      <c r="AT347" s="233">
        <v>628</v>
      </c>
      <c r="AU347" s="233">
        <v>49</v>
      </c>
      <c r="AV347" s="293" t="s">
        <v>21</v>
      </c>
      <c r="AW347" s="293" t="s">
        <v>21</v>
      </c>
      <c r="AX347" s="233">
        <v>618</v>
      </c>
      <c r="AY347" s="233">
        <v>39</v>
      </c>
      <c r="AZ347" s="233">
        <v>411</v>
      </c>
      <c r="BA347" s="233">
        <v>22</v>
      </c>
      <c r="BB347" s="233">
        <v>49.3</v>
      </c>
      <c r="BC347" s="233">
        <v>3.6</v>
      </c>
      <c r="BD347" s="233">
        <v>44</v>
      </c>
      <c r="BE347" s="233">
        <v>3.7</v>
      </c>
      <c r="BF347" s="233">
        <v>217</v>
      </c>
      <c r="BG347" s="315">
        <v>12</v>
      </c>
    </row>
    <row r="348" spans="1:59" ht="16" customHeight="1" x14ac:dyDescent="0.15">
      <c r="A348" s="176" t="s">
        <v>1106</v>
      </c>
      <c r="B348" s="156">
        <v>1</v>
      </c>
      <c r="C348" s="211">
        <v>26.5</v>
      </c>
      <c r="D348" s="211">
        <v>124.5</v>
      </c>
      <c r="E348" s="260">
        <v>0.215</v>
      </c>
      <c r="F348" s="211">
        <v>30.6</v>
      </c>
      <c r="G348" s="95" t="s">
        <v>21</v>
      </c>
      <c r="H348" s="94" t="s">
        <v>21</v>
      </c>
      <c r="I348" s="293">
        <v>18</v>
      </c>
      <c r="J348" s="298">
        <v>9.1</v>
      </c>
      <c r="K348" s="304">
        <v>0.43</v>
      </c>
      <c r="L348" s="298">
        <v>5.5</v>
      </c>
      <c r="M348" s="94" t="s">
        <v>119</v>
      </c>
      <c r="N348" s="285">
        <v>0.30399999999999999</v>
      </c>
      <c r="O348" s="321">
        <v>7.2</v>
      </c>
      <c r="P348" s="96">
        <v>2991</v>
      </c>
      <c r="Q348" s="94">
        <v>87</v>
      </c>
      <c r="R348" s="80">
        <f t="shared" si="21"/>
        <v>105.58140177133471</v>
      </c>
      <c r="S348" s="94">
        <v>2300</v>
      </c>
      <c r="T348" s="94">
        <v>110</v>
      </c>
      <c r="U348" s="80">
        <f t="shared" si="22"/>
        <v>119.23086848631104</v>
      </c>
      <c r="V348" s="94">
        <v>3490</v>
      </c>
      <c r="W348" s="94">
        <v>110</v>
      </c>
      <c r="X348" s="80">
        <f t="shared" si="23"/>
        <v>130.27678227527727</v>
      </c>
      <c r="Y348" s="344">
        <v>23.1</v>
      </c>
      <c r="Z348" s="298" t="s">
        <v>21</v>
      </c>
      <c r="AA348" s="298" t="s">
        <v>21</v>
      </c>
      <c r="AB348" s="233">
        <v>18.28</v>
      </c>
      <c r="AC348" s="233">
        <v>0.53</v>
      </c>
      <c r="AD348" s="233">
        <v>1080</v>
      </c>
      <c r="AE348" s="233">
        <v>24</v>
      </c>
      <c r="AF348" s="233">
        <v>173.9</v>
      </c>
      <c r="AG348" s="233">
        <v>8.1999999999999993</v>
      </c>
      <c r="AH348" s="233">
        <v>155</v>
      </c>
      <c r="AI348" s="233">
        <v>9.6999999999999993</v>
      </c>
      <c r="AJ348" s="233">
        <v>670</v>
      </c>
      <c r="AK348" s="233">
        <v>29</v>
      </c>
      <c r="AL348" s="233">
        <v>117.9</v>
      </c>
      <c r="AM348" s="233">
        <v>7.1</v>
      </c>
      <c r="AN348" s="233">
        <v>734</v>
      </c>
      <c r="AO348" s="233">
        <v>26</v>
      </c>
      <c r="AP348" s="233">
        <v>221</v>
      </c>
      <c r="AQ348" s="233">
        <v>13</v>
      </c>
      <c r="AR348" s="233">
        <v>24.4</v>
      </c>
      <c r="AS348" s="233">
        <v>1.1000000000000001</v>
      </c>
      <c r="AT348" s="233">
        <v>207.9</v>
      </c>
      <c r="AU348" s="233">
        <v>5.6</v>
      </c>
      <c r="AV348" s="293" t="s">
        <v>21</v>
      </c>
      <c r="AW348" s="293" t="s">
        <v>21</v>
      </c>
      <c r="AX348" s="233">
        <v>205.9</v>
      </c>
      <c r="AY348" s="233">
        <v>7.4</v>
      </c>
      <c r="AZ348" s="233">
        <v>93.5</v>
      </c>
      <c r="BA348" s="233">
        <v>3.1</v>
      </c>
      <c r="BB348" s="233">
        <v>10.89</v>
      </c>
      <c r="BC348" s="233">
        <v>0.38</v>
      </c>
      <c r="BD348" s="233">
        <v>15.06</v>
      </c>
      <c r="BE348" s="233">
        <v>0.65</v>
      </c>
      <c r="BF348" s="233">
        <v>89.1</v>
      </c>
      <c r="BG348" s="315">
        <v>3.5</v>
      </c>
    </row>
    <row r="349" spans="1:59" ht="16" customHeight="1" x14ac:dyDescent="0.15">
      <c r="A349" s="176" t="s">
        <v>1107</v>
      </c>
      <c r="B349" s="156">
        <v>1</v>
      </c>
      <c r="C349" s="211">
        <v>576.9</v>
      </c>
      <c r="D349" s="211">
        <v>1538.5</v>
      </c>
      <c r="E349" s="260">
        <v>0.375</v>
      </c>
      <c r="F349" s="211">
        <v>234.1</v>
      </c>
      <c r="G349" s="95" t="s">
        <v>21</v>
      </c>
      <c r="H349" s="94" t="s">
        <v>21</v>
      </c>
      <c r="I349" s="293">
        <v>6.25</v>
      </c>
      <c r="J349" s="298">
        <v>5</v>
      </c>
      <c r="K349" s="304">
        <v>0.33700000000000002</v>
      </c>
      <c r="L349" s="298">
        <v>4.0999999999999996</v>
      </c>
      <c r="M349" s="94" t="s">
        <v>229</v>
      </c>
      <c r="N349" s="285">
        <v>0.1346</v>
      </c>
      <c r="O349" s="321">
        <v>3</v>
      </c>
      <c r="P349" s="96">
        <v>2011</v>
      </c>
      <c r="Q349" s="94">
        <v>44</v>
      </c>
      <c r="R349" s="80">
        <f t="shared" si="21"/>
        <v>59.612485269446701</v>
      </c>
      <c r="S349" s="94">
        <v>1871</v>
      </c>
      <c r="T349" s="94">
        <v>66</v>
      </c>
      <c r="U349" s="80">
        <f t="shared" si="22"/>
        <v>75.869996704889871</v>
      </c>
      <c r="V349" s="94">
        <v>2158</v>
      </c>
      <c r="W349" s="94">
        <v>52</v>
      </c>
      <c r="X349" s="80">
        <f t="shared" si="23"/>
        <v>67.577996418952822</v>
      </c>
      <c r="Y349" s="344">
        <v>6.96</v>
      </c>
      <c r="Z349" s="298" t="s">
        <v>21</v>
      </c>
      <c r="AA349" s="298" t="s">
        <v>21</v>
      </c>
      <c r="AB349" s="233">
        <v>33.07</v>
      </c>
      <c r="AC349" s="233">
        <v>0.65</v>
      </c>
      <c r="AD349" s="233">
        <v>1990</v>
      </c>
      <c r="AE349" s="233">
        <v>46</v>
      </c>
      <c r="AF349" s="233">
        <v>628</v>
      </c>
      <c r="AG349" s="233">
        <v>34</v>
      </c>
      <c r="AH349" s="233">
        <v>1908</v>
      </c>
      <c r="AI349" s="233">
        <v>41</v>
      </c>
      <c r="AJ349" s="233">
        <v>6070</v>
      </c>
      <c r="AK349" s="233">
        <v>130</v>
      </c>
      <c r="AL349" s="233">
        <v>806</v>
      </c>
      <c r="AM349" s="233">
        <v>23</v>
      </c>
      <c r="AN349" s="233">
        <v>3515</v>
      </c>
      <c r="AO349" s="233">
        <v>89</v>
      </c>
      <c r="AP349" s="233">
        <v>558.20000000000005</v>
      </c>
      <c r="AQ349" s="233">
        <v>9.9</v>
      </c>
      <c r="AR349" s="233">
        <v>174.5</v>
      </c>
      <c r="AS349" s="233">
        <v>5.4</v>
      </c>
      <c r="AT349" s="233">
        <v>424</v>
      </c>
      <c r="AU349" s="233">
        <v>15</v>
      </c>
      <c r="AV349" s="293" t="s">
        <v>21</v>
      </c>
      <c r="AW349" s="293" t="s">
        <v>21</v>
      </c>
      <c r="AX349" s="233">
        <v>347.7</v>
      </c>
      <c r="AY349" s="233">
        <v>5.2</v>
      </c>
      <c r="AZ349" s="233">
        <v>199.4</v>
      </c>
      <c r="BA349" s="233">
        <v>6.4</v>
      </c>
      <c r="BB349" s="233">
        <v>25.62</v>
      </c>
      <c r="BC349" s="233">
        <v>0.84</v>
      </c>
      <c r="BD349" s="233">
        <v>42</v>
      </c>
      <c r="BE349" s="233">
        <v>1.8</v>
      </c>
      <c r="BF349" s="233">
        <v>135.1</v>
      </c>
      <c r="BG349" s="315">
        <v>6.8</v>
      </c>
    </row>
    <row r="350" spans="1:59" ht="16" customHeight="1" x14ac:dyDescent="0.15">
      <c r="A350" s="176" t="s">
        <v>1108</v>
      </c>
      <c r="B350" s="156">
        <v>1</v>
      </c>
      <c r="C350" s="211">
        <v>116.3</v>
      </c>
      <c r="D350" s="211">
        <v>122.3</v>
      </c>
      <c r="E350" s="260">
        <v>0.95199999999999996</v>
      </c>
      <c r="F350" s="211">
        <v>57.2</v>
      </c>
      <c r="G350" s="95" t="s">
        <v>21</v>
      </c>
      <c r="H350" s="94" t="s">
        <v>21</v>
      </c>
      <c r="I350" s="293">
        <v>15.94</v>
      </c>
      <c r="J350" s="298">
        <v>5.7</v>
      </c>
      <c r="K350" s="304">
        <v>0.41399999999999998</v>
      </c>
      <c r="L350" s="298">
        <v>2.6</v>
      </c>
      <c r="M350" s="94" t="s">
        <v>122</v>
      </c>
      <c r="N350" s="285">
        <v>0.27900000000000003</v>
      </c>
      <c r="O350" s="321">
        <v>5.0999999999999996</v>
      </c>
      <c r="P350" s="96">
        <v>2873</v>
      </c>
      <c r="Q350" s="94">
        <v>55</v>
      </c>
      <c r="R350" s="80">
        <f t="shared" si="21"/>
        <v>79.54025144541599</v>
      </c>
      <c r="S350" s="94">
        <v>2233</v>
      </c>
      <c r="T350" s="94">
        <v>48</v>
      </c>
      <c r="U350" s="80">
        <f t="shared" si="22"/>
        <v>65.563065822153263</v>
      </c>
      <c r="V350" s="94">
        <v>3359</v>
      </c>
      <c r="W350" s="94">
        <v>80</v>
      </c>
      <c r="X350" s="80">
        <f t="shared" si="23"/>
        <v>104.46603467156203</v>
      </c>
      <c r="Y350" s="344">
        <v>22.28</v>
      </c>
      <c r="Z350" s="298" t="s">
        <v>21</v>
      </c>
      <c r="AA350" s="298" t="s">
        <v>21</v>
      </c>
      <c r="AB350" s="233">
        <v>30.2</v>
      </c>
      <c r="AC350" s="233">
        <v>0.75</v>
      </c>
      <c r="AD350" s="233">
        <v>1364</v>
      </c>
      <c r="AE350" s="233">
        <v>37</v>
      </c>
      <c r="AF350" s="233">
        <v>274</v>
      </c>
      <c r="AG350" s="233">
        <v>7.3</v>
      </c>
      <c r="AH350" s="233">
        <v>614</v>
      </c>
      <c r="AI350" s="233">
        <v>17</v>
      </c>
      <c r="AJ350" s="233">
        <v>2216</v>
      </c>
      <c r="AK350" s="233">
        <v>45</v>
      </c>
      <c r="AL350" s="233">
        <v>344.9</v>
      </c>
      <c r="AM350" s="233">
        <v>6.9</v>
      </c>
      <c r="AN350" s="233">
        <v>1667</v>
      </c>
      <c r="AO350" s="233">
        <v>42</v>
      </c>
      <c r="AP350" s="233">
        <v>395</v>
      </c>
      <c r="AQ350" s="233">
        <v>15</v>
      </c>
      <c r="AR350" s="233">
        <v>79.5</v>
      </c>
      <c r="AS350" s="233">
        <v>1.7</v>
      </c>
      <c r="AT350" s="233">
        <v>353</v>
      </c>
      <c r="AU350" s="233">
        <v>10</v>
      </c>
      <c r="AV350" s="293" t="s">
        <v>21</v>
      </c>
      <c r="AW350" s="293" t="s">
        <v>21</v>
      </c>
      <c r="AX350" s="233">
        <v>280.8</v>
      </c>
      <c r="AY350" s="233">
        <v>8.1999999999999993</v>
      </c>
      <c r="AZ350" s="233">
        <v>116.9</v>
      </c>
      <c r="BA350" s="233">
        <v>2.8</v>
      </c>
      <c r="BB350" s="233">
        <v>14.97</v>
      </c>
      <c r="BC350" s="233">
        <v>0.4</v>
      </c>
      <c r="BD350" s="233">
        <v>22.47</v>
      </c>
      <c r="BE350" s="233">
        <v>0.94</v>
      </c>
      <c r="BF350" s="233">
        <v>47.84</v>
      </c>
      <c r="BG350" s="315">
        <v>0.98</v>
      </c>
    </row>
    <row r="351" spans="1:59" ht="16" customHeight="1" x14ac:dyDescent="0.15">
      <c r="A351" s="176" t="s">
        <v>1109</v>
      </c>
      <c r="B351" s="156">
        <v>0</v>
      </c>
      <c r="C351" s="211">
        <v>748.9</v>
      </c>
      <c r="D351" s="211">
        <v>1951.9</v>
      </c>
      <c r="E351" s="260">
        <v>0.38400000000000001</v>
      </c>
      <c r="F351" s="211">
        <v>302.89999999999998</v>
      </c>
      <c r="G351" s="95" t="s">
        <v>21</v>
      </c>
      <c r="H351" s="94" t="s">
        <v>21</v>
      </c>
      <c r="I351" s="293">
        <v>8.1199999999999992</v>
      </c>
      <c r="J351" s="298">
        <v>3.9</v>
      </c>
      <c r="K351" s="304">
        <v>0.15509999999999999</v>
      </c>
      <c r="L351" s="298">
        <v>3</v>
      </c>
      <c r="M351" s="94" t="s">
        <v>233</v>
      </c>
      <c r="N351" s="285">
        <v>0.37959999999999999</v>
      </c>
      <c r="O351" s="321">
        <v>2.4</v>
      </c>
      <c r="P351" s="96">
        <v>2244</v>
      </c>
      <c r="Q351" s="94">
        <v>35</v>
      </c>
      <c r="R351" s="80">
        <f t="shared" si="21"/>
        <v>56.914096672089947</v>
      </c>
      <c r="S351" s="94">
        <v>930</v>
      </c>
      <c r="T351" s="94">
        <v>26</v>
      </c>
      <c r="U351" s="80">
        <f t="shared" si="22"/>
        <v>31.96810910892291</v>
      </c>
      <c r="V351" s="94">
        <v>3830</v>
      </c>
      <c r="W351" s="94">
        <v>37</v>
      </c>
      <c r="X351" s="80">
        <f t="shared" si="23"/>
        <v>85.067972821738266</v>
      </c>
      <c r="Y351" s="344">
        <v>58.56</v>
      </c>
      <c r="Z351" s="298" t="s">
        <v>21</v>
      </c>
      <c r="AA351" s="298" t="s">
        <v>21</v>
      </c>
      <c r="AB351" s="233">
        <v>385</v>
      </c>
      <c r="AC351" s="233">
        <v>15</v>
      </c>
      <c r="AD351" s="233">
        <v>2653</v>
      </c>
      <c r="AE351" s="233">
        <v>64</v>
      </c>
      <c r="AF351" s="233">
        <v>685</v>
      </c>
      <c r="AG351" s="233">
        <v>27</v>
      </c>
      <c r="AH351" s="233">
        <v>8440</v>
      </c>
      <c r="AI351" s="233">
        <v>370</v>
      </c>
      <c r="AJ351" s="233">
        <v>18700</v>
      </c>
      <c r="AK351" s="233">
        <v>770</v>
      </c>
      <c r="AL351" s="233">
        <v>2026</v>
      </c>
      <c r="AM351" s="233">
        <v>62</v>
      </c>
      <c r="AN351" s="233">
        <v>7840</v>
      </c>
      <c r="AO351" s="233">
        <v>220</v>
      </c>
      <c r="AP351" s="233">
        <v>1156</v>
      </c>
      <c r="AQ351" s="233">
        <v>33</v>
      </c>
      <c r="AR351" s="233">
        <v>218.3</v>
      </c>
      <c r="AS351" s="233">
        <v>5.5</v>
      </c>
      <c r="AT351" s="233">
        <v>830</v>
      </c>
      <c r="AU351" s="233">
        <v>26</v>
      </c>
      <c r="AV351" s="293" t="s">
        <v>21</v>
      </c>
      <c r="AW351" s="293" t="s">
        <v>21</v>
      </c>
      <c r="AX351" s="233">
        <v>576</v>
      </c>
      <c r="AY351" s="233">
        <v>15</v>
      </c>
      <c r="AZ351" s="233">
        <v>211</v>
      </c>
      <c r="BA351" s="233">
        <v>4.7</v>
      </c>
      <c r="BB351" s="233">
        <v>25.55</v>
      </c>
      <c r="BC351" s="233">
        <v>0.66</v>
      </c>
      <c r="BD351" s="233">
        <v>46.7</v>
      </c>
      <c r="BE351" s="233">
        <v>1.1000000000000001</v>
      </c>
      <c r="BF351" s="233">
        <v>84.1</v>
      </c>
      <c r="BG351" s="315">
        <v>2.1</v>
      </c>
    </row>
    <row r="352" spans="1:59" ht="16" customHeight="1" x14ac:dyDescent="0.15">
      <c r="A352" s="176" t="s">
        <v>1110</v>
      </c>
      <c r="B352" s="156">
        <v>1</v>
      </c>
      <c r="C352" s="211">
        <v>204.1</v>
      </c>
      <c r="D352" s="211">
        <v>442.8</v>
      </c>
      <c r="E352" s="260">
        <v>0.46200000000000002</v>
      </c>
      <c r="F352" s="211">
        <v>95.4</v>
      </c>
      <c r="G352" s="95" t="s">
        <v>21</v>
      </c>
      <c r="H352" s="94" t="s">
        <v>21</v>
      </c>
      <c r="I352" s="293">
        <v>8.76</v>
      </c>
      <c r="J352" s="298">
        <v>7.4</v>
      </c>
      <c r="K352" s="304">
        <v>0.36099999999999999</v>
      </c>
      <c r="L352" s="298">
        <v>2.7</v>
      </c>
      <c r="M352" s="94" t="s">
        <v>131</v>
      </c>
      <c r="N352" s="285">
        <v>0.17599999999999999</v>
      </c>
      <c r="O352" s="321">
        <v>6.9</v>
      </c>
      <c r="P352" s="96">
        <v>2314</v>
      </c>
      <c r="Q352" s="94">
        <v>68</v>
      </c>
      <c r="R352" s="80">
        <f t="shared" si="21"/>
        <v>82.254716582090296</v>
      </c>
      <c r="S352" s="94">
        <v>1987</v>
      </c>
      <c r="T352" s="94">
        <v>47</v>
      </c>
      <c r="U352" s="80">
        <f t="shared" si="22"/>
        <v>61.548904133217512</v>
      </c>
      <c r="V352" s="94">
        <v>2620</v>
      </c>
      <c r="W352" s="94">
        <v>110</v>
      </c>
      <c r="X352" s="80">
        <f t="shared" si="23"/>
        <v>121.8431778968359</v>
      </c>
      <c r="Y352" s="344">
        <v>14.13</v>
      </c>
      <c r="Z352" s="298" t="s">
        <v>21</v>
      </c>
      <c r="AA352" s="298" t="s">
        <v>21</v>
      </c>
      <c r="AB352" s="233">
        <v>32.22</v>
      </c>
      <c r="AC352" s="233">
        <v>0.71</v>
      </c>
      <c r="AD352" s="233">
        <v>1582</v>
      </c>
      <c r="AE352" s="233">
        <v>40</v>
      </c>
      <c r="AF352" s="233">
        <v>482.4</v>
      </c>
      <c r="AG352" s="233">
        <v>6.9</v>
      </c>
      <c r="AH352" s="233">
        <v>1351</v>
      </c>
      <c r="AI352" s="233">
        <v>21</v>
      </c>
      <c r="AJ352" s="233">
        <v>3802</v>
      </c>
      <c r="AK352" s="233">
        <v>75</v>
      </c>
      <c r="AL352" s="233">
        <v>479.5</v>
      </c>
      <c r="AM352" s="233">
        <v>9.6</v>
      </c>
      <c r="AN352" s="233">
        <v>2019</v>
      </c>
      <c r="AO352" s="233">
        <v>73</v>
      </c>
      <c r="AP352" s="233">
        <v>369.8</v>
      </c>
      <c r="AQ352" s="233">
        <v>7.6</v>
      </c>
      <c r="AR352" s="233">
        <v>102.9</v>
      </c>
      <c r="AS352" s="233">
        <v>1.5</v>
      </c>
      <c r="AT352" s="233">
        <v>305.7</v>
      </c>
      <c r="AU352" s="233">
        <v>6.3</v>
      </c>
      <c r="AV352" s="293" t="s">
        <v>21</v>
      </c>
      <c r="AW352" s="293" t="s">
        <v>21</v>
      </c>
      <c r="AX352" s="233">
        <v>278.3</v>
      </c>
      <c r="AY352" s="233">
        <v>5.7</v>
      </c>
      <c r="AZ352" s="233">
        <v>172.2</v>
      </c>
      <c r="BA352" s="233">
        <v>4.0999999999999996</v>
      </c>
      <c r="BB352" s="233">
        <v>23.13</v>
      </c>
      <c r="BC352" s="233">
        <v>0.54</v>
      </c>
      <c r="BD352" s="233">
        <v>29.38</v>
      </c>
      <c r="BE352" s="233">
        <v>0.59</v>
      </c>
      <c r="BF352" s="233">
        <v>17.32</v>
      </c>
      <c r="BG352" s="315">
        <v>0.31</v>
      </c>
    </row>
    <row r="353" spans="1:60" ht="16" customHeight="1" x14ac:dyDescent="0.15">
      <c r="A353" s="176" t="s">
        <v>1111</v>
      </c>
      <c r="B353" s="156">
        <v>1</v>
      </c>
      <c r="C353" s="211">
        <v>232.1</v>
      </c>
      <c r="D353" s="211">
        <v>124.4</v>
      </c>
      <c r="E353" s="260">
        <v>1.861</v>
      </c>
      <c r="F353" s="211">
        <v>24.7</v>
      </c>
      <c r="G353" s="95" t="s">
        <v>21</v>
      </c>
      <c r="H353" s="94" t="s">
        <v>21</v>
      </c>
      <c r="I353" s="293">
        <v>5.64</v>
      </c>
      <c r="J353" s="298">
        <v>3.5</v>
      </c>
      <c r="K353" s="304">
        <v>0.32840000000000003</v>
      </c>
      <c r="L353" s="298">
        <v>2</v>
      </c>
      <c r="M353" s="94" t="s">
        <v>171</v>
      </c>
      <c r="N353" s="285">
        <v>0.1245</v>
      </c>
      <c r="O353" s="321">
        <v>2.9</v>
      </c>
      <c r="P353" s="96">
        <v>1922</v>
      </c>
      <c r="Q353" s="94">
        <v>31</v>
      </c>
      <c r="R353" s="80">
        <f t="shared" si="21"/>
        <v>49.382523224314895</v>
      </c>
      <c r="S353" s="94">
        <v>1831</v>
      </c>
      <c r="T353" s="94">
        <v>32</v>
      </c>
      <c r="U353" s="80">
        <f t="shared" si="22"/>
        <v>48.631516529921207</v>
      </c>
      <c r="V353" s="94">
        <v>2021</v>
      </c>
      <c r="W353" s="94">
        <v>51</v>
      </c>
      <c r="X353" s="80">
        <f t="shared" si="23"/>
        <v>65.075159623315571</v>
      </c>
      <c r="Y353" s="344">
        <v>4.7300000000000004</v>
      </c>
      <c r="Z353" s="298" t="s">
        <v>21</v>
      </c>
      <c r="AA353" s="298" t="s">
        <v>21</v>
      </c>
      <c r="AB353" s="233">
        <v>26.59</v>
      </c>
      <c r="AC353" s="233">
        <v>0.79</v>
      </c>
      <c r="AD353" s="233">
        <v>1799</v>
      </c>
      <c r="AE353" s="233">
        <v>45</v>
      </c>
      <c r="AF353" s="233">
        <v>253.6</v>
      </c>
      <c r="AG353" s="233">
        <v>7.5</v>
      </c>
      <c r="AH353" s="233">
        <v>444.7</v>
      </c>
      <c r="AI353" s="233">
        <v>8.8000000000000007</v>
      </c>
      <c r="AJ353" s="233">
        <v>1972</v>
      </c>
      <c r="AK353" s="233">
        <v>39</v>
      </c>
      <c r="AL353" s="233">
        <v>376.6</v>
      </c>
      <c r="AM353" s="233">
        <v>5.9</v>
      </c>
      <c r="AN353" s="233">
        <v>2176</v>
      </c>
      <c r="AO353" s="233">
        <v>53</v>
      </c>
      <c r="AP353" s="233">
        <v>544</v>
      </c>
      <c r="AQ353" s="233">
        <v>12</v>
      </c>
      <c r="AR353" s="233">
        <v>98.6</v>
      </c>
      <c r="AS353" s="233">
        <v>2.4</v>
      </c>
      <c r="AT353" s="233">
        <v>502</v>
      </c>
      <c r="AU353" s="233">
        <v>11</v>
      </c>
      <c r="AV353" s="293" t="s">
        <v>21</v>
      </c>
      <c r="AW353" s="293" t="s">
        <v>21</v>
      </c>
      <c r="AX353" s="233">
        <v>393</v>
      </c>
      <c r="AY353" s="233">
        <v>10</v>
      </c>
      <c r="AZ353" s="233">
        <v>139.6</v>
      </c>
      <c r="BA353" s="233">
        <v>4.5</v>
      </c>
      <c r="BB353" s="233">
        <v>17.2</v>
      </c>
      <c r="BC353" s="233">
        <v>0.52</v>
      </c>
      <c r="BD353" s="233">
        <v>23.79</v>
      </c>
      <c r="BE353" s="233">
        <v>0.96</v>
      </c>
      <c r="BF353" s="233">
        <v>132.9</v>
      </c>
      <c r="BG353" s="315">
        <v>2.6</v>
      </c>
    </row>
    <row r="354" spans="1:60" s="65" customFormat="1" ht="16" customHeight="1" x14ac:dyDescent="0.15">
      <c r="A354" s="176" t="s">
        <v>1112</v>
      </c>
      <c r="B354" s="156">
        <v>0</v>
      </c>
      <c r="C354" s="211">
        <v>31.9</v>
      </c>
      <c r="D354" s="211">
        <v>121.9</v>
      </c>
      <c r="E354" s="260">
        <v>0.26100000000000001</v>
      </c>
      <c r="F354" s="211">
        <v>25.4</v>
      </c>
      <c r="G354" s="95" t="s">
        <v>21</v>
      </c>
      <c r="H354" s="94" t="s">
        <v>21</v>
      </c>
      <c r="I354" s="293">
        <v>9.91</v>
      </c>
      <c r="J354" s="298">
        <v>3.6</v>
      </c>
      <c r="K354" s="304">
        <v>0.38369999999999999</v>
      </c>
      <c r="L354" s="298">
        <v>1.9</v>
      </c>
      <c r="M354" s="94" t="s">
        <v>164</v>
      </c>
      <c r="N354" s="285">
        <v>0.1875</v>
      </c>
      <c r="O354" s="321">
        <v>3.1</v>
      </c>
      <c r="P354" s="96">
        <v>2427</v>
      </c>
      <c r="Q354" s="94">
        <v>33</v>
      </c>
      <c r="R354" s="80">
        <f t="shared" si="21"/>
        <v>58.695243418866575</v>
      </c>
      <c r="S354" s="94">
        <v>2094</v>
      </c>
      <c r="T354" s="94">
        <v>34</v>
      </c>
      <c r="U354" s="80">
        <f t="shared" si="22"/>
        <v>53.943807800339791</v>
      </c>
      <c r="V354" s="94">
        <v>2719</v>
      </c>
      <c r="W354" s="94">
        <v>51</v>
      </c>
      <c r="X354" s="80">
        <f t="shared" si="23"/>
        <v>74.553231988962082</v>
      </c>
      <c r="Y354" s="344">
        <v>13.72</v>
      </c>
      <c r="Z354" s="298" t="s">
        <v>21</v>
      </c>
      <c r="AA354" s="298" t="s">
        <v>21</v>
      </c>
      <c r="AB354" s="233">
        <v>23.21</v>
      </c>
      <c r="AC354" s="233">
        <v>0.48</v>
      </c>
      <c r="AD354" s="233">
        <v>786</v>
      </c>
      <c r="AE354" s="233">
        <v>13</v>
      </c>
      <c r="AF354" s="233">
        <v>291</v>
      </c>
      <c r="AG354" s="233">
        <v>10</v>
      </c>
      <c r="AH354" s="233">
        <v>586.4</v>
      </c>
      <c r="AI354" s="233">
        <v>9.4</v>
      </c>
      <c r="AJ354" s="233">
        <v>1766</v>
      </c>
      <c r="AK354" s="233">
        <v>26</v>
      </c>
      <c r="AL354" s="233">
        <v>209.6</v>
      </c>
      <c r="AM354" s="233">
        <v>3.9</v>
      </c>
      <c r="AN354" s="233">
        <v>942</v>
      </c>
      <c r="AO354" s="233">
        <v>17</v>
      </c>
      <c r="AP354" s="233">
        <v>183.8</v>
      </c>
      <c r="AQ354" s="233">
        <v>3.6</v>
      </c>
      <c r="AR354" s="233">
        <v>54.28</v>
      </c>
      <c r="AS354" s="233">
        <v>0.85</v>
      </c>
      <c r="AT354" s="233">
        <v>164.4</v>
      </c>
      <c r="AU354" s="233">
        <v>3.7</v>
      </c>
      <c r="AV354" s="293" t="s">
        <v>21</v>
      </c>
      <c r="AW354" s="293" t="s">
        <v>21</v>
      </c>
      <c r="AX354" s="233">
        <v>138.69999999999999</v>
      </c>
      <c r="AY354" s="233">
        <v>2.9</v>
      </c>
      <c r="AZ354" s="233">
        <v>78.7</v>
      </c>
      <c r="BA354" s="233">
        <v>1.9</v>
      </c>
      <c r="BB354" s="233">
        <v>11.12</v>
      </c>
      <c r="BC354" s="233">
        <v>0.3</v>
      </c>
      <c r="BD354" s="233">
        <v>17.68</v>
      </c>
      <c r="BE354" s="233">
        <v>0.8</v>
      </c>
      <c r="BF354" s="233">
        <v>5.99</v>
      </c>
      <c r="BG354" s="315">
        <v>0.18</v>
      </c>
    </row>
    <row r="355" spans="1:60" ht="16" customHeight="1" x14ac:dyDescent="0.15">
      <c r="A355" s="176" t="s">
        <v>1113</v>
      </c>
      <c r="B355" s="156">
        <v>1</v>
      </c>
      <c r="C355" s="211">
        <v>170.4</v>
      </c>
      <c r="D355" s="211">
        <v>153.4</v>
      </c>
      <c r="E355" s="260">
        <v>1.111</v>
      </c>
      <c r="F355" s="211">
        <v>53.5</v>
      </c>
      <c r="G355" s="95" t="s">
        <v>21</v>
      </c>
      <c r="H355" s="94" t="s">
        <v>21</v>
      </c>
      <c r="I355" s="293">
        <v>9.99</v>
      </c>
      <c r="J355" s="298">
        <v>4.5</v>
      </c>
      <c r="K355" s="304">
        <v>0.372</v>
      </c>
      <c r="L355" s="298">
        <v>3.1</v>
      </c>
      <c r="M355" s="94" t="s">
        <v>232</v>
      </c>
      <c r="N355" s="285">
        <v>0.1948</v>
      </c>
      <c r="O355" s="321">
        <v>3.3</v>
      </c>
      <c r="P355" s="96">
        <v>2434</v>
      </c>
      <c r="Q355" s="94">
        <v>42</v>
      </c>
      <c r="R355" s="80">
        <f t="shared" si="21"/>
        <v>64.294186362376493</v>
      </c>
      <c r="S355" s="94">
        <v>2040</v>
      </c>
      <c r="T355" s="94">
        <v>53</v>
      </c>
      <c r="U355" s="80">
        <f t="shared" si="22"/>
        <v>66.885274911597691</v>
      </c>
      <c r="V355" s="94">
        <v>2783</v>
      </c>
      <c r="W355" s="94">
        <v>55</v>
      </c>
      <c r="X355" s="80">
        <f t="shared" si="23"/>
        <v>78.249828114827196</v>
      </c>
      <c r="Y355" s="344">
        <v>16.190000000000001</v>
      </c>
      <c r="Z355" s="298" t="s">
        <v>21</v>
      </c>
      <c r="AA355" s="298" t="s">
        <v>21</v>
      </c>
      <c r="AB355" s="233">
        <v>27.34</v>
      </c>
      <c r="AC355" s="233">
        <v>0.59</v>
      </c>
      <c r="AD355" s="233">
        <v>1538</v>
      </c>
      <c r="AE355" s="233">
        <v>29</v>
      </c>
      <c r="AF355" s="233">
        <v>301.7</v>
      </c>
      <c r="AG355" s="233">
        <v>6.7</v>
      </c>
      <c r="AH355" s="233">
        <v>655</v>
      </c>
      <c r="AI355" s="233">
        <v>15</v>
      </c>
      <c r="AJ355" s="233">
        <v>2364</v>
      </c>
      <c r="AK355" s="233">
        <v>71</v>
      </c>
      <c r="AL355" s="233">
        <v>386</v>
      </c>
      <c r="AM355" s="233">
        <v>11</v>
      </c>
      <c r="AN355" s="233">
        <v>1900</v>
      </c>
      <c r="AO355" s="233">
        <v>82</v>
      </c>
      <c r="AP355" s="233">
        <v>435</v>
      </c>
      <c r="AQ355" s="233">
        <v>10</v>
      </c>
      <c r="AR355" s="233">
        <v>88.6</v>
      </c>
      <c r="AS355" s="233">
        <v>2.4</v>
      </c>
      <c r="AT355" s="233">
        <v>383</v>
      </c>
      <c r="AU355" s="233">
        <v>11</v>
      </c>
      <c r="AV355" s="293" t="s">
        <v>21</v>
      </c>
      <c r="AW355" s="293" t="s">
        <v>21</v>
      </c>
      <c r="AX355" s="233">
        <v>310</v>
      </c>
      <c r="AY355" s="233">
        <v>8.6999999999999993</v>
      </c>
      <c r="AZ355" s="233">
        <v>131.4</v>
      </c>
      <c r="BA355" s="233">
        <v>2.7</v>
      </c>
      <c r="BB355" s="233">
        <v>17.28</v>
      </c>
      <c r="BC355" s="233">
        <v>0.51</v>
      </c>
      <c r="BD355" s="233">
        <v>23.45</v>
      </c>
      <c r="BE355" s="233">
        <v>0.65</v>
      </c>
      <c r="BF355" s="233">
        <v>24.95</v>
      </c>
      <c r="BG355" s="315">
        <v>0.78</v>
      </c>
    </row>
    <row r="356" spans="1:60" ht="16" customHeight="1" x14ac:dyDescent="0.15">
      <c r="A356" s="176" t="s">
        <v>1114</v>
      </c>
      <c r="B356" s="156">
        <v>0</v>
      </c>
      <c r="C356" s="211">
        <v>93.9</v>
      </c>
      <c r="D356" s="211">
        <v>109.6</v>
      </c>
      <c r="E356" s="260">
        <v>0.85599999999999998</v>
      </c>
      <c r="F356" s="211">
        <v>24.2</v>
      </c>
      <c r="G356" s="95" t="s">
        <v>21</v>
      </c>
      <c r="H356" s="94" t="s">
        <v>21</v>
      </c>
      <c r="I356" s="293">
        <v>7.25</v>
      </c>
      <c r="J356" s="298">
        <v>3.3</v>
      </c>
      <c r="K356" s="304">
        <v>0.36430000000000001</v>
      </c>
      <c r="L356" s="298">
        <v>2.2000000000000002</v>
      </c>
      <c r="M356" s="94" t="s">
        <v>291</v>
      </c>
      <c r="N356" s="285">
        <v>0.1444</v>
      </c>
      <c r="O356" s="321">
        <v>2.5</v>
      </c>
      <c r="P356" s="96">
        <v>2143</v>
      </c>
      <c r="Q356" s="94">
        <v>30</v>
      </c>
      <c r="R356" s="80">
        <f t="shared" si="21"/>
        <v>52.316150470003045</v>
      </c>
      <c r="S356" s="94">
        <v>2003</v>
      </c>
      <c r="T356" s="94">
        <v>38</v>
      </c>
      <c r="U356" s="80">
        <f t="shared" si="22"/>
        <v>55.215972326854846</v>
      </c>
      <c r="V356" s="94">
        <v>2280</v>
      </c>
      <c r="W356" s="94">
        <v>42</v>
      </c>
      <c r="X356" s="80">
        <f t="shared" si="23"/>
        <v>61.994838494829551</v>
      </c>
      <c r="Y356" s="344">
        <v>6.53</v>
      </c>
      <c r="Z356" s="298" t="s">
        <v>21</v>
      </c>
      <c r="AA356" s="298" t="s">
        <v>21</v>
      </c>
      <c r="AB356" s="233">
        <v>27.55</v>
      </c>
      <c r="AC356" s="233">
        <v>0.56999999999999995</v>
      </c>
      <c r="AD356" s="233">
        <v>1199</v>
      </c>
      <c r="AE356" s="233">
        <v>32</v>
      </c>
      <c r="AF356" s="233">
        <v>442.1</v>
      </c>
      <c r="AG356" s="233">
        <v>8.6</v>
      </c>
      <c r="AH356" s="233">
        <v>1241</v>
      </c>
      <c r="AI356" s="233">
        <v>28</v>
      </c>
      <c r="AJ356" s="233">
        <v>3358</v>
      </c>
      <c r="AK356" s="233">
        <v>73</v>
      </c>
      <c r="AL356" s="233">
        <v>399</v>
      </c>
      <c r="AM356" s="233">
        <v>13</v>
      </c>
      <c r="AN356" s="233">
        <v>1521</v>
      </c>
      <c r="AO356" s="233">
        <v>44</v>
      </c>
      <c r="AP356" s="233">
        <v>270.89999999999998</v>
      </c>
      <c r="AQ356" s="233">
        <v>8.4</v>
      </c>
      <c r="AR356" s="233">
        <v>96.7</v>
      </c>
      <c r="AS356" s="233">
        <v>2.6</v>
      </c>
      <c r="AT356" s="233">
        <v>216</v>
      </c>
      <c r="AU356" s="233">
        <v>7.1</v>
      </c>
      <c r="AV356" s="293" t="s">
        <v>21</v>
      </c>
      <c r="AW356" s="293" t="s">
        <v>21</v>
      </c>
      <c r="AX356" s="233">
        <v>198.2</v>
      </c>
      <c r="AY356" s="233">
        <v>6.4</v>
      </c>
      <c r="AZ356" s="233">
        <v>143.6</v>
      </c>
      <c r="BA356" s="233">
        <v>3.2</v>
      </c>
      <c r="BB356" s="233">
        <v>19.989999999999998</v>
      </c>
      <c r="BC356" s="233">
        <v>0.4</v>
      </c>
      <c r="BD356" s="233">
        <v>23.15</v>
      </c>
      <c r="BE356" s="233">
        <v>0.91</v>
      </c>
      <c r="BF356" s="233">
        <v>3.83</v>
      </c>
      <c r="BG356" s="315">
        <v>0.47</v>
      </c>
    </row>
    <row r="357" spans="1:60" ht="16" customHeight="1" x14ac:dyDescent="0.15">
      <c r="A357" s="176" t="s">
        <v>1115</v>
      </c>
      <c r="B357" s="156">
        <v>0</v>
      </c>
      <c r="C357" s="211">
        <v>89.4</v>
      </c>
      <c r="D357" s="211">
        <v>178.5</v>
      </c>
      <c r="E357" s="260">
        <v>0.499</v>
      </c>
      <c r="F357" s="211">
        <v>103.4</v>
      </c>
      <c r="G357" s="95" t="s">
        <v>21</v>
      </c>
      <c r="H357" s="94" t="s">
        <v>21</v>
      </c>
      <c r="I357" s="293">
        <v>29.66</v>
      </c>
      <c r="J357" s="298">
        <v>3.2</v>
      </c>
      <c r="K357" s="304">
        <v>0.55389999999999995</v>
      </c>
      <c r="L357" s="298">
        <v>1.6</v>
      </c>
      <c r="M357" s="94" t="s">
        <v>127</v>
      </c>
      <c r="N357" s="285">
        <v>0.38800000000000001</v>
      </c>
      <c r="O357" s="321">
        <v>2.8</v>
      </c>
      <c r="P357" s="96">
        <v>3475</v>
      </c>
      <c r="Q357" s="94">
        <v>32</v>
      </c>
      <c r="R357" s="80">
        <f t="shared" si="21"/>
        <v>76.513070778789157</v>
      </c>
      <c r="S357" s="94">
        <v>2841</v>
      </c>
      <c r="T357" s="94">
        <v>36</v>
      </c>
      <c r="U357" s="80">
        <f t="shared" si="22"/>
        <v>67.264495835470285</v>
      </c>
      <c r="V357" s="94">
        <v>3864</v>
      </c>
      <c r="W357" s="94">
        <v>42</v>
      </c>
      <c r="X357" s="80">
        <f t="shared" si="23"/>
        <v>87.955661557400617</v>
      </c>
      <c r="Y357" s="344">
        <v>18.239999999999998</v>
      </c>
      <c r="Z357" s="298" t="s">
        <v>21</v>
      </c>
      <c r="AA357" s="298" t="s">
        <v>21</v>
      </c>
      <c r="AB357" s="233">
        <v>29.86</v>
      </c>
      <c r="AC357" s="233">
        <v>0.61</v>
      </c>
      <c r="AD357" s="233">
        <v>1291</v>
      </c>
      <c r="AE357" s="233">
        <v>22</v>
      </c>
      <c r="AF357" s="233">
        <v>458</v>
      </c>
      <c r="AG357" s="233">
        <v>6.8</v>
      </c>
      <c r="AH357" s="233">
        <v>1720</v>
      </c>
      <c r="AI357" s="233">
        <v>27</v>
      </c>
      <c r="AJ357" s="233">
        <v>4557</v>
      </c>
      <c r="AK357" s="233">
        <v>99</v>
      </c>
      <c r="AL357" s="233">
        <v>555</v>
      </c>
      <c r="AM357" s="233">
        <v>11</v>
      </c>
      <c r="AN357" s="233">
        <v>2216</v>
      </c>
      <c r="AO357" s="233">
        <v>64</v>
      </c>
      <c r="AP357" s="233">
        <v>359.2</v>
      </c>
      <c r="AQ357" s="233">
        <v>7.6</v>
      </c>
      <c r="AR357" s="233">
        <v>116</v>
      </c>
      <c r="AS357" s="233">
        <v>2</v>
      </c>
      <c r="AT357" s="233">
        <v>279.8</v>
      </c>
      <c r="AU357" s="233">
        <v>5.9</v>
      </c>
      <c r="AV357" s="293" t="s">
        <v>21</v>
      </c>
      <c r="AW357" s="293" t="s">
        <v>21</v>
      </c>
      <c r="AX357" s="233">
        <v>233.6</v>
      </c>
      <c r="AY357" s="233">
        <v>4.9000000000000004</v>
      </c>
      <c r="AZ357" s="233">
        <v>133</v>
      </c>
      <c r="BA357" s="233">
        <v>2.2999999999999998</v>
      </c>
      <c r="BB357" s="233">
        <v>18.079999999999998</v>
      </c>
      <c r="BC357" s="233">
        <v>0.41</v>
      </c>
      <c r="BD357" s="233">
        <v>26.21</v>
      </c>
      <c r="BE357" s="233">
        <v>0.5</v>
      </c>
      <c r="BF357" s="233">
        <v>9.02</v>
      </c>
      <c r="BG357" s="315">
        <v>0.48</v>
      </c>
    </row>
    <row r="358" spans="1:60" ht="16" customHeight="1" thickBot="1" x14ac:dyDescent="0.2">
      <c r="A358" s="177" t="s">
        <v>1116</v>
      </c>
      <c r="B358" s="157">
        <v>1</v>
      </c>
      <c r="C358" s="212">
        <v>50.8</v>
      </c>
      <c r="D358" s="212">
        <v>40.9</v>
      </c>
      <c r="E358" s="261">
        <v>1.327</v>
      </c>
      <c r="F358" s="212">
        <v>13.2</v>
      </c>
      <c r="G358" s="99" t="s">
        <v>21</v>
      </c>
      <c r="H358" s="98" t="s">
        <v>21</v>
      </c>
      <c r="I358" s="294">
        <v>9.0299999999999994</v>
      </c>
      <c r="J358" s="299">
        <v>3.8</v>
      </c>
      <c r="K358" s="305">
        <v>0.36330000000000001</v>
      </c>
      <c r="L358" s="299">
        <v>1.4</v>
      </c>
      <c r="M358" s="98" t="s">
        <v>126</v>
      </c>
      <c r="N358" s="286">
        <v>0.1804</v>
      </c>
      <c r="O358" s="322">
        <v>3.5</v>
      </c>
      <c r="P358" s="100">
        <v>2341</v>
      </c>
      <c r="Q358" s="98">
        <v>35</v>
      </c>
      <c r="R358" s="89">
        <f t="shared" si="21"/>
        <v>58.456072396287453</v>
      </c>
      <c r="S358" s="98">
        <v>1998</v>
      </c>
      <c r="T358" s="98">
        <v>24</v>
      </c>
      <c r="U358" s="89">
        <f t="shared" si="22"/>
        <v>46.613319984742553</v>
      </c>
      <c r="V358" s="98">
        <v>2656</v>
      </c>
      <c r="W358" s="98">
        <v>58</v>
      </c>
      <c r="X358" s="89">
        <f t="shared" si="23"/>
        <v>78.649439921718454</v>
      </c>
      <c r="Y358" s="345">
        <v>14.65</v>
      </c>
      <c r="Z358" s="299" t="s">
        <v>21</v>
      </c>
      <c r="AA358" s="299" t="s">
        <v>21</v>
      </c>
      <c r="AB358" s="234">
        <v>24.11</v>
      </c>
      <c r="AC358" s="234">
        <v>0.57999999999999996</v>
      </c>
      <c r="AD358" s="234">
        <v>986</v>
      </c>
      <c r="AE358" s="234">
        <v>33</v>
      </c>
      <c r="AF358" s="234">
        <v>193.6</v>
      </c>
      <c r="AG358" s="234">
        <v>8.3000000000000007</v>
      </c>
      <c r="AH358" s="234">
        <v>215</v>
      </c>
      <c r="AI358" s="234">
        <v>27</v>
      </c>
      <c r="AJ358" s="234">
        <v>802</v>
      </c>
      <c r="AK358" s="234">
        <v>82</v>
      </c>
      <c r="AL358" s="234">
        <v>120.6</v>
      </c>
      <c r="AM358" s="234">
        <v>9.6</v>
      </c>
      <c r="AN358" s="234">
        <v>673</v>
      </c>
      <c r="AO358" s="234">
        <v>42</v>
      </c>
      <c r="AP358" s="234">
        <v>207.5</v>
      </c>
      <c r="AQ358" s="234">
        <v>8.6</v>
      </c>
      <c r="AR358" s="234">
        <v>51.4</v>
      </c>
      <c r="AS358" s="234">
        <v>1.9</v>
      </c>
      <c r="AT358" s="234">
        <v>218.7</v>
      </c>
      <c r="AU358" s="234">
        <v>8.3000000000000007</v>
      </c>
      <c r="AV358" s="294" t="s">
        <v>21</v>
      </c>
      <c r="AW358" s="294" t="s">
        <v>21</v>
      </c>
      <c r="AX358" s="234">
        <v>194.6</v>
      </c>
      <c r="AY358" s="234">
        <v>7.9</v>
      </c>
      <c r="AZ358" s="234">
        <v>87</v>
      </c>
      <c r="BA358" s="234">
        <v>2.5</v>
      </c>
      <c r="BB358" s="234">
        <v>11.57</v>
      </c>
      <c r="BC358" s="234">
        <v>0.31</v>
      </c>
      <c r="BD358" s="234">
        <v>15.8</v>
      </c>
      <c r="BE358" s="234">
        <v>0.65</v>
      </c>
      <c r="BF358" s="234">
        <v>19.48</v>
      </c>
      <c r="BG358" s="316">
        <v>0.95</v>
      </c>
    </row>
    <row r="359" spans="1:60" ht="16" customHeight="1" x14ac:dyDescent="0.15">
      <c r="C359" s="130"/>
      <c r="D359" s="130"/>
      <c r="E359" s="257"/>
      <c r="F359" s="130"/>
      <c r="I359" s="18"/>
      <c r="J359" s="17"/>
      <c r="K359" s="303"/>
      <c r="L359" s="17"/>
      <c r="N359" s="284"/>
      <c r="O359" s="17"/>
      <c r="P359" s="334"/>
      <c r="Y359" s="230"/>
      <c r="Z359" s="130"/>
      <c r="AA359" s="130"/>
      <c r="AB359" s="230"/>
      <c r="AC359" s="230"/>
      <c r="AD359" s="230"/>
      <c r="AE359" s="230"/>
      <c r="AF359" s="230"/>
      <c r="AG359" s="230"/>
      <c r="AH359" s="230"/>
      <c r="AI359" s="230"/>
      <c r="AJ359" s="230"/>
      <c r="AK359" s="230"/>
      <c r="AL359" s="230"/>
      <c r="AM359" s="230"/>
      <c r="AN359" s="230"/>
      <c r="AO359" s="230"/>
      <c r="AP359" s="230"/>
      <c r="AQ359" s="230"/>
      <c r="AR359" s="230"/>
      <c r="AS359" s="230"/>
      <c r="AT359" s="230"/>
      <c r="AU359" s="230"/>
      <c r="AV359" s="230"/>
      <c r="AW359" s="230"/>
      <c r="AX359" s="230"/>
      <c r="AY359" s="230"/>
      <c r="AZ359" s="230"/>
      <c r="BA359" s="230"/>
      <c r="BB359" s="230"/>
      <c r="BC359" s="230"/>
      <c r="BD359" s="230"/>
      <c r="BE359" s="230"/>
      <c r="BF359" s="230"/>
      <c r="BG359" s="230"/>
    </row>
    <row r="360" spans="1:60" s="20" customFormat="1" ht="15" thickBot="1" x14ac:dyDescent="0.25">
      <c r="A360" s="170" t="s">
        <v>453</v>
      </c>
      <c r="B360" s="154"/>
      <c r="C360" s="207"/>
      <c r="D360" s="207"/>
      <c r="E360" s="255"/>
      <c r="F360" s="207"/>
      <c r="G360" s="49"/>
      <c r="H360" s="49"/>
      <c r="I360" s="91"/>
      <c r="J360" s="51"/>
      <c r="K360" s="90"/>
      <c r="L360" s="51"/>
      <c r="M360" s="50"/>
      <c r="N360" s="280"/>
      <c r="O360" s="51"/>
      <c r="P360" s="49"/>
      <c r="Q360" s="50"/>
      <c r="R360" s="49"/>
      <c r="S360" s="50"/>
      <c r="T360" s="50"/>
      <c r="U360" s="50"/>
      <c r="V360" s="50"/>
      <c r="W360" s="50"/>
      <c r="X360" s="50"/>
      <c r="Y360" s="229"/>
      <c r="Z360" s="207"/>
      <c r="AA360" s="207"/>
      <c r="AB360" s="229"/>
      <c r="AC360" s="229"/>
      <c r="AD360" s="229"/>
      <c r="AE360" s="229"/>
      <c r="AF360" s="229"/>
      <c r="AG360" s="229"/>
      <c r="AH360" s="229"/>
      <c r="AI360" s="229"/>
      <c r="AJ360" s="229"/>
      <c r="AK360" s="229"/>
      <c r="AL360" s="229"/>
      <c r="AM360" s="229"/>
      <c r="AN360" s="229"/>
      <c r="AO360" s="229"/>
      <c r="AP360" s="229"/>
      <c r="AQ360" s="229"/>
      <c r="AR360" s="229"/>
      <c r="AS360" s="229"/>
      <c r="AT360" s="229"/>
      <c r="AU360" s="229"/>
      <c r="AV360" s="229"/>
      <c r="AW360" s="229"/>
      <c r="AX360" s="229"/>
      <c r="AY360" s="229"/>
      <c r="AZ360" s="229"/>
      <c r="BA360" s="229"/>
      <c r="BB360" s="229"/>
      <c r="BC360" s="229"/>
      <c r="BD360" s="229"/>
      <c r="BE360" s="229"/>
      <c r="BF360" s="229"/>
      <c r="BG360" s="229"/>
      <c r="BH360" s="52"/>
    </row>
    <row r="361" spans="1:60" s="54" customFormat="1" ht="14" x14ac:dyDescent="0.15">
      <c r="A361" s="178" t="s">
        <v>467</v>
      </c>
      <c r="B361" s="164">
        <v>1</v>
      </c>
      <c r="C361" s="213">
        <v>97.7</v>
      </c>
      <c r="D361" s="213">
        <v>6.1</v>
      </c>
      <c r="E361" s="259">
        <v>16.001000000000001</v>
      </c>
      <c r="F361" s="213">
        <v>3.2</v>
      </c>
      <c r="G361" s="145" t="s">
        <v>21</v>
      </c>
      <c r="H361" s="139" t="s">
        <v>21</v>
      </c>
      <c r="I361" s="77">
        <v>6.06</v>
      </c>
      <c r="J361" s="75">
        <v>1.8</v>
      </c>
      <c r="K361" s="76">
        <v>0.33589999999999998</v>
      </c>
      <c r="L361" s="75">
        <v>1.2</v>
      </c>
      <c r="M361" s="77" t="s">
        <v>327</v>
      </c>
      <c r="N361" s="281">
        <v>0.13089999999999999</v>
      </c>
      <c r="O361" s="103">
        <v>1.4</v>
      </c>
      <c r="P361" s="73">
        <v>1985</v>
      </c>
      <c r="Q361" s="74">
        <v>16</v>
      </c>
      <c r="R361" s="73">
        <f t="shared" ref="R361:R400" si="24">SQRT((Q361^2)+((P361*0.02)^2))</f>
        <v>42.802920461108727</v>
      </c>
      <c r="S361" s="74">
        <v>1867</v>
      </c>
      <c r="T361" s="74">
        <v>19</v>
      </c>
      <c r="U361" s="73">
        <f t="shared" ref="U361:U400" si="25">SQRT((T361^2)+((S361*0.02)^2))</f>
        <v>41.89600935650077</v>
      </c>
      <c r="V361" s="74">
        <v>2109</v>
      </c>
      <c r="W361" s="74">
        <v>25</v>
      </c>
      <c r="X361" s="73">
        <f t="shared" ref="X361:X400" si="26">SQRT((W361^2)+((V361*0.02)^2))</f>
        <v>49.03215679531138</v>
      </c>
      <c r="Y361" s="339">
        <v>5.94</v>
      </c>
      <c r="Z361" s="72" t="s">
        <v>21</v>
      </c>
      <c r="AA361" s="72" t="s">
        <v>21</v>
      </c>
      <c r="AB361" s="231">
        <v>20.32</v>
      </c>
      <c r="AC361" s="231">
        <v>0.54</v>
      </c>
      <c r="AD361" s="231">
        <v>2617</v>
      </c>
      <c r="AE361" s="231">
        <v>41</v>
      </c>
      <c r="AF361" s="231">
        <v>112.6</v>
      </c>
      <c r="AG361" s="231">
        <v>2.7</v>
      </c>
      <c r="AH361" s="231">
        <v>25.52</v>
      </c>
      <c r="AI361" s="231">
        <v>0.74</v>
      </c>
      <c r="AJ361" s="231">
        <v>201.1</v>
      </c>
      <c r="AK361" s="231">
        <v>5.7</v>
      </c>
      <c r="AL361" s="231">
        <v>63.2</v>
      </c>
      <c r="AM361" s="231">
        <v>1.5</v>
      </c>
      <c r="AN361" s="292" t="s">
        <v>21</v>
      </c>
      <c r="AO361" s="292" t="s">
        <v>21</v>
      </c>
      <c r="AP361" s="231">
        <v>375.5</v>
      </c>
      <c r="AQ361" s="231">
        <v>8.6999999999999993</v>
      </c>
      <c r="AR361" s="231">
        <v>118.5</v>
      </c>
      <c r="AS361" s="231">
        <v>3.1</v>
      </c>
      <c r="AT361" s="231">
        <v>468.2</v>
      </c>
      <c r="AU361" s="231">
        <v>7.5</v>
      </c>
      <c r="AV361" s="292" t="s">
        <v>21</v>
      </c>
      <c r="AW361" s="292" t="s">
        <v>21</v>
      </c>
      <c r="AX361" s="231">
        <v>492.9</v>
      </c>
      <c r="AY361" s="231">
        <v>9.6</v>
      </c>
      <c r="AZ361" s="231">
        <v>260.2</v>
      </c>
      <c r="BA361" s="231">
        <v>4.8</v>
      </c>
      <c r="BB361" s="231">
        <v>32.64</v>
      </c>
      <c r="BC361" s="231">
        <v>0.6</v>
      </c>
      <c r="BD361" s="231">
        <v>11.62</v>
      </c>
      <c r="BE361" s="231">
        <v>0.43</v>
      </c>
      <c r="BF361" s="231">
        <v>114</v>
      </c>
      <c r="BG361" s="371">
        <v>2.6</v>
      </c>
    </row>
    <row r="362" spans="1:60" s="54" customFormat="1" ht="14" x14ac:dyDescent="0.15">
      <c r="A362" s="179" t="s">
        <v>469</v>
      </c>
      <c r="B362" s="156">
        <v>1</v>
      </c>
      <c r="C362" s="211">
        <v>83.9</v>
      </c>
      <c r="D362" s="211">
        <v>6.2</v>
      </c>
      <c r="E362" s="260">
        <v>13.401</v>
      </c>
      <c r="F362" s="211">
        <v>4.5</v>
      </c>
      <c r="G362" s="95" t="s">
        <v>21</v>
      </c>
      <c r="H362" s="94" t="s">
        <v>21</v>
      </c>
      <c r="I362" s="84">
        <v>6.32</v>
      </c>
      <c r="J362" s="82">
        <v>2.2000000000000002</v>
      </c>
      <c r="K362" s="83">
        <v>0.3422</v>
      </c>
      <c r="L362" s="82">
        <v>0.9</v>
      </c>
      <c r="M362" s="84" t="s">
        <v>130</v>
      </c>
      <c r="N362" s="282">
        <v>0.1341</v>
      </c>
      <c r="O362" s="105">
        <v>2</v>
      </c>
      <c r="P362" s="80">
        <v>2022</v>
      </c>
      <c r="Q362" s="81">
        <v>19</v>
      </c>
      <c r="R362" s="80">
        <f t="shared" si="24"/>
        <v>44.68102057921238</v>
      </c>
      <c r="S362" s="81">
        <v>1897</v>
      </c>
      <c r="T362" s="81">
        <v>15</v>
      </c>
      <c r="U362" s="80">
        <f t="shared" si="25"/>
        <v>40.797593066258209</v>
      </c>
      <c r="V362" s="81">
        <v>2151</v>
      </c>
      <c r="W362" s="81">
        <v>35</v>
      </c>
      <c r="X362" s="80">
        <f t="shared" si="26"/>
        <v>55.459177779696667</v>
      </c>
      <c r="Y362" s="337">
        <v>6.18</v>
      </c>
      <c r="Z362" s="86" t="s">
        <v>21</v>
      </c>
      <c r="AA362" s="86" t="s">
        <v>21</v>
      </c>
      <c r="AB362" s="363">
        <v>22.21</v>
      </c>
      <c r="AC362" s="363">
        <v>0.51</v>
      </c>
      <c r="AD362" s="363">
        <v>1446</v>
      </c>
      <c r="AE362" s="363">
        <v>25</v>
      </c>
      <c r="AF362" s="363">
        <v>105.7</v>
      </c>
      <c r="AG362" s="363">
        <v>1.7</v>
      </c>
      <c r="AH362" s="363">
        <v>29.8</v>
      </c>
      <c r="AI362" s="363">
        <v>1</v>
      </c>
      <c r="AJ362" s="363">
        <v>215.3</v>
      </c>
      <c r="AK362" s="363">
        <v>4.5999999999999996</v>
      </c>
      <c r="AL362" s="363">
        <v>60</v>
      </c>
      <c r="AM362" s="363">
        <v>1.1000000000000001</v>
      </c>
      <c r="AN362" s="88" t="s">
        <v>21</v>
      </c>
      <c r="AO362" s="88" t="s">
        <v>21</v>
      </c>
      <c r="AP362" s="363">
        <v>211.4</v>
      </c>
      <c r="AQ362" s="363">
        <v>4.7</v>
      </c>
      <c r="AR362" s="363">
        <v>131.9</v>
      </c>
      <c r="AS362" s="363">
        <v>2.4</v>
      </c>
      <c r="AT362" s="363">
        <v>210.4</v>
      </c>
      <c r="AU362" s="363">
        <v>4.5999999999999996</v>
      </c>
      <c r="AV362" s="88" t="s">
        <v>21</v>
      </c>
      <c r="AW362" s="88" t="s">
        <v>21</v>
      </c>
      <c r="AX362" s="363">
        <v>211.8</v>
      </c>
      <c r="AY362" s="363">
        <v>4.5999999999999996</v>
      </c>
      <c r="AZ362" s="363">
        <v>173.7</v>
      </c>
      <c r="BA362" s="363">
        <v>2.5</v>
      </c>
      <c r="BB362" s="363">
        <v>25.17</v>
      </c>
      <c r="BC362" s="363">
        <v>0.44</v>
      </c>
      <c r="BD362" s="363">
        <v>9.3800000000000008</v>
      </c>
      <c r="BE362" s="363">
        <v>0.34</v>
      </c>
      <c r="BF362" s="363">
        <v>45.6</v>
      </c>
      <c r="BG362" s="372">
        <v>3.8</v>
      </c>
    </row>
    <row r="363" spans="1:60" s="54" customFormat="1" ht="14" x14ac:dyDescent="0.15">
      <c r="A363" s="179" t="s">
        <v>1275</v>
      </c>
      <c r="B363" s="156">
        <v>1</v>
      </c>
      <c r="C363" s="211">
        <v>82.6</v>
      </c>
      <c r="D363" s="211">
        <v>6.1</v>
      </c>
      <c r="E363" s="260">
        <v>13.458</v>
      </c>
      <c r="F363" s="211">
        <v>6.3</v>
      </c>
      <c r="G363" s="95" t="s">
        <v>21</v>
      </c>
      <c r="H363" s="94" t="s">
        <v>21</v>
      </c>
      <c r="I363" s="84">
        <v>6.81</v>
      </c>
      <c r="J363" s="82">
        <v>1.5</v>
      </c>
      <c r="K363" s="83">
        <v>0.34449999999999997</v>
      </c>
      <c r="L363" s="82">
        <v>0.73</v>
      </c>
      <c r="M363" s="84" t="s">
        <v>127</v>
      </c>
      <c r="N363" s="282">
        <v>0.14349999999999999</v>
      </c>
      <c r="O363" s="105">
        <v>1.3</v>
      </c>
      <c r="P363" s="80">
        <v>2087</v>
      </c>
      <c r="Q363" s="81">
        <v>13</v>
      </c>
      <c r="R363" s="80">
        <f t="shared" si="24"/>
        <v>43.717589137554235</v>
      </c>
      <c r="S363" s="81">
        <v>1908</v>
      </c>
      <c r="T363" s="81">
        <v>12</v>
      </c>
      <c r="U363" s="80">
        <f t="shared" si="25"/>
        <v>40.002319932723907</v>
      </c>
      <c r="V363" s="81">
        <v>2269</v>
      </c>
      <c r="W363" s="81">
        <v>22</v>
      </c>
      <c r="X363" s="80">
        <f t="shared" si="26"/>
        <v>50.431581375166104</v>
      </c>
      <c r="Y363" s="337">
        <v>8.58</v>
      </c>
      <c r="Z363" s="82" t="s">
        <v>21</v>
      </c>
      <c r="AA363" s="82" t="s">
        <v>21</v>
      </c>
      <c r="AB363" s="364">
        <v>21.94</v>
      </c>
      <c r="AC363" s="364">
        <v>0.44</v>
      </c>
      <c r="AD363" s="364">
        <v>1610</v>
      </c>
      <c r="AE363" s="364">
        <v>35</v>
      </c>
      <c r="AF363" s="364">
        <v>97.6</v>
      </c>
      <c r="AG363" s="364">
        <v>1.9</v>
      </c>
      <c r="AH363" s="364">
        <v>30.1</v>
      </c>
      <c r="AI363" s="364">
        <v>1</v>
      </c>
      <c r="AJ363" s="364">
        <v>203.8</v>
      </c>
      <c r="AK363" s="364">
        <v>4.2</v>
      </c>
      <c r="AL363" s="364">
        <v>58.8</v>
      </c>
      <c r="AM363" s="364">
        <v>1</v>
      </c>
      <c r="AN363" s="84" t="s">
        <v>21</v>
      </c>
      <c r="AO363" s="84" t="s">
        <v>21</v>
      </c>
      <c r="AP363" s="364">
        <v>237.1</v>
      </c>
      <c r="AQ363" s="364">
        <v>5.7</v>
      </c>
      <c r="AR363" s="364">
        <v>124.6</v>
      </c>
      <c r="AS363" s="364">
        <v>3.2</v>
      </c>
      <c r="AT363" s="364">
        <v>247.9</v>
      </c>
      <c r="AU363" s="364">
        <v>6.3</v>
      </c>
      <c r="AV363" s="84" t="s">
        <v>21</v>
      </c>
      <c r="AW363" s="84" t="s">
        <v>21</v>
      </c>
      <c r="AX363" s="364">
        <v>246.7</v>
      </c>
      <c r="AY363" s="364">
        <v>5.5</v>
      </c>
      <c r="AZ363" s="364">
        <v>189</v>
      </c>
      <c r="BA363" s="364">
        <v>5.2</v>
      </c>
      <c r="BB363" s="364">
        <v>27.17</v>
      </c>
      <c r="BC363" s="364">
        <v>0.7</v>
      </c>
      <c r="BD363" s="364">
        <v>9.01</v>
      </c>
      <c r="BE363" s="364">
        <v>0.33</v>
      </c>
      <c r="BF363" s="364">
        <v>80.900000000000006</v>
      </c>
      <c r="BG363" s="373">
        <v>1.8</v>
      </c>
    </row>
    <row r="364" spans="1:60" s="20" customFormat="1" ht="14" x14ac:dyDescent="0.15">
      <c r="A364" s="179" t="s">
        <v>470</v>
      </c>
      <c r="B364" s="156">
        <v>1</v>
      </c>
      <c r="C364" s="211">
        <v>104.2</v>
      </c>
      <c r="D364" s="211">
        <v>8.3000000000000007</v>
      </c>
      <c r="E364" s="260">
        <v>12.377000000000001</v>
      </c>
      <c r="F364" s="211">
        <v>4.0999999999999996</v>
      </c>
      <c r="G364" s="95" t="s">
        <v>21</v>
      </c>
      <c r="H364" s="94" t="s">
        <v>21</v>
      </c>
      <c r="I364" s="88">
        <v>6.0149999999999997</v>
      </c>
      <c r="J364" s="86">
        <v>1.6</v>
      </c>
      <c r="K364" s="87">
        <v>0.33600000000000002</v>
      </c>
      <c r="L364" s="86">
        <v>1</v>
      </c>
      <c r="M364" s="88" t="s">
        <v>359</v>
      </c>
      <c r="N364" s="283">
        <v>0.12989999999999999</v>
      </c>
      <c r="O364" s="106">
        <v>1.3</v>
      </c>
      <c r="P364" s="138">
        <v>1978</v>
      </c>
      <c r="Q364" s="85">
        <v>14</v>
      </c>
      <c r="R364" s="80">
        <f t="shared" si="24"/>
        <v>41.96419426129853</v>
      </c>
      <c r="S364" s="85">
        <v>1867</v>
      </c>
      <c r="T364" s="85">
        <v>16</v>
      </c>
      <c r="U364" s="80">
        <f t="shared" si="25"/>
        <v>40.623584283024563</v>
      </c>
      <c r="V364" s="85">
        <v>2096</v>
      </c>
      <c r="W364" s="85">
        <v>22</v>
      </c>
      <c r="X364" s="80">
        <f t="shared" si="26"/>
        <v>47.342226394625762</v>
      </c>
      <c r="Y364" s="338">
        <v>5.61</v>
      </c>
      <c r="Z364" s="82" t="s">
        <v>21</v>
      </c>
      <c r="AA364" s="82" t="s">
        <v>21</v>
      </c>
      <c r="AB364" s="364">
        <v>21.72</v>
      </c>
      <c r="AC364" s="364">
        <v>0.44</v>
      </c>
      <c r="AD364" s="364">
        <v>2696</v>
      </c>
      <c r="AE364" s="364">
        <v>56</v>
      </c>
      <c r="AF364" s="364">
        <v>114.1</v>
      </c>
      <c r="AG364" s="364">
        <v>2.1</v>
      </c>
      <c r="AH364" s="364">
        <v>27.19</v>
      </c>
      <c r="AI364" s="364">
        <v>0.46</v>
      </c>
      <c r="AJ364" s="364">
        <v>234</v>
      </c>
      <c r="AK364" s="364">
        <v>7.8</v>
      </c>
      <c r="AL364" s="364">
        <v>76.3</v>
      </c>
      <c r="AM364" s="364">
        <v>1.8</v>
      </c>
      <c r="AN364" s="84" t="s">
        <v>21</v>
      </c>
      <c r="AO364" s="84" t="s">
        <v>21</v>
      </c>
      <c r="AP364" s="364">
        <v>417.3</v>
      </c>
      <c r="AQ364" s="364">
        <v>9.6999999999999993</v>
      </c>
      <c r="AR364" s="364">
        <v>155.19999999999999</v>
      </c>
      <c r="AS364" s="364">
        <v>3.8</v>
      </c>
      <c r="AT364" s="364">
        <v>470</v>
      </c>
      <c r="AU364" s="364">
        <v>9.9</v>
      </c>
      <c r="AV364" s="84" t="s">
        <v>21</v>
      </c>
      <c r="AW364" s="84" t="s">
        <v>21</v>
      </c>
      <c r="AX364" s="364">
        <v>474</v>
      </c>
      <c r="AY364" s="364">
        <v>11</v>
      </c>
      <c r="AZ364" s="364">
        <v>276.5</v>
      </c>
      <c r="BA364" s="364">
        <v>5.5</v>
      </c>
      <c r="BB364" s="364">
        <v>35.17</v>
      </c>
      <c r="BC364" s="364">
        <v>0.64</v>
      </c>
      <c r="BD364" s="364">
        <v>11.39</v>
      </c>
      <c r="BE364" s="364">
        <v>0.39</v>
      </c>
      <c r="BF364" s="364">
        <v>160.80000000000001</v>
      </c>
      <c r="BG364" s="373">
        <v>3.9</v>
      </c>
    </row>
    <row r="365" spans="1:60" s="20" customFormat="1" ht="14" x14ac:dyDescent="0.15">
      <c r="A365" s="179" t="s">
        <v>1276</v>
      </c>
      <c r="B365" s="156">
        <v>0</v>
      </c>
      <c r="C365" s="211">
        <v>97.1</v>
      </c>
      <c r="D365" s="211">
        <v>9.5</v>
      </c>
      <c r="E365" s="260">
        <v>10.068</v>
      </c>
      <c r="F365" s="211">
        <v>4.2</v>
      </c>
      <c r="G365" s="95" t="s">
        <v>21</v>
      </c>
      <c r="H365" s="94" t="s">
        <v>21</v>
      </c>
      <c r="I365" s="88">
        <v>6.09</v>
      </c>
      <c r="J365" s="86">
        <v>1.9</v>
      </c>
      <c r="K365" s="87">
        <v>0.33160000000000001</v>
      </c>
      <c r="L365" s="86">
        <v>1.1000000000000001</v>
      </c>
      <c r="M365" s="88" t="s">
        <v>167</v>
      </c>
      <c r="N365" s="283">
        <v>0.13320000000000001</v>
      </c>
      <c r="O365" s="106">
        <v>1.5</v>
      </c>
      <c r="P365" s="138">
        <v>1988</v>
      </c>
      <c r="Q365" s="85">
        <v>16</v>
      </c>
      <c r="R365" s="80">
        <f t="shared" si="24"/>
        <v>42.858576737917929</v>
      </c>
      <c r="S365" s="85">
        <v>1846</v>
      </c>
      <c r="T365" s="85">
        <v>18</v>
      </c>
      <c r="U365" s="80">
        <f t="shared" si="25"/>
        <v>41.074157325500913</v>
      </c>
      <c r="V365" s="85">
        <v>2140</v>
      </c>
      <c r="W365" s="85">
        <v>26</v>
      </c>
      <c r="X365" s="80">
        <f t="shared" si="26"/>
        <v>50.078338630589577</v>
      </c>
      <c r="Y365" s="338">
        <v>7.14</v>
      </c>
      <c r="Z365" s="86" t="s">
        <v>21</v>
      </c>
      <c r="AA365" s="86" t="s">
        <v>21</v>
      </c>
      <c r="AB365" s="363">
        <v>22.73</v>
      </c>
      <c r="AC365" s="363">
        <v>0.65</v>
      </c>
      <c r="AD365" s="363">
        <v>1943</v>
      </c>
      <c r="AE365" s="363">
        <v>36</v>
      </c>
      <c r="AF365" s="363">
        <v>110.6</v>
      </c>
      <c r="AG365" s="363">
        <v>2.8</v>
      </c>
      <c r="AH365" s="363">
        <v>29.77</v>
      </c>
      <c r="AI365" s="363">
        <v>0.6</v>
      </c>
      <c r="AJ365" s="363">
        <v>255</v>
      </c>
      <c r="AK365" s="363">
        <v>11</v>
      </c>
      <c r="AL365" s="363">
        <v>74.900000000000006</v>
      </c>
      <c r="AM365" s="363">
        <v>1.4</v>
      </c>
      <c r="AN365" s="88" t="s">
        <v>21</v>
      </c>
      <c r="AO365" s="88" t="s">
        <v>21</v>
      </c>
      <c r="AP365" s="363">
        <v>332.3</v>
      </c>
      <c r="AQ365" s="363">
        <v>6.6</v>
      </c>
      <c r="AR365" s="363">
        <v>140.9</v>
      </c>
      <c r="AS365" s="363">
        <v>2.7</v>
      </c>
      <c r="AT365" s="363">
        <v>349.2</v>
      </c>
      <c r="AU365" s="363">
        <v>5.6</v>
      </c>
      <c r="AV365" s="88" t="s">
        <v>21</v>
      </c>
      <c r="AW365" s="88" t="s">
        <v>21</v>
      </c>
      <c r="AX365" s="363">
        <v>333.7</v>
      </c>
      <c r="AY365" s="363">
        <v>5.7</v>
      </c>
      <c r="AZ365" s="363">
        <v>202.5</v>
      </c>
      <c r="BA365" s="363">
        <v>3.4</v>
      </c>
      <c r="BB365" s="363">
        <v>26.85</v>
      </c>
      <c r="BC365" s="363">
        <v>0.42</v>
      </c>
      <c r="BD365" s="363">
        <v>10.64</v>
      </c>
      <c r="BE365" s="363">
        <v>0.34</v>
      </c>
      <c r="BF365" s="363">
        <v>131.6</v>
      </c>
      <c r="BG365" s="372">
        <v>2.2000000000000002</v>
      </c>
    </row>
    <row r="366" spans="1:60" s="20" customFormat="1" ht="14" x14ac:dyDescent="0.15">
      <c r="A366" s="179" t="s">
        <v>1277</v>
      </c>
      <c r="B366" s="156">
        <v>1</v>
      </c>
      <c r="C366" s="211">
        <v>71.3</v>
      </c>
      <c r="D366" s="211">
        <v>6</v>
      </c>
      <c r="E366" s="260">
        <v>11.839</v>
      </c>
      <c r="F366" s="211">
        <v>3.3</v>
      </c>
      <c r="G366" s="95" t="s">
        <v>21</v>
      </c>
      <c r="H366" s="94" t="s">
        <v>21</v>
      </c>
      <c r="I366" s="88">
        <v>6.28</v>
      </c>
      <c r="J366" s="86">
        <v>1.8</v>
      </c>
      <c r="K366" s="87">
        <v>0.34239999999999998</v>
      </c>
      <c r="L366" s="86">
        <v>0.92</v>
      </c>
      <c r="M366" s="88" t="s">
        <v>170</v>
      </c>
      <c r="N366" s="283">
        <v>0.1331</v>
      </c>
      <c r="O366" s="106">
        <v>1.6</v>
      </c>
      <c r="P366" s="138">
        <v>2016</v>
      </c>
      <c r="Q366" s="85">
        <v>16</v>
      </c>
      <c r="R366" s="80">
        <f t="shared" si="24"/>
        <v>43.37859379924619</v>
      </c>
      <c r="S366" s="85">
        <v>1898</v>
      </c>
      <c r="T366" s="85">
        <v>15</v>
      </c>
      <c r="U366" s="80">
        <f t="shared" si="25"/>
        <v>40.81619286508726</v>
      </c>
      <c r="V366" s="85">
        <v>2138</v>
      </c>
      <c r="W366" s="85">
        <v>28</v>
      </c>
      <c r="X366" s="80">
        <f t="shared" si="26"/>
        <v>51.111814681147841</v>
      </c>
      <c r="Y366" s="338">
        <v>5.85</v>
      </c>
      <c r="Z366" s="86" t="s">
        <v>21</v>
      </c>
      <c r="AA366" s="86" t="s">
        <v>21</v>
      </c>
      <c r="AB366" s="363">
        <v>19.28</v>
      </c>
      <c r="AC366" s="363">
        <v>0.38</v>
      </c>
      <c r="AD366" s="363">
        <v>1501</v>
      </c>
      <c r="AE366" s="363">
        <v>26</v>
      </c>
      <c r="AF366" s="363">
        <v>87.3</v>
      </c>
      <c r="AG366" s="363">
        <v>1.8</v>
      </c>
      <c r="AH366" s="363">
        <v>21.31</v>
      </c>
      <c r="AI366" s="363">
        <v>0.37</v>
      </c>
      <c r="AJ366" s="363">
        <v>171.1</v>
      </c>
      <c r="AK366" s="363">
        <v>3.4</v>
      </c>
      <c r="AL366" s="363">
        <v>53.1</v>
      </c>
      <c r="AM366" s="363">
        <v>1.1000000000000001</v>
      </c>
      <c r="AN366" s="88" t="s">
        <v>21</v>
      </c>
      <c r="AO366" s="88" t="s">
        <v>21</v>
      </c>
      <c r="AP366" s="363">
        <v>225.3</v>
      </c>
      <c r="AQ366" s="363">
        <v>5.0999999999999996</v>
      </c>
      <c r="AR366" s="363">
        <v>105.6</v>
      </c>
      <c r="AS366" s="363">
        <v>1.5</v>
      </c>
      <c r="AT366" s="363">
        <v>242.3</v>
      </c>
      <c r="AU366" s="363">
        <v>6</v>
      </c>
      <c r="AV366" s="88" t="s">
        <v>21</v>
      </c>
      <c r="AW366" s="88" t="s">
        <v>21</v>
      </c>
      <c r="AX366" s="363">
        <v>234.7</v>
      </c>
      <c r="AY366" s="363">
        <v>5.2</v>
      </c>
      <c r="AZ366" s="363">
        <v>172.9</v>
      </c>
      <c r="BA366" s="363">
        <v>2.5</v>
      </c>
      <c r="BB366" s="363">
        <v>24.45</v>
      </c>
      <c r="BC366" s="363">
        <v>0.45</v>
      </c>
      <c r="BD366" s="363">
        <v>7.44</v>
      </c>
      <c r="BE366" s="363">
        <v>0.26</v>
      </c>
      <c r="BF366" s="363">
        <v>46.6</v>
      </c>
      <c r="BG366" s="372">
        <v>2.2000000000000002</v>
      </c>
    </row>
    <row r="367" spans="1:60" s="20" customFormat="1" ht="14" x14ac:dyDescent="0.15">
      <c r="A367" s="179" t="s">
        <v>471</v>
      </c>
      <c r="B367" s="156">
        <v>1</v>
      </c>
      <c r="C367" s="211">
        <v>55.7</v>
      </c>
      <c r="D367" s="211">
        <v>4.7</v>
      </c>
      <c r="E367" s="260">
        <v>11.814</v>
      </c>
      <c r="F367" s="211">
        <v>2.9</v>
      </c>
      <c r="G367" s="95" t="s">
        <v>21</v>
      </c>
      <c r="H367" s="94" t="s">
        <v>21</v>
      </c>
      <c r="I367" s="88">
        <v>6.58</v>
      </c>
      <c r="J367" s="86">
        <v>3.1</v>
      </c>
      <c r="K367" s="87">
        <v>0.34449999999999997</v>
      </c>
      <c r="L367" s="86">
        <v>1.6</v>
      </c>
      <c r="M367" s="88" t="s">
        <v>164</v>
      </c>
      <c r="N367" s="283">
        <v>0.13869999999999999</v>
      </c>
      <c r="O367" s="106">
        <v>2.7</v>
      </c>
      <c r="P367" s="138">
        <v>2057</v>
      </c>
      <c r="Q367" s="85">
        <v>27</v>
      </c>
      <c r="R367" s="80">
        <f t="shared" si="24"/>
        <v>49.208734996949474</v>
      </c>
      <c r="S367" s="85">
        <v>1908</v>
      </c>
      <c r="T367" s="85">
        <v>27</v>
      </c>
      <c r="U367" s="80">
        <f t="shared" si="25"/>
        <v>46.745968810155176</v>
      </c>
      <c r="V367" s="85">
        <v>2210</v>
      </c>
      <c r="W367" s="85">
        <v>46</v>
      </c>
      <c r="X367" s="80">
        <f t="shared" si="26"/>
        <v>63.793730099438456</v>
      </c>
      <c r="Y367" s="338">
        <v>7.24</v>
      </c>
      <c r="Z367" s="86" t="s">
        <v>21</v>
      </c>
      <c r="AA367" s="86" t="s">
        <v>21</v>
      </c>
      <c r="AB367" s="363">
        <v>19.91</v>
      </c>
      <c r="AC367" s="363">
        <v>0.87</v>
      </c>
      <c r="AD367" s="363">
        <v>1549</v>
      </c>
      <c r="AE367" s="363">
        <v>32</v>
      </c>
      <c r="AF367" s="363">
        <v>98.1</v>
      </c>
      <c r="AG367" s="363">
        <v>2.1</v>
      </c>
      <c r="AH367" s="363">
        <v>17.47</v>
      </c>
      <c r="AI367" s="363">
        <v>0.54</v>
      </c>
      <c r="AJ367" s="363">
        <v>138.30000000000001</v>
      </c>
      <c r="AK367" s="363">
        <v>2.8</v>
      </c>
      <c r="AL367" s="363">
        <v>43</v>
      </c>
      <c r="AM367" s="363">
        <v>1.1000000000000001</v>
      </c>
      <c r="AN367" s="88" t="s">
        <v>21</v>
      </c>
      <c r="AO367" s="88" t="s">
        <v>21</v>
      </c>
      <c r="AP367" s="363">
        <v>214.5</v>
      </c>
      <c r="AQ367" s="363">
        <v>5</v>
      </c>
      <c r="AR367" s="363">
        <v>89.8</v>
      </c>
      <c r="AS367" s="363">
        <v>2.7</v>
      </c>
      <c r="AT367" s="363">
        <v>252.9</v>
      </c>
      <c r="AU367" s="363">
        <v>6.6</v>
      </c>
      <c r="AV367" s="88" t="s">
        <v>21</v>
      </c>
      <c r="AW367" s="88" t="s">
        <v>21</v>
      </c>
      <c r="AX367" s="363">
        <v>268.2</v>
      </c>
      <c r="AY367" s="363">
        <v>6.6</v>
      </c>
      <c r="AZ367" s="363">
        <v>163.1</v>
      </c>
      <c r="BA367" s="363">
        <v>5.6</v>
      </c>
      <c r="BB367" s="363">
        <v>21.85</v>
      </c>
      <c r="BC367" s="363">
        <v>0.71</v>
      </c>
      <c r="BD367" s="363">
        <v>9.94</v>
      </c>
      <c r="BE367" s="363">
        <v>0.49</v>
      </c>
      <c r="BF367" s="363">
        <v>105.5</v>
      </c>
      <c r="BG367" s="372">
        <v>5.3</v>
      </c>
    </row>
    <row r="368" spans="1:60" s="54" customFormat="1" ht="14" x14ac:dyDescent="0.15">
      <c r="A368" s="179" t="s">
        <v>472</v>
      </c>
      <c r="B368" s="156">
        <v>1</v>
      </c>
      <c r="C368" s="211">
        <v>70.3</v>
      </c>
      <c r="D368" s="211">
        <v>5.2</v>
      </c>
      <c r="E368" s="260">
        <v>13.369</v>
      </c>
      <c r="F368" s="211">
        <v>3.5</v>
      </c>
      <c r="G368" s="95" t="s">
        <v>21</v>
      </c>
      <c r="H368" s="94" t="s">
        <v>21</v>
      </c>
      <c r="I368" s="84">
        <v>6.51</v>
      </c>
      <c r="J368" s="82">
        <v>2.9</v>
      </c>
      <c r="K368" s="83">
        <v>0.33979999999999999</v>
      </c>
      <c r="L368" s="82">
        <v>1.3</v>
      </c>
      <c r="M368" s="84" t="s">
        <v>124</v>
      </c>
      <c r="N368" s="282">
        <v>0.13900000000000001</v>
      </c>
      <c r="O368" s="105">
        <v>2.6</v>
      </c>
      <c r="P368" s="80">
        <v>2047</v>
      </c>
      <c r="Q368" s="81">
        <v>25</v>
      </c>
      <c r="R368" s="80">
        <f t="shared" si="24"/>
        <v>47.969611213767408</v>
      </c>
      <c r="S368" s="81">
        <v>1886</v>
      </c>
      <c r="T368" s="81">
        <v>21</v>
      </c>
      <c r="U368" s="80">
        <f t="shared" si="25"/>
        <v>43.171731491799122</v>
      </c>
      <c r="V368" s="81">
        <v>2214</v>
      </c>
      <c r="W368" s="81">
        <v>45</v>
      </c>
      <c r="X368" s="80">
        <f t="shared" si="26"/>
        <v>63.132546281612946</v>
      </c>
      <c r="Y368" s="337">
        <v>7.87</v>
      </c>
      <c r="Z368" s="86" t="s">
        <v>21</v>
      </c>
      <c r="AA368" s="86" t="s">
        <v>21</v>
      </c>
      <c r="AB368" s="363">
        <v>20.329999999999998</v>
      </c>
      <c r="AC368" s="363">
        <v>0.65</v>
      </c>
      <c r="AD368" s="363">
        <v>1582</v>
      </c>
      <c r="AE368" s="363">
        <v>31</v>
      </c>
      <c r="AF368" s="363">
        <v>93.1</v>
      </c>
      <c r="AG368" s="363">
        <v>1.9</v>
      </c>
      <c r="AH368" s="363">
        <v>19.93</v>
      </c>
      <c r="AI368" s="363">
        <v>0.49</v>
      </c>
      <c r="AJ368" s="363">
        <v>156.19999999999999</v>
      </c>
      <c r="AK368" s="363">
        <v>4.3</v>
      </c>
      <c r="AL368" s="363">
        <v>47.8</v>
      </c>
      <c r="AM368" s="363">
        <v>1.1000000000000001</v>
      </c>
      <c r="AN368" s="88" t="s">
        <v>21</v>
      </c>
      <c r="AO368" s="88" t="s">
        <v>21</v>
      </c>
      <c r="AP368" s="363">
        <v>223</v>
      </c>
      <c r="AQ368" s="363">
        <v>4.8</v>
      </c>
      <c r="AR368" s="363">
        <v>95.1</v>
      </c>
      <c r="AS368" s="363">
        <v>2.5</v>
      </c>
      <c r="AT368" s="363">
        <v>257</v>
      </c>
      <c r="AU368" s="363">
        <v>6.3</v>
      </c>
      <c r="AV368" s="88" t="s">
        <v>21</v>
      </c>
      <c r="AW368" s="88" t="s">
        <v>21</v>
      </c>
      <c r="AX368" s="363">
        <v>261.7</v>
      </c>
      <c r="AY368" s="363">
        <v>6</v>
      </c>
      <c r="AZ368" s="363">
        <v>169.3</v>
      </c>
      <c r="BA368" s="363">
        <v>3.4</v>
      </c>
      <c r="BB368" s="363">
        <v>22.65</v>
      </c>
      <c r="BC368" s="363">
        <v>0.55000000000000004</v>
      </c>
      <c r="BD368" s="363">
        <v>9.1</v>
      </c>
      <c r="BE368" s="363">
        <v>0.33</v>
      </c>
      <c r="BF368" s="363">
        <v>89.4</v>
      </c>
      <c r="BG368" s="372">
        <v>2.8</v>
      </c>
    </row>
    <row r="369" spans="1:59" s="20" customFormat="1" ht="14" x14ac:dyDescent="0.15">
      <c r="A369" s="179" t="s">
        <v>473</v>
      </c>
      <c r="B369" s="156">
        <v>1</v>
      </c>
      <c r="C369" s="211">
        <v>226.9</v>
      </c>
      <c r="D369" s="211">
        <v>10.4</v>
      </c>
      <c r="E369" s="260">
        <v>21.445</v>
      </c>
      <c r="F369" s="211">
        <v>5.7</v>
      </c>
      <c r="G369" s="95" t="s">
        <v>21</v>
      </c>
      <c r="H369" s="94" t="s">
        <v>21</v>
      </c>
      <c r="I369" s="88">
        <v>5.7350000000000003</v>
      </c>
      <c r="J369" s="86">
        <v>1.6</v>
      </c>
      <c r="K369" s="87">
        <v>0.33250000000000002</v>
      </c>
      <c r="L369" s="86">
        <v>1</v>
      </c>
      <c r="M369" s="88" t="s">
        <v>163</v>
      </c>
      <c r="N369" s="283">
        <v>0.12509999999999999</v>
      </c>
      <c r="O369" s="106">
        <v>1.2</v>
      </c>
      <c r="P369" s="138">
        <v>1937</v>
      </c>
      <c r="Q369" s="85">
        <v>14</v>
      </c>
      <c r="R369" s="80">
        <f t="shared" si="24"/>
        <v>41.192081763368066</v>
      </c>
      <c r="S369" s="85">
        <v>1851</v>
      </c>
      <c r="T369" s="85">
        <v>16</v>
      </c>
      <c r="U369" s="80">
        <f t="shared" si="25"/>
        <v>40.329646663465823</v>
      </c>
      <c r="V369" s="85">
        <v>2030</v>
      </c>
      <c r="W369" s="85">
        <v>21</v>
      </c>
      <c r="X369" s="80">
        <f t="shared" si="26"/>
        <v>45.709517608480624</v>
      </c>
      <c r="Y369" s="338">
        <v>4.4400000000000004</v>
      </c>
      <c r="Z369" s="82" t="s">
        <v>21</v>
      </c>
      <c r="AA369" s="82" t="s">
        <v>21</v>
      </c>
      <c r="AB369" s="364">
        <v>25.35</v>
      </c>
      <c r="AC369" s="364">
        <v>0.74</v>
      </c>
      <c r="AD369" s="364">
        <v>4770</v>
      </c>
      <c r="AE369" s="364">
        <v>150</v>
      </c>
      <c r="AF369" s="364">
        <v>148.19999999999999</v>
      </c>
      <c r="AG369" s="364">
        <v>4</v>
      </c>
      <c r="AH369" s="364">
        <v>37.200000000000003</v>
      </c>
      <c r="AI369" s="364">
        <v>1.3</v>
      </c>
      <c r="AJ369" s="364">
        <v>359</v>
      </c>
      <c r="AK369" s="364">
        <v>16</v>
      </c>
      <c r="AL369" s="364">
        <v>109.5</v>
      </c>
      <c r="AM369" s="364">
        <v>4.5</v>
      </c>
      <c r="AN369" s="84" t="s">
        <v>21</v>
      </c>
      <c r="AO369" s="84" t="s">
        <v>21</v>
      </c>
      <c r="AP369" s="364">
        <v>704</v>
      </c>
      <c r="AQ369" s="364">
        <v>28</v>
      </c>
      <c r="AR369" s="364">
        <v>226.5</v>
      </c>
      <c r="AS369" s="364">
        <v>7.5</v>
      </c>
      <c r="AT369" s="364">
        <v>822</v>
      </c>
      <c r="AU369" s="364">
        <v>29</v>
      </c>
      <c r="AV369" s="84" t="s">
        <v>21</v>
      </c>
      <c r="AW369" s="84" t="s">
        <v>21</v>
      </c>
      <c r="AX369" s="364">
        <v>873</v>
      </c>
      <c r="AY369" s="364">
        <v>26</v>
      </c>
      <c r="AZ369" s="364">
        <v>473</v>
      </c>
      <c r="BA369" s="364">
        <v>13</v>
      </c>
      <c r="BB369" s="364">
        <v>55.9</v>
      </c>
      <c r="BC369" s="364">
        <v>1.5</v>
      </c>
      <c r="BD369" s="364">
        <v>16.579999999999998</v>
      </c>
      <c r="BE369" s="364">
        <v>0.56999999999999995</v>
      </c>
      <c r="BF369" s="364">
        <v>209.2</v>
      </c>
      <c r="BG369" s="373">
        <v>5.6</v>
      </c>
    </row>
    <row r="370" spans="1:59" s="54" customFormat="1" ht="14" x14ac:dyDescent="0.15">
      <c r="A370" s="179" t="s">
        <v>477</v>
      </c>
      <c r="B370" s="156">
        <v>1</v>
      </c>
      <c r="C370" s="211">
        <v>85.3</v>
      </c>
      <c r="D370" s="211">
        <v>7.8</v>
      </c>
      <c r="E370" s="260">
        <v>10.859</v>
      </c>
      <c r="F370" s="211">
        <v>3.3</v>
      </c>
      <c r="G370" s="95" t="s">
        <v>21</v>
      </c>
      <c r="H370" s="94" t="s">
        <v>21</v>
      </c>
      <c r="I370" s="84">
        <v>6.02</v>
      </c>
      <c r="J370" s="82">
        <v>1.7</v>
      </c>
      <c r="K370" s="83">
        <v>0.3342</v>
      </c>
      <c r="L370" s="82">
        <v>0.91</v>
      </c>
      <c r="M370" s="84" t="s">
        <v>169</v>
      </c>
      <c r="N370" s="282">
        <v>0.1308</v>
      </c>
      <c r="O370" s="105">
        <v>1.5</v>
      </c>
      <c r="P370" s="80">
        <v>1979</v>
      </c>
      <c r="Q370" s="81">
        <v>15</v>
      </c>
      <c r="R370" s="80">
        <f t="shared" si="24"/>
        <v>42.327017376611835</v>
      </c>
      <c r="S370" s="81">
        <v>1859</v>
      </c>
      <c r="T370" s="81">
        <v>15</v>
      </c>
      <c r="U370" s="80">
        <f t="shared" si="25"/>
        <v>40.091799660279655</v>
      </c>
      <c r="V370" s="81">
        <v>2108</v>
      </c>
      <c r="W370" s="81">
        <v>26</v>
      </c>
      <c r="X370" s="80">
        <f t="shared" si="26"/>
        <v>49.532470158472819</v>
      </c>
      <c r="Y370" s="337">
        <v>6.06</v>
      </c>
      <c r="Z370" s="86" t="s">
        <v>21</v>
      </c>
      <c r="AA370" s="86" t="s">
        <v>21</v>
      </c>
      <c r="AB370" s="363">
        <v>19.57</v>
      </c>
      <c r="AC370" s="363">
        <v>0.31</v>
      </c>
      <c r="AD370" s="363">
        <v>1844</v>
      </c>
      <c r="AE370" s="363">
        <v>26</v>
      </c>
      <c r="AF370" s="363">
        <v>102</v>
      </c>
      <c r="AG370" s="363">
        <v>1.6</v>
      </c>
      <c r="AH370" s="363">
        <v>23.82</v>
      </c>
      <c r="AI370" s="363">
        <v>0.45</v>
      </c>
      <c r="AJ370" s="363">
        <v>191.8</v>
      </c>
      <c r="AK370" s="363">
        <v>3</v>
      </c>
      <c r="AL370" s="363">
        <v>60.2</v>
      </c>
      <c r="AM370" s="363">
        <v>1.1000000000000001</v>
      </c>
      <c r="AN370" s="88" t="s">
        <v>21</v>
      </c>
      <c r="AO370" s="88" t="s">
        <v>21</v>
      </c>
      <c r="AP370" s="363">
        <v>285.3</v>
      </c>
      <c r="AQ370" s="363">
        <v>5</v>
      </c>
      <c r="AR370" s="363">
        <v>115.7</v>
      </c>
      <c r="AS370" s="363">
        <v>1.9</v>
      </c>
      <c r="AT370" s="363">
        <v>315.8</v>
      </c>
      <c r="AU370" s="363">
        <v>5.3</v>
      </c>
      <c r="AV370" s="88" t="s">
        <v>21</v>
      </c>
      <c r="AW370" s="88" t="s">
        <v>21</v>
      </c>
      <c r="AX370" s="363">
        <v>309.7</v>
      </c>
      <c r="AY370" s="363">
        <v>5.3</v>
      </c>
      <c r="AZ370" s="363">
        <v>191.3</v>
      </c>
      <c r="BA370" s="363">
        <v>2.5</v>
      </c>
      <c r="BB370" s="363">
        <v>26.01</v>
      </c>
      <c r="BC370" s="363">
        <v>0.44</v>
      </c>
      <c r="BD370" s="363">
        <v>9.51</v>
      </c>
      <c r="BE370" s="363">
        <v>0.26</v>
      </c>
      <c r="BF370" s="363">
        <v>152.4</v>
      </c>
      <c r="BG370" s="372">
        <v>5</v>
      </c>
    </row>
    <row r="371" spans="1:59" s="54" customFormat="1" ht="14" x14ac:dyDescent="0.15">
      <c r="A371" s="179" t="s">
        <v>478</v>
      </c>
      <c r="B371" s="156">
        <v>1</v>
      </c>
      <c r="C371" s="211">
        <v>87.2</v>
      </c>
      <c r="D371" s="211">
        <v>10</v>
      </c>
      <c r="E371" s="260">
        <v>8.6210000000000004</v>
      </c>
      <c r="F371" s="211">
        <v>4</v>
      </c>
      <c r="G371" s="95" t="s">
        <v>21</v>
      </c>
      <c r="H371" s="94" t="s">
        <v>21</v>
      </c>
      <c r="I371" s="84">
        <v>6.07</v>
      </c>
      <c r="J371" s="82">
        <v>2.2999999999999998</v>
      </c>
      <c r="K371" s="83">
        <v>0.33850000000000002</v>
      </c>
      <c r="L371" s="82">
        <v>1.1000000000000001</v>
      </c>
      <c r="M371" s="84" t="s">
        <v>289</v>
      </c>
      <c r="N371" s="282">
        <v>0.13009999999999999</v>
      </c>
      <c r="O371" s="105">
        <v>2.1</v>
      </c>
      <c r="P371" s="80">
        <v>1986</v>
      </c>
      <c r="Q371" s="81">
        <v>20</v>
      </c>
      <c r="R371" s="80">
        <f t="shared" si="24"/>
        <v>44.471096231147712</v>
      </c>
      <c r="S371" s="81">
        <v>1880</v>
      </c>
      <c r="T371" s="81">
        <v>18</v>
      </c>
      <c r="U371" s="80">
        <f t="shared" si="25"/>
        <v>41.686448637416937</v>
      </c>
      <c r="V371" s="81">
        <v>2098</v>
      </c>
      <c r="W371" s="81">
        <v>36</v>
      </c>
      <c r="X371" s="80">
        <f t="shared" si="26"/>
        <v>55.286902608122297</v>
      </c>
      <c r="Y371" s="337">
        <v>5.34</v>
      </c>
      <c r="Z371" s="82" t="s">
        <v>21</v>
      </c>
      <c r="AA371" s="82" t="s">
        <v>21</v>
      </c>
      <c r="AB371" s="364">
        <v>20.87</v>
      </c>
      <c r="AC371" s="364">
        <v>0.56000000000000005</v>
      </c>
      <c r="AD371" s="364">
        <v>1651</v>
      </c>
      <c r="AE371" s="364">
        <v>43</v>
      </c>
      <c r="AF371" s="364">
        <v>97.1</v>
      </c>
      <c r="AG371" s="364">
        <v>3.1</v>
      </c>
      <c r="AH371" s="364">
        <v>25.02</v>
      </c>
      <c r="AI371" s="364">
        <v>0.7</v>
      </c>
      <c r="AJ371" s="364">
        <v>199.9</v>
      </c>
      <c r="AK371" s="364">
        <v>6.2</v>
      </c>
      <c r="AL371" s="364">
        <v>59.7</v>
      </c>
      <c r="AM371" s="364">
        <v>1.8</v>
      </c>
      <c r="AN371" s="84" t="s">
        <v>21</v>
      </c>
      <c r="AO371" s="84" t="s">
        <v>21</v>
      </c>
      <c r="AP371" s="364">
        <v>259.8</v>
      </c>
      <c r="AQ371" s="364">
        <v>7.4</v>
      </c>
      <c r="AR371" s="364">
        <v>113.2</v>
      </c>
      <c r="AS371" s="364">
        <v>3</v>
      </c>
      <c r="AT371" s="364">
        <v>280.5</v>
      </c>
      <c r="AU371" s="364">
        <v>7.2</v>
      </c>
      <c r="AV371" s="84" t="s">
        <v>21</v>
      </c>
      <c r="AW371" s="84" t="s">
        <v>21</v>
      </c>
      <c r="AX371" s="364">
        <v>276.60000000000002</v>
      </c>
      <c r="AY371" s="364">
        <v>6.8</v>
      </c>
      <c r="AZ371" s="364">
        <v>177</v>
      </c>
      <c r="BA371" s="364">
        <v>4.9000000000000004</v>
      </c>
      <c r="BB371" s="364">
        <v>23.61</v>
      </c>
      <c r="BC371" s="364">
        <v>0.43</v>
      </c>
      <c r="BD371" s="364">
        <v>9.01</v>
      </c>
      <c r="BE371" s="364">
        <v>0.46</v>
      </c>
      <c r="BF371" s="364">
        <v>134.6</v>
      </c>
      <c r="BG371" s="373">
        <v>9.9</v>
      </c>
    </row>
    <row r="372" spans="1:59" s="54" customFormat="1" ht="14" x14ac:dyDescent="0.15">
      <c r="A372" s="179" t="s">
        <v>1278</v>
      </c>
      <c r="B372" s="156">
        <v>1</v>
      </c>
      <c r="C372" s="211">
        <v>80.599999999999994</v>
      </c>
      <c r="D372" s="211">
        <v>7.1</v>
      </c>
      <c r="E372" s="260">
        <v>11.163</v>
      </c>
      <c r="F372" s="211">
        <v>3.4</v>
      </c>
      <c r="G372" s="95" t="s">
        <v>21</v>
      </c>
      <c r="H372" s="94" t="s">
        <v>21</v>
      </c>
      <c r="I372" s="84">
        <v>6.1</v>
      </c>
      <c r="J372" s="82">
        <v>2</v>
      </c>
      <c r="K372" s="83">
        <v>0.33710000000000001</v>
      </c>
      <c r="L372" s="82">
        <v>1.1000000000000001</v>
      </c>
      <c r="M372" s="84" t="s">
        <v>168</v>
      </c>
      <c r="N372" s="282">
        <v>0.13139999999999999</v>
      </c>
      <c r="O372" s="105">
        <v>1.6</v>
      </c>
      <c r="P372" s="80">
        <v>1991</v>
      </c>
      <c r="Q372" s="81">
        <v>17</v>
      </c>
      <c r="R372" s="80">
        <f t="shared" si="24"/>
        <v>43.297025301976575</v>
      </c>
      <c r="S372" s="81">
        <v>1873</v>
      </c>
      <c r="T372" s="81">
        <v>18</v>
      </c>
      <c r="U372" s="80">
        <f t="shared" si="25"/>
        <v>41.560216553815017</v>
      </c>
      <c r="V372" s="81">
        <v>2116</v>
      </c>
      <c r="W372" s="81">
        <v>28</v>
      </c>
      <c r="X372" s="80">
        <f t="shared" si="26"/>
        <v>50.744284407211815</v>
      </c>
      <c r="Y372" s="337">
        <v>5.93</v>
      </c>
      <c r="Z372" s="82" t="s">
        <v>21</v>
      </c>
      <c r="AA372" s="82" t="s">
        <v>21</v>
      </c>
      <c r="AB372" s="364">
        <v>20.059999999999999</v>
      </c>
      <c r="AC372" s="364">
        <v>0.37</v>
      </c>
      <c r="AD372" s="364">
        <v>1762</v>
      </c>
      <c r="AE372" s="364">
        <v>32</v>
      </c>
      <c r="AF372" s="364">
        <v>103.2</v>
      </c>
      <c r="AG372" s="364">
        <v>2.2999999999999998</v>
      </c>
      <c r="AH372" s="364">
        <v>23.47</v>
      </c>
      <c r="AI372" s="364">
        <v>0.66</v>
      </c>
      <c r="AJ372" s="364">
        <v>184.6</v>
      </c>
      <c r="AK372" s="364">
        <v>4.2</v>
      </c>
      <c r="AL372" s="364">
        <v>58</v>
      </c>
      <c r="AM372" s="364">
        <v>1.5</v>
      </c>
      <c r="AN372" s="84" t="s">
        <v>21</v>
      </c>
      <c r="AO372" s="84" t="s">
        <v>21</v>
      </c>
      <c r="AP372" s="364">
        <v>264.8</v>
      </c>
      <c r="AQ372" s="364">
        <v>6</v>
      </c>
      <c r="AR372" s="364">
        <v>110.7</v>
      </c>
      <c r="AS372" s="364">
        <v>2.4</v>
      </c>
      <c r="AT372" s="364">
        <v>295.39999999999998</v>
      </c>
      <c r="AU372" s="364">
        <v>5.7</v>
      </c>
      <c r="AV372" s="84" t="s">
        <v>21</v>
      </c>
      <c r="AW372" s="84" t="s">
        <v>21</v>
      </c>
      <c r="AX372" s="364">
        <v>290.60000000000002</v>
      </c>
      <c r="AY372" s="364">
        <v>5.7</v>
      </c>
      <c r="AZ372" s="364">
        <v>184.9</v>
      </c>
      <c r="BA372" s="364">
        <v>3.6</v>
      </c>
      <c r="BB372" s="364">
        <v>25.11</v>
      </c>
      <c r="BC372" s="364">
        <v>0.62</v>
      </c>
      <c r="BD372" s="364">
        <v>9.93</v>
      </c>
      <c r="BE372" s="364">
        <v>0.38</v>
      </c>
      <c r="BF372" s="364">
        <v>143.30000000000001</v>
      </c>
      <c r="BG372" s="373">
        <v>6.1</v>
      </c>
    </row>
    <row r="373" spans="1:59" s="54" customFormat="1" ht="14" x14ac:dyDescent="0.15">
      <c r="A373" s="179" t="s">
        <v>479</v>
      </c>
      <c r="B373" s="156">
        <v>1</v>
      </c>
      <c r="C373" s="211">
        <v>47.9</v>
      </c>
      <c r="D373" s="211">
        <v>5.6</v>
      </c>
      <c r="E373" s="260">
        <v>8.6479999999999997</v>
      </c>
      <c r="F373" s="211">
        <v>2.5</v>
      </c>
      <c r="G373" s="95" t="s">
        <v>21</v>
      </c>
      <c r="H373" s="94" t="s">
        <v>21</v>
      </c>
      <c r="I373" s="84">
        <v>6.61</v>
      </c>
      <c r="J373" s="82">
        <v>2.9</v>
      </c>
      <c r="K373" s="83">
        <v>0.3407</v>
      </c>
      <c r="L373" s="82">
        <v>1.3</v>
      </c>
      <c r="M373" s="84" t="s">
        <v>124</v>
      </c>
      <c r="N373" s="282">
        <v>0.14080000000000001</v>
      </c>
      <c r="O373" s="105">
        <v>2.6</v>
      </c>
      <c r="P373" s="80">
        <v>2061</v>
      </c>
      <c r="Q373" s="81">
        <v>25</v>
      </c>
      <c r="R373" s="80">
        <f t="shared" si="24"/>
        <v>48.208800026551167</v>
      </c>
      <c r="S373" s="81">
        <v>1890</v>
      </c>
      <c r="T373" s="81">
        <v>21</v>
      </c>
      <c r="U373" s="80">
        <f t="shared" si="25"/>
        <v>43.241646592145408</v>
      </c>
      <c r="V373" s="81">
        <v>2236</v>
      </c>
      <c r="W373" s="81">
        <v>45</v>
      </c>
      <c r="X373" s="80">
        <f t="shared" si="26"/>
        <v>63.441929352755338</v>
      </c>
      <c r="Y373" s="337">
        <v>8.3000000000000007</v>
      </c>
      <c r="Z373" s="82" t="s">
        <v>21</v>
      </c>
      <c r="AA373" s="82" t="s">
        <v>21</v>
      </c>
      <c r="AB373" s="364">
        <v>17.28</v>
      </c>
      <c r="AC373" s="364">
        <v>0.46</v>
      </c>
      <c r="AD373" s="364">
        <v>1157</v>
      </c>
      <c r="AE373" s="364">
        <v>35</v>
      </c>
      <c r="AF373" s="364">
        <v>74.900000000000006</v>
      </c>
      <c r="AG373" s="364">
        <v>2.4</v>
      </c>
      <c r="AH373" s="364">
        <v>13.7</v>
      </c>
      <c r="AI373" s="364">
        <v>0.42</v>
      </c>
      <c r="AJ373" s="364">
        <v>104.9</v>
      </c>
      <c r="AK373" s="364">
        <v>3</v>
      </c>
      <c r="AL373" s="364">
        <v>32.4</v>
      </c>
      <c r="AM373" s="364">
        <v>1</v>
      </c>
      <c r="AN373" s="84" t="s">
        <v>21</v>
      </c>
      <c r="AO373" s="84" t="s">
        <v>21</v>
      </c>
      <c r="AP373" s="364">
        <v>145.6</v>
      </c>
      <c r="AQ373" s="364">
        <v>4</v>
      </c>
      <c r="AR373" s="364">
        <v>73.7</v>
      </c>
      <c r="AS373" s="364">
        <v>1.9</v>
      </c>
      <c r="AT373" s="364">
        <v>169.9</v>
      </c>
      <c r="AU373" s="364">
        <v>4.3</v>
      </c>
      <c r="AV373" s="84" t="s">
        <v>21</v>
      </c>
      <c r="AW373" s="84" t="s">
        <v>21</v>
      </c>
      <c r="AX373" s="364">
        <v>179.2</v>
      </c>
      <c r="AY373" s="364">
        <v>5.4</v>
      </c>
      <c r="AZ373" s="364">
        <v>132</v>
      </c>
      <c r="BA373" s="364">
        <v>4</v>
      </c>
      <c r="BB373" s="364">
        <v>18.920000000000002</v>
      </c>
      <c r="BC373" s="364">
        <v>0.47</v>
      </c>
      <c r="BD373" s="364">
        <v>6.5</v>
      </c>
      <c r="BE373" s="364">
        <v>0.23</v>
      </c>
      <c r="BF373" s="364">
        <v>53.9</v>
      </c>
      <c r="BG373" s="373">
        <v>1.4</v>
      </c>
    </row>
    <row r="374" spans="1:59" s="54" customFormat="1" ht="14" x14ac:dyDescent="0.15">
      <c r="A374" s="179" t="s">
        <v>481</v>
      </c>
      <c r="B374" s="156">
        <v>1</v>
      </c>
      <c r="C374" s="211">
        <v>90.9</v>
      </c>
      <c r="D374" s="211">
        <v>6</v>
      </c>
      <c r="E374" s="260">
        <v>14.952999999999999</v>
      </c>
      <c r="F374" s="211">
        <v>4.5</v>
      </c>
      <c r="G374" s="95" t="s">
        <v>21</v>
      </c>
      <c r="H374" s="94" t="s">
        <v>21</v>
      </c>
      <c r="I374" s="84">
        <v>6.48</v>
      </c>
      <c r="J374" s="82">
        <v>4</v>
      </c>
      <c r="K374" s="83">
        <v>0.3362</v>
      </c>
      <c r="L374" s="82">
        <v>2.2000000000000002</v>
      </c>
      <c r="M374" s="84" t="s">
        <v>168</v>
      </c>
      <c r="N374" s="282">
        <v>0.1399</v>
      </c>
      <c r="O374" s="105">
        <v>3.3</v>
      </c>
      <c r="P374" s="80">
        <v>2044</v>
      </c>
      <c r="Q374" s="81">
        <v>35</v>
      </c>
      <c r="R374" s="80">
        <f t="shared" si="24"/>
        <v>53.816116545139153</v>
      </c>
      <c r="S374" s="81">
        <v>1869</v>
      </c>
      <c r="T374" s="81">
        <v>36</v>
      </c>
      <c r="U374" s="80">
        <f t="shared" si="25"/>
        <v>51.896670413428261</v>
      </c>
      <c r="V374" s="81">
        <v>2225</v>
      </c>
      <c r="W374" s="81">
        <v>57</v>
      </c>
      <c r="X374" s="80">
        <f t="shared" si="26"/>
        <v>72.313553363114437</v>
      </c>
      <c r="Y374" s="337">
        <v>8.56</v>
      </c>
      <c r="Z374" s="82" t="s">
        <v>21</v>
      </c>
      <c r="AA374" s="82" t="s">
        <v>21</v>
      </c>
      <c r="AB374" s="364">
        <v>31.7</v>
      </c>
      <c r="AC374" s="364">
        <v>4.4000000000000004</v>
      </c>
      <c r="AD374" s="364">
        <v>2888</v>
      </c>
      <c r="AE374" s="364">
        <v>79</v>
      </c>
      <c r="AF374" s="364">
        <v>116.8</v>
      </c>
      <c r="AG374" s="364">
        <v>3.2</v>
      </c>
      <c r="AH374" s="364">
        <v>22.73</v>
      </c>
      <c r="AI374" s="364">
        <v>0.91</v>
      </c>
      <c r="AJ374" s="364">
        <v>202.3</v>
      </c>
      <c r="AK374" s="364">
        <v>8.5</v>
      </c>
      <c r="AL374" s="364">
        <v>68.7</v>
      </c>
      <c r="AM374" s="364">
        <v>2.5</v>
      </c>
      <c r="AN374" s="84" t="s">
        <v>21</v>
      </c>
      <c r="AO374" s="84" t="s">
        <v>21</v>
      </c>
      <c r="AP374" s="364">
        <v>423</v>
      </c>
      <c r="AQ374" s="364">
        <v>17</v>
      </c>
      <c r="AR374" s="364">
        <v>126.4</v>
      </c>
      <c r="AS374" s="364">
        <v>4.9000000000000004</v>
      </c>
      <c r="AT374" s="364">
        <v>508</v>
      </c>
      <c r="AU374" s="364">
        <v>14</v>
      </c>
      <c r="AV374" s="84" t="s">
        <v>21</v>
      </c>
      <c r="AW374" s="84" t="s">
        <v>21</v>
      </c>
      <c r="AX374" s="364">
        <v>530</v>
      </c>
      <c r="AY374" s="364">
        <v>20</v>
      </c>
      <c r="AZ374" s="364">
        <v>289</v>
      </c>
      <c r="BA374" s="364">
        <v>9.4</v>
      </c>
      <c r="BB374" s="364">
        <v>35.299999999999997</v>
      </c>
      <c r="BC374" s="364">
        <v>1.3</v>
      </c>
      <c r="BD374" s="364">
        <v>14.7</v>
      </c>
      <c r="BE374" s="364">
        <v>0.73</v>
      </c>
      <c r="BF374" s="364">
        <v>95.3</v>
      </c>
      <c r="BG374" s="373">
        <v>3.4</v>
      </c>
    </row>
    <row r="375" spans="1:59" s="20" customFormat="1" ht="14" x14ac:dyDescent="0.15">
      <c r="A375" s="179" t="s">
        <v>1279</v>
      </c>
      <c r="B375" s="156">
        <v>0</v>
      </c>
      <c r="C375" s="211">
        <v>90.8</v>
      </c>
      <c r="D375" s="211">
        <v>5.3</v>
      </c>
      <c r="E375" s="260">
        <v>16.878</v>
      </c>
      <c r="F375" s="211">
        <v>3.7</v>
      </c>
      <c r="G375" s="95" t="s">
        <v>21</v>
      </c>
      <c r="H375" s="94" t="s">
        <v>21</v>
      </c>
      <c r="I375" s="88">
        <v>6.32</v>
      </c>
      <c r="J375" s="86">
        <v>1.9</v>
      </c>
      <c r="K375" s="87">
        <v>0.34379999999999999</v>
      </c>
      <c r="L375" s="86">
        <v>0.98</v>
      </c>
      <c r="M375" s="88" t="s">
        <v>134</v>
      </c>
      <c r="N375" s="283">
        <v>0.1333</v>
      </c>
      <c r="O375" s="106">
        <v>1.7</v>
      </c>
      <c r="P375" s="138">
        <v>2021</v>
      </c>
      <c r="Q375" s="85">
        <v>17</v>
      </c>
      <c r="R375" s="80">
        <f t="shared" si="24"/>
        <v>43.849474341205052</v>
      </c>
      <c r="S375" s="85">
        <v>1905</v>
      </c>
      <c r="T375" s="85">
        <v>16</v>
      </c>
      <c r="U375" s="80">
        <f t="shared" si="25"/>
        <v>41.323238014463485</v>
      </c>
      <c r="V375" s="85">
        <v>2141</v>
      </c>
      <c r="W375" s="85">
        <v>29</v>
      </c>
      <c r="X375" s="80">
        <f t="shared" si="26"/>
        <v>51.716074870392092</v>
      </c>
      <c r="Y375" s="338">
        <v>5.74</v>
      </c>
      <c r="Z375" s="82" t="s">
        <v>21</v>
      </c>
      <c r="AA375" s="82" t="s">
        <v>21</v>
      </c>
      <c r="AB375" s="364">
        <v>20.28</v>
      </c>
      <c r="AC375" s="364">
        <v>0.55000000000000004</v>
      </c>
      <c r="AD375" s="364">
        <v>3129</v>
      </c>
      <c r="AE375" s="364">
        <v>48</v>
      </c>
      <c r="AF375" s="364">
        <v>125.3</v>
      </c>
      <c r="AG375" s="364">
        <v>2.6</v>
      </c>
      <c r="AH375" s="364">
        <v>23.46</v>
      </c>
      <c r="AI375" s="364">
        <v>0.53</v>
      </c>
      <c r="AJ375" s="364">
        <v>201.8</v>
      </c>
      <c r="AK375" s="364">
        <v>5</v>
      </c>
      <c r="AL375" s="364">
        <v>68.7</v>
      </c>
      <c r="AM375" s="364">
        <v>1.4</v>
      </c>
      <c r="AN375" s="84" t="s">
        <v>21</v>
      </c>
      <c r="AO375" s="84" t="s">
        <v>21</v>
      </c>
      <c r="AP375" s="364">
        <v>430.3</v>
      </c>
      <c r="AQ375" s="364">
        <v>6.7</v>
      </c>
      <c r="AR375" s="364">
        <v>144.4</v>
      </c>
      <c r="AS375" s="364">
        <v>2.5</v>
      </c>
      <c r="AT375" s="364">
        <v>514.20000000000005</v>
      </c>
      <c r="AU375" s="364">
        <v>9.1999999999999993</v>
      </c>
      <c r="AV375" s="84" t="s">
        <v>21</v>
      </c>
      <c r="AW375" s="84" t="s">
        <v>21</v>
      </c>
      <c r="AX375" s="364">
        <v>549</v>
      </c>
      <c r="AY375" s="364">
        <v>11</v>
      </c>
      <c r="AZ375" s="364">
        <v>324.2</v>
      </c>
      <c r="BA375" s="364">
        <v>6</v>
      </c>
      <c r="BB375" s="364">
        <v>40.5</v>
      </c>
      <c r="BC375" s="364">
        <v>0.7</v>
      </c>
      <c r="BD375" s="364">
        <v>13.44</v>
      </c>
      <c r="BE375" s="364">
        <v>0.45</v>
      </c>
      <c r="BF375" s="364">
        <v>130.1</v>
      </c>
      <c r="BG375" s="373">
        <v>2.7</v>
      </c>
    </row>
    <row r="376" spans="1:59" s="20" customFormat="1" ht="14" x14ac:dyDescent="0.15">
      <c r="A376" s="179" t="s">
        <v>1280</v>
      </c>
      <c r="B376" s="156">
        <v>1</v>
      </c>
      <c r="C376" s="211">
        <v>90</v>
      </c>
      <c r="D376" s="211">
        <v>5.7</v>
      </c>
      <c r="E376" s="260">
        <v>15.584</v>
      </c>
      <c r="F376" s="211">
        <v>3.2</v>
      </c>
      <c r="G376" s="95" t="s">
        <v>21</v>
      </c>
      <c r="H376" s="94" t="s">
        <v>21</v>
      </c>
      <c r="I376" s="88">
        <v>6.04</v>
      </c>
      <c r="J376" s="86">
        <v>1.8</v>
      </c>
      <c r="K376" s="87">
        <v>0.3372</v>
      </c>
      <c r="L376" s="86">
        <v>0.77</v>
      </c>
      <c r="M376" s="88" t="s">
        <v>124</v>
      </c>
      <c r="N376" s="283">
        <v>0.13</v>
      </c>
      <c r="O376" s="106">
        <v>1.6</v>
      </c>
      <c r="P376" s="138">
        <v>1982</v>
      </c>
      <c r="Q376" s="85">
        <v>15</v>
      </c>
      <c r="R376" s="80">
        <f t="shared" si="24"/>
        <v>42.383128718866423</v>
      </c>
      <c r="S376" s="85">
        <v>1873</v>
      </c>
      <c r="T376" s="85">
        <v>13</v>
      </c>
      <c r="U376" s="80">
        <f t="shared" si="25"/>
        <v>39.651627961535198</v>
      </c>
      <c r="V376" s="85">
        <v>2098</v>
      </c>
      <c r="W376" s="85">
        <v>28</v>
      </c>
      <c r="X376" s="80">
        <f t="shared" si="26"/>
        <v>50.44444072442473</v>
      </c>
      <c r="Y376" s="338">
        <v>5.5</v>
      </c>
      <c r="Z376" s="86" t="s">
        <v>21</v>
      </c>
      <c r="AA376" s="86" t="s">
        <v>21</v>
      </c>
      <c r="AB376" s="363">
        <v>20.059999999999999</v>
      </c>
      <c r="AC376" s="363">
        <v>0.45</v>
      </c>
      <c r="AD376" s="363">
        <v>2627</v>
      </c>
      <c r="AE376" s="363">
        <v>63</v>
      </c>
      <c r="AF376" s="363">
        <v>117</v>
      </c>
      <c r="AG376" s="363">
        <v>1.7</v>
      </c>
      <c r="AH376" s="363">
        <v>23.3</v>
      </c>
      <c r="AI376" s="363">
        <v>0.43</v>
      </c>
      <c r="AJ376" s="363">
        <v>194.2</v>
      </c>
      <c r="AK376" s="363">
        <v>5.4</v>
      </c>
      <c r="AL376" s="363">
        <v>64.599999999999994</v>
      </c>
      <c r="AM376" s="363">
        <v>1.9</v>
      </c>
      <c r="AN376" s="88" t="s">
        <v>21</v>
      </c>
      <c r="AO376" s="88" t="s">
        <v>21</v>
      </c>
      <c r="AP376" s="363">
        <v>361</v>
      </c>
      <c r="AQ376" s="363">
        <v>13</v>
      </c>
      <c r="AR376" s="363">
        <v>127.1</v>
      </c>
      <c r="AS376" s="363">
        <v>4.7</v>
      </c>
      <c r="AT376" s="363">
        <v>427</v>
      </c>
      <c r="AU376" s="363">
        <v>15</v>
      </c>
      <c r="AV376" s="88" t="s">
        <v>21</v>
      </c>
      <c r="AW376" s="88" t="s">
        <v>21</v>
      </c>
      <c r="AX376" s="363">
        <v>448</v>
      </c>
      <c r="AY376" s="363">
        <v>15</v>
      </c>
      <c r="AZ376" s="363">
        <v>282.60000000000002</v>
      </c>
      <c r="BA376" s="363">
        <v>6.5</v>
      </c>
      <c r="BB376" s="363">
        <v>36.04</v>
      </c>
      <c r="BC376" s="363">
        <v>0.59</v>
      </c>
      <c r="BD376" s="363">
        <v>12.25</v>
      </c>
      <c r="BE376" s="363">
        <v>0.34</v>
      </c>
      <c r="BF376" s="363">
        <v>58.5</v>
      </c>
      <c r="BG376" s="372">
        <v>5.7</v>
      </c>
    </row>
    <row r="377" spans="1:59" s="54" customFormat="1" ht="14" x14ac:dyDescent="0.15">
      <c r="A377" s="179" t="s">
        <v>1281</v>
      </c>
      <c r="B377" s="156">
        <v>1</v>
      </c>
      <c r="C377" s="211">
        <v>69.400000000000006</v>
      </c>
      <c r="D377" s="211">
        <v>4.5999999999999996</v>
      </c>
      <c r="E377" s="260">
        <v>14.557</v>
      </c>
      <c r="F377" s="211">
        <v>3.9</v>
      </c>
      <c r="G377" s="95" t="s">
        <v>21</v>
      </c>
      <c r="H377" s="94" t="s">
        <v>21</v>
      </c>
      <c r="I377" s="84">
        <v>6.43</v>
      </c>
      <c r="J377" s="82">
        <v>2.2999999999999998</v>
      </c>
      <c r="K377" s="83">
        <v>0.3377</v>
      </c>
      <c r="L377" s="82">
        <v>1.3</v>
      </c>
      <c r="M377" s="84" t="s">
        <v>133</v>
      </c>
      <c r="N377" s="282">
        <v>0.1381</v>
      </c>
      <c r="O377" s="105">
        <v>2</v>
      </c>
      <c r="P377" s="80">
        <v>2036</v>
      </c>
      <c r="Q377" s="81">
        <v>21</v>
      </c>
      <c r="R377" s="80">
        <f t="shared" si="24"/>
        <v>45.816136895203201</v>
      </c>
      <c r="S377" s="81">
        <v>1876</v>
      </c>
      <c r="T377" s="81">
        <v>21</v>
      </c>
      <c r="U377" s="80">
        <f t="shared" si="25"/>
        <v>42.997097576464391</v>
      </c>
      <c r="V377" s="81">
        <v>2203</v>
      </c>
      <c r="W377" s="81">
        <v>34</v>
      </c>
      <c r="X377" s="80">
        <f t="shared" si="26"/>
        <v>55.653244289978282</v>
      </c>
      <c r="Y377" s="337">
        <v>7.86</v>
      </c>
      <c r="Z377" s="86" t="s">
        <v>21</v>
      </c>
      <c r="AA377" s="86" t="s">
        <v>21</v>
      </c>
      <c r="AB377" s="363">
        <v>47.8</v>
      </c>
      <c r="AC377" s="363">
        <v>9.8000000000000007</v>
      </c>
      <c r="AD377" s="363">
        <v>2316</v>
      </c>
      <c r="AE377" s="363">
        <v>45</v>
      </c>
      <c r="AF377" s="363">
        <v>103.2</v>
      </c>
      <c r="AG377" s="363">
        <v>2.2000000000000002</v>
      </c>
      <c r="AH377" s="363">
        <v>21.5</v>
      </c>
      <c r="AI377" s="363">
        <v>1.1000000000000001</v>
      </c>
      <c r="AJ377" s="363">
        <v>164.5</v>
      </c>
      <c r="AK377" s="363">
        <v>4.5</v>
      </c>
      <c r="AL377" s="363">
        <v>54.3</v>
      </c>
      <c r="AM377" s="363">
        <v>1.2</v>
      </c>
      <c r="AN377" s="88" t="s">
        <v>21</v>
      </c>
      <c r="AO377" s="88" t="s">
        <v>21</v>
      </c>
      <c r="AP377" s="363">
        <v>310.8</v>
      </c>
      <c r="AQ377" s="363">
        <v>5.6</v>
      </c>
      <c r="AR377" s="363">
        <v>104.7</v>
      </c>
      <c r="AS377" s="363">
        <v>3.1</v>
      </c>
      <c r="AT377" s="363">
        <v>376.7</v>
      </c>
      <c r="AU377" s="363">
        <v>6.8</v>
      </c>
      <c r="AV377" s="88" t="s">
        <v>21</v>
      </c>
      <c r="AW377" s="88" t="s">
        <v>21</v>
      </c>
      <c r="AX377" s="363">
        <v>402.6</v>
      </c>
      <c r="AY377" s="363">
        <v>5.8</v>
      </c>
      <c r="AZ377" s="363">
        <v>245.4</v>
      </c>
      <c r="BA377" s="363">
        <v>4.2</v>
      </c>
      <c r="BB377" s="363">
        <v>31.52</v>
      </c>
      <c r="BC377" s="363">
        <v>0.56999999999999995</v>
      </c>
      <c r="BD377" s="363">
        <v>11.4</v>
      </c>
      <c r="BE377" s="363">
        <v>0.44</v>
      </c>
      <c r="BF377" s="363">
        <v>70</v>
      </c>
      <c r="BG377" s="372">
        <v>2.2000000000000002</v>
      </c>
    </row>
    <row r="378" spans="1:59" s="54" customFormat="1" ht="14" x14ac:dyDescent="0.15">
      <c r="A378" s="179" t="s">
        <v>1282</v>
      </c>
      <c r="B378" s="156">
        <v>1</v>
      </c>
      <c r="C378" s="211">
        <v>103.9</v>
      </c>
      <c r="D378" s="211">
        <v>6.7</v>
      </c>
      <c r="E378" s="260">
        <v>15.323</v>
      </c>
      <c r="F378" s="211">
        <v>4</v>
      </c>
      <c r="G378" s="95" t="s">
        <v>21</v>
      </c>
      <c r="H378" s="94" t="s">
        <v>21</v>
      </c>
      <c r="I378" s="84">
        <v>6.1</v>
      </c>
      <c r="J378" s="82">
        <v>3.2</v>
      </c>
      <c r="K378" s="83">
        <v>0.34010000000000001</v>
      </c>
      <c r="L378" s="82">
        <v>1.5</v>
      </c>
      <c r="M378" s="84" t="s">
        <v>289</v>
      </c>
      <c r="N378" s="282">
        <v>0.13009999999999999</v>
      </c>
      <c r="O378" s="105">
        <v>2.9</v>
      </c>
      <c r="P378" s="80">
        <v>1990</v>
      </c>
      <c r="Q378" s="81">
        <v>28</v>
      </c>
      <c r="R378" s="80">
        <f t="shared" si="24"/>
        <v>48.662511238118405</v>
      </c>
      <c r="S378" s="81">
        <v>1887</v>
      </c>
      <c r="T378" s="81">
        <v>25</v>
      </c>
      <c r="U378" s="80">
        <f t="shared" si="25"/>
        <v>45.269278766068275</v>
      </c>
      <c r="V378" s="81">
        <v>2098</v>
      </c>
      <c r="W378" s="81">
        <v>50</v>
      </c>
      <c r="X378" s="80">
        <f t="shared" si="26"/>
        <v>65.273590371604342</v>
      </c>
      <c r="Y378" s="337">
        <v>5.18</v>
      </c>
      <c r="Z378" s="82" t="s">
        <v>21</v>
      </c>
      <c r="AA378" s="82" t="s">
        <v>21</v>
      </c>
      <c r="AB378" s="364">
        <v>26.4</v>
      </c>
      <c r="AC378" s="364">
        <v>2.2999999999999998</v>
      </c>
      <c r="AD378" s="364">
        <v>3780</v>
      </c>
      <c r="AE378" s="364">
        <v>170</v>
      </c>
      <c r="AF378" s="364">
        <v>121.8</v>
      </c>
      <c r="AG378" s="364">
        <v>4.2</v>
      </c>
      <c r="AH378" s="364">
        <v>23.6</v>
      </c>
      <c r="AI378" s="364">
        <v>1.2</v>
      </c>
      <c r="AJ378" s="364">
        <v>221</v>
      </c>
      <c r="AK378" s="364">
        <v>18</v>
      </c>
      <c r="AL378" s="364">
        <v>78.900000000000006</v>
      </c>
      <c r="AM378" s="364">
        <v>4.7</v>
      </c>
      <c r="AN378" s="84" t="s">
        <v>21</v>
      </c>
      <c r="AO378" s="84" t="s">
        <v>21</v>
      </c>
      <c r="AP378" s="364">
        <v>560</v>
      </c>
      <c r="AQ378" s="364">
        <v>29</v>
      </c>
      <c r="AR378" s="364">
        <v>128</v>
      </c>
      <c r="AS378" s="364">
        <v>6.1</v>
      </c>
      <c r="AT378" s="364">
        <v>697</v>
      </c>
      <c r="AU378" s="364">
        <v>25</v>
      </c>
      <c r="AV378" s="84" t="s">
        <v>21</v>
      </c>
      <c r="AW378" s="84" t="s">
        <v>21</v>
      </c>
      <c r="AX378" s="364">
        <v>737</v>
      </c>
      <c r="AY378" s="364">
        <v>34</v>
      </c>
      <c r="AZ378" s="364">
        <v>356</v>
      </c>
      <c r="BA378" s="364">
        <v>15</v>
      </c>
      <c r="BB378" s="364">
        <v>40.299999999999997</v>
      </c>
      <c r="BC378" s="364">
        <v>1.9</v>
      </c>
      <c r="BD378" s="364">
        <v>15.44</v>
      </c>
      <c r="BE378" s="364">
        <v>0.8</v>
      </c>
      <c r="BF378" s="364">
        <v>511</v>
      </c>
      <c r="BG378" s="373">
        <v>19</v>
      </c>
    </row>
    <row r="379" spans="1:59" s="20" customFormat="1" ht="14" x14ac:dyDescent="0.15">
      <c r="A379" s="179" t="s">
        <v>1283</v>
      </c>
      <c r="B379" s="156">
        <v>1</v>
      </c>
      <c r="C379" s="211">
        <v>90.3</v>
      </c>
      <c r="D379" s="211">
        <v>5.0999999999999996</v>
      </c>
      <c r="E379" s="260">
        <v>17.658000000000001</v>
      </c>
      <c r="F379" s="211">
        <v>3</v>
      </c>
      <c r="G379" s="95" t="s">
        <v>21</v>
      </c>
      <c r="H379" s="94" t="s">
        <v>21</v>
      </c>
      <c r="I379" s="88">
        <v>6.1280000000000001</v>
      </c>
      <c r="J379" s="86">
        <v>1.5</v>
      </c>
      <c r="K379" s="87">
        <v>0.34079999999999999</v>
      </c>
      <c r="L379" s="86">
        <v>0.88</v>
      </c>
      <c r="M379" s="88" t="s">
        <v>167</v>
      </c>
      <c r="N379" s="283">
        <v>0.1305</v>
      </c>
      <c r="O379" s="106">
        <v>1.2</v>
      </c>
      <c r="P379" s="138">
        <v>1994</v>
      </c>
      <c r="Q379" s="85">
        <v>13</v>
      </c>
      <c r="R379" s="80">
        <f t="shared" si="24"/>
        <v>41.945374000001479</v>
      </c>
      <c r="S379" s="85">
        <v>1890</v>
      </c>
      <c r="T379" s="85">
        <v>14</v>
      </c>
      <c r="U379" s="80">
        <f t="shared" si="25"/>
        <v>40.309304136886318</v>
      </c>
      <c r="V379" s="85">
        <v>2104</v>
      </c>
      <c r="W379" s="85">
        <v>21</v>
      </c>
      <c r="X379" s="80">
        <f t="shared" si="26"/>
        <v>47.028995311403364</v>
      </c>
      <c r="Y379" s="338">
        <v>5.22</v>
      </c>
      <c r="Z379" s="82" t="s">
        <v>21</v>
      </c>
      <c r="AA379" s="82" t="s">
        <v>21</v>
      </c>
      <c r="AB379" s="364">
        <v>20.05</v>
      </c>
      <c r="AC379" s="364">
        <v>0.45</v>
      </c>
      <c r="AD379" s="364">
        <v>3974</v>
      </c>
      <c r="AE379" s="364">
        <v>55</v>
      </c>
      <c r="AF379" s="364">
        <v>120.5</v>
      </c>
      <c r="AG379" s="364">
        <v>2</v>
      </c>
      <c r="AH379" s="364">
        <v>21.44</v>
      </c>
      <c r="AI379" s="364">
        <v>0.44</v>
      </c>
      <c r="AJ379" s="364">
        <v>202.6</v>
      </c>
      <c r="AK379" s="364">
        <v>3.3</v>
      </c>
      <c r="AL379" s="364">
        <v>77.099999999999994</v>
      </c>
      <c r="AM379" s="364">
        <v>1.3</v>
      </c>
      <c r="AN379" s="84" t="s">
        <v>21</v>
      </c>
      <c r="AO379" s="84" t="s">
        <v>21</v>
      </c>
      <c r="AP379" s="364">
        <v>582</v>
      </c>
      <c r="AQ379" s="364">
        <v>11</v>
      </c>
      <c r="AR379" s="364">
        <v>140.9</v>
      </c>
      <c r="AS379" s="364">
        <v>2.5</v>
      </c>
      <c r="AT379" s="364">
        <v>717</v>
      </c>
      <c r="AU379" s="364">
        <v>13</v>
      </c>
      <c r="AV379" s="84" t="s">
        <v>21</v>
      </c>
      <c r="AW379" s="84" t="s">
        <v>21</v>
      </c>
      <c r="AX379" s="364">
        <v>761</v>
      </c>
      <c r="AY379" s="364">
        <v>13</v>
      </c>
      <c r="AZ379" s="364">
        <v>387.9</v>
      </c>
      <c r="BA379" s="364">
        <v>6.6</v>
      </c>
      <c r="BB379" s="364">
        <v>45.83</v>
      </c>
      <c r="BC379" s="364">
        <v>0.79</v>
      </c>
      <c r="BD379" s="364">
        <v>13.39</v>
      </c>
      <c r="BE379" s="364">
        <v>0.33</v>
      </c>
      <c r="BF379" s="364">
        <v>179.6</v>
      </c>
      <c r="BG379" s="373">
        <v>2.4</v>
      </c>
    </row>
    <row r="380" spans="1:59" s="20" customFormat="1" ht="14" x14ac:dyDescent="0.15">
      <c r="A380" s="179" t="s">
        <v>1284</v>
      </c>
      <c r="B380" s="156">
        <v>0</v>
      </c>
      <c r="C380" s="211">
        <v>55.9</v>
      </c>
      <c r="D380" s="211">
        <v>3.1</v>
      </c>
      <c r="E380" s="260">
        <v>17.675000000000001</v>
      </c>
      <c r="F380" s="211">
        <v>3.3</v>
      </c>
      <c r="G380" s="95" t="s">
        <v>21</v>
      </c>
      <c r="H380" s="94" t="s">
        <v>21</v>
      </c>
      <c r="I380" s="88">
        <v>6.81</v>
      </c>
      <c r="J380" s="86">
        <v>2.7</v>
      </c>
      <c r="K380" s="87">
        <v>0.33939999999999998</v>
      </c>
      <c r="L380" s="86">
        <v>1.4</v>
      </c>
      <c r="M380" s="88" t="s">
        <v>164</v>
      </c>
      <c r="N380" s="283">
        <v>0.14549999999999999</v>
      </c>
      <c r="O380" s="106">
        <v>2.2999999999999998</v>
      </c>
      <c r="P380" s="138">
        <v>2086</v>
      </c>
      <c r="Q380" s="85">
        <v>24</v>
      </c>
      <c r="R380" s="80">
        <f t="shared" si="24"/>
        <v>48.130638890419895</v>
      </c>
      <c r="S380" s="85">
        <v>1884</v>
      </c>
      <c r="T380" s="85">
        <v>23</v>
      </c>
      <c r="U380" s="80">
        <f t="shared" si="25"/>
        <v>44.145015573674904</v>
      </c>
      <c r="V380" s="85">
        <v>2293</v>
      </c>
      <c r="W380" s="85">
        <v>40</v>
      </c>
      <c r="X380" s="80">
        <f t="shared" si="26"/>
        <v>60.853427183684566</v>
      </c>
      <c r="Y380" s="338">
        <v>9.68</v>
      </c>
      <c r="Z380" s="86" t="s">
        <v>21</v>
      </c>
      <c r="AA380" s="86" t="s">
        <v>21</v>
      </c>
      <c r="AB380" s="363">
        <v>26.8</v>
      </c>
      <c r="AC380" s="363">
        <v>1</v>
      </c>
      <c r="AD380" s="363">
        <v>2590</v>
      </c>
      <c r="AE380" s="363">
        <v>130</v>
      </c>
      <c r="AF380" s="363">
        <v>80.2</v>
      </c>
      <c r="AG380" s="363">
        <v>3.8</v>
      </c>
      <c r="AH380" s="363">
        <v>14.19</v>
      </c>
      <c r="AI380" s="363">
        <v>0.71</v>
      </c>
      <c r="AJ380" s="363">
        <v>132.69999999999999</v>
      </c>
      <c r="AK380" s="363">
        <v>6.7</v>
      </c>
      <c r="AL380" s="363">
        <v>49.1</v>
      </c>
      <c r="AM380" s="363">
        <v>2.6</v>
      </c>
      <c r="AN380" s="88" t="s">
        <v>21</v>
      </c>
      <c r="AO380" s="88" t="s">
        <v>21</v>
      </c>
      <c r="AP380" s="363">
        <v>370</v>
      </c>
      <c r="AQ380" s="363">
        <v>18</v>
      </c>
      <c r="AR380" s="363">
        <v>85.7</v>
      </c>
      <c r="AS380" s="363">
        <v>5.0999999999999996</v>
      </c>
      <c r="AT380" s="363">
        <v>457</v>
      </c>
      <c r="AU380" s="363">
        <v>23</v>
      </c>
      <c r="AV380" s="88" t="s">
        <v>21</v>
      </c>
      <c r="AW380" s="88" t="s">
        <v>21</v>
      </c>
      <c r="AX380" s="363">
        <v>490</v>
      </c>
      <c r="AY380" s="363">
        <v>25</v>
      </c>
      <c r="AZ380" s="363">
        <v>251</v>
      </c>
      <c r="BA380" s="363">
        <v>13</v>
      </c>
      <c r="BB380" s="363">
        <v>29.3</v>
      </c>
      <c r="BC380" s="363">
        <v>1.4</v>
      </c>
      <c r="BD380" s="363">
        <v>10.15</v>
      </c>
      <c r="BE380" s="363">
        <v>0.67</v>
      </c>
      <c r="BF380" s="363">
        <v>67.099999999999994</v>
      </c>
      <c r="BG380" s="372">
        <v>4.5</v>
      </c>
    </row>
    <row r="381" spans="1:59" s="65" customFormat="1" ht="16" customHeight="1" x14ac:dyDescent="0.15">
      <c r="A381" s="179" t="s">
        <v>1285</v>
      </c>
      <c r="B381" s="156">
        <v>1</v>
      </c>
      <c r="C381" s="211">
        <v>185.3</v>
      </c>
      <c r="D381" s="211">
        <v>8.8000000000000007</v>
      </c>
      <c r="E381" s="260">
        <v>20.724</v>
      </c>
      <c r="F381" s="211">
        <v>4.0999999999999996</v>
      </c>
      <c r="G381" s="95" t="s">
        <v>21</v>
      </c>
      <c r="H381" s="94" t="s">
        <v>21</v>
      </c>
      <c r="I381" s="293">
        <v>5.71</v>
      </c>
      <c r="J381" s="298">
        <v>2</v>
      </c>
      <c r="K381" s="304">
        <v>0.33339999999999997</v>
      </c>
      <c r="L381" s="298">
        <v>1.2</v>
      </c>
      <c r="M381" s="94" t="s">
        <v>359</v>
      </c>
      <c r="N381" s="285">
        <v>0.1242</v>
      </c>
      <c r="O381" s="321">
        <v>1.5</v>
      </c>
      <c r="P381" s="96">
        <v>1932</v>
      </c>
      <c r="Q381" s="94">
        <v>17</v>
      </c>
      <c r="R381" s="80">
        <f t="shared" si="24"/>
        <v>42.214329320741314</v>
      </c>
      <c r="S381" s="94">
        <v>1855</v>
      </c>
      <c r="T381" s="94">
        <v>20</v>
      </c>
      <c r="U381" s="80">
        <f t="shared" si="25"/>
        <v>42.147479165425779</v>
      </c>
      <c r="V381" s="94">
        <v>2017</v>
      </c>
      <c r="W381" s="94">
        <v>27</v>
      </c>
      <c r="X381" s="80">
        <f t="shared" si="26"/>
        <v>48.541895307043795</v>
      </c>
      <c r="Y381" s="344">
        <v>3.99</v>
      </c>
      <c r="Z381" s="298" t="s">
        <v>21</v>
      </c>
      <c r="AA381" s="298" t="s">
        <v>21</v>
      </c>
      <c r="AB381" s="233">
        <v>23.23</v>
      </c>
      <c r="AC381" s="233">
        <v>0.47</v>
      </c>
      <c r="AD381" s="233">
        <v>3900</v>
      </c>
      <c r="AE381" s="233">
        <v>180</v>
      </c>
      <c r="AF381" s="233">
        <v>126.7</v>
      </c>
      <c r="AG381" s="233">
        <v>2.8</v>
      </c>
      <c r="AH381" s="233">
        <v>32.74</v>
      </c>
      <c r="AI381" s="233">
        <v>0.98</v>
      </c>
      <c r="AJ381" s="233">
        <v>273</v>
      </c>
      <c r="AK381" s="233">
        <v>14</v>
      </c>
      <c r="AL381" s="233">
        <v>83.3</v>
      </c>
      <c r="AM381" s="233">
        <v>1.8</v>
      </c>
      <c r="AN381" s="293" t="s">
        <v>21</v>
      </c>
      <c r="AO381" s="293" t="s">
        <v>21</v>
      </c>
      <c r="AP381" s="233">
        <v>555</v>
      </c>
      <c r="AQ381" s="233">
        <v>26</v>
      </c>
      <c r="AR381" s="233">
        <v>185.8</v>
      </c>
      <c r="AS381" s="233">
        <v>5.3</v>
      </c>
      <c r="AT381" s="233">
        <v>674</v>
      </c>
      <c r="AU381" s="233">
        <v>31</v>
      </c>
      <c r="AV381" s="293" t="s">
        <v>21</v>
      </c>
      <c r="AW381" s="293" t="s">
        <v>21</v>
      </c>
      <c r="AX381" s="233">
        <v>701</v>
      </c>
      <c r="AY381" s="233">
        <v>36</v>
      </c>
      <c r="AZ381" s="233">
        <v>364</v>
      </c>
      <c r="BA381" s="233">
        <v>17</v>
      </c>
      <c r="BB381" s="233">
        <v>43.7</v>
      </c>
      <c r="BC381" s="233">
        <v>1.6</v>
      </c>
      <c r="BD381" s="233">
        <v>13.01</v>
      </c>
      <c r="BE381" s="233">
        <v>0.56999999999999995</v>
      </c>
      <c r="BF381" s="233">
        <v>282</v>
      </c>
      <c r="BG381" s="315">
        <v>23</v>
      </c>
    </row>
    <row r="382" spans="1:59" ht="16" customHeight="1" x14ac:dyDescent="0.15">
      <c r="A382" s="179" t="s">
        <v>1286</v>
      </c>
      <c r="B382" s="156">
        <v>1</v>
      </c>
      <c r="C382" s="211">
        <v>175.4</v>
      </c>
      <c r="D382" s="211">
        <v>8.8000000000000007</v>
      </c>
      <c r="E382" s="260">
        <v>19.469000000000001</v>
      </c>
      <c r="F382" s="211">
        <v>4.2</v>
      </c>
      <c r="G382" s="95" t="s">
        <v>21</v>
      </c>
      <c r="H382" s="94" t="s">
        <v>21</v>
      </c>
      <c r="I382" s="293">
        <v>5.73</v>
      </c>
      <c r="J382" s="298">
        <v>1.8</v>
      </c>
      <c r="K382" s="304">
        <v>0.33600000000000002</v>
      </c>
      <c r="L382" s="298">
        <v>1</v>
      </c>
      <c r="M382" s="94" t="s">
        <v>165</v>
      </c>
      <c r="N382" s="285">
        <v>0.12379999999999999</v>
      </c>
      <c r="O382" s="321">
        <v>1.6</v>
      </c>
      <c r="P382" s="96">
        <v>1937</v>
      </c>
      <c r="Q382" s="94">
        <v>16</v>
      </c>
      <c r="R382" s="80">
        <f t="shared" si="24"/>
        <v>41.914050150277774</v>
      </c>
      <c r="S382" s="94">
        <v>1867</v>
      </c>
      <c r="T382" s="94">
        <v>16</v>
      </c>
      <c r="U382" s="80">
        <f t="shared" si="25"/>
        <v>40.623584283024563</v>
      </c>
      <c r="V382" s="94">
        <v>2012</v>
      </c>
      <c r="W382" s="94">
        <v>28</v>
      </c>
      <c r="X382" s="80">
        <f t="shared" si="26"/>
        <v>49.023031322022511</v>
      </c>
      <c r="Y382" s="344">
        <v>3.61</v>
      </c>
      <c r="Z382" s="298" t="s">
        <v>21</v>
      </c>
      <c r="AA382" s="298" t="s">
        <v>21</v>
      </c>
      <c r="AB382" s="233">
        <v>22.76</v>
      </c>
      <c r="AC382" s="233">
        <v>0.59</v>
      </c>
      <c r="AD382" s="233">
        <v>3740</v>
      </c>
      <c r="AE382" s="233">
        <v>160</v>
      </c>
      <c r="AF382" s="233">
        <v>125.9</v>
      </c>
      <c r="AG382" s="233">
        <v>2.7</v>
      </c>
      <c r="AH382" s="233">
        <v>30.99</v>
      </c>
      <c r="AI382" s="233">
        <v>0.63</v>
      </c>
      <c r="AJ382" s="233">
        <v>266</v>
      </c>
      <c r="AK382" s="233">
        <v>16</v>
      </c>
      <c r="AL382" s="233">
        <v>83.3</v>
      </c>
      <c r="AM382" s="233">
        <v>3.2</v>
      </c>
      <c r="AN382" s="293" t="s">
        <v>21</v>
      </c>
      <c r="AO382" s="293" t="s">
        <v>21</v>
      </c>
      <c r="AP382" s="233">
        <v>549</v>
      </c>
      <c r="AQ382" s="233">
        <v>28</v>
      </c>
      <c r="AR382" s="233">
        <v>185.4</v>
      </c>
      <c r="AS382" s="233">
        <v>6.4</v>
      </c>
      <c r="AT382" s="233">
        <v>664</v>
      </c>
      <c r="AU382" s="233">
        <v>34</v>
      </c>
      <c r="AV382" s="293" t="s">
        <v>21</v>
      </c>
      <c r="AW382" s="293" t="s">
        <v>21</v>
      </c>
      <c r="AX382" s="233">
        <v>678</v>
      </c>
      <c r="AY382" s="233">
        <v>36</v>
      </c>
      <c r="AZ382" s="233">
        <v>357</v>
      </c>
      <c r="BA382" s="233">
        <v>16</v>
      </c>
      <c r="BB382" s="233">
        <v>42.7</v>
      </c>
      <c r="BC382" s="233">
        <v>1.6</v>
      </c>
      <c r="BD382" s="233">
        <v>13.06</v>
      </c>
      <c r="BE382" s="233">
        <v>0.45</v>
      </c>
      <c r="BF382" s="233">
        <v>279</v>
      </c>
      <c r="BG382" s="315">
        <v>20</v>
      </c>
    </row>
    <row r="383" spans="1:59" ht="16" customHeight="1" x14ac:dyDescent="0.15">
      <c r="A383" s="179" t="s">
        <v>1287</v>
      </c>
      <c r="B383" s="156">
        <v>1</v>
      </c>
      <c r="C383" s="211">
        <v>155</v>
      </c>
      <c r="D383" s="211">
        <v>8.1999999999999993</v>
      </c>
      <c r="E383" s="260">
        <v>18.754999999999999</v>
      </c>
      <c r="F383" s="211">
        <v>3.9</v>
      </c>
      <c r="G383" s="95" t="s">
        <v>21</v>
      </c>
      <c r="H383" s="94" t="s">
        <v>21</v>
      </c>
      <c r="I383" s="293">
        <v>5.7050000000000001</v>
      </c>
      <c r="J383" s="298">
        <v>1.7</v>
      </c>
      <c r="K383" s="304">
        <v>0.33300000000000002</v>
      </c>
      <c r="L383" s="298">
        <v>0.77</v>
      </c>
      <c r="M383" s="94" t="s">
        <v>132</v>
      </c>
      <c r="N383" s="285">
        <v>0.12429999999999999</v>
      </c>
      <c r="O383" s="321">
        <v>1.5</v>
      </c>
      <c r="P383" s="96">
        <v>1932</v>
      </c>
      <c r="Q383" s="94">
        <v>14</v>
      </c>
      <c r="R383" s="80">
        <f t="shared" si="24"/>
        <v>41.098048615475648</v>
      </c>
      <c r="S383" s="94">
        <v>1853</v>
      </c>
      <c r="T383" s="94">
        <v>12</v>
      </c>
      <c r="U383" s="80">
        <f t="shared" si="25"/>
        <v>38.954378444534321</v>
      </c>
      <c r="V383" s="94">
        <v>2018</v>
      </c>
      <c r="W383" s="94">
        <v>26</v>
      </c>
      <c r="X383" s="80">
        <f t="shared" si="26"/>
        <v>48.009682356791323</v>
      </c>
      <c r="Y383" s="344">
        <v>4.09</v>
      </c>
      <c r="Z383" s="298" t="s">
        <v>21</v>
      </c>
      <c r="AA383" s="298" t="s">
        <v>21</v>
      </c>
      <c r="AB383" s="233">
        <v>22.7</v>
      </c>
      <c r="AC383" s="233">
        <v>1.4</v>
      </c>
      <c r="AD383" s="233">
        <v>3620</v>
      </c>
      <c r="AE383" s="233">
        <v>160</v>
      </c>
      <c r="AF383" s="233">
        <v>124.3</v>
      </c>
      <c r="AG383" s="233">
        <v>3.1</v>
      </c>
      <c r="AH383" s="233">
        <v>32.200000000000003</v>
      </c>
      <c r="AI383" s="233">
        <v>1.3</v>
      </c>
      <c r="AJ383" s="233">
        <v>248</v>
      </c>
      <c r="AK383" s="233">
        <v>11</v>
      </c>
      <c r="AL383" s="233">
        <v>83.4</v>
      </c>
      <c r="AM383" s="233">
        <v>3.8</v>
      </c>
      <c r="AN383" s="293" t="s">
        <v>21</v>
      </c>
      <c r="AO383" s="293" t="s">
        <v>21</v>
      </c>
      <c r="AP383" s="233">
        <v>529</v>
      </c>
      <c r="AQ383" s="233">
        <v>23</v>
      </c>
      <c r="AR383" s="233">
        <v>183.1</v>
      </c>
      <c r="AS383" s="233">
        <v>6.3</v>
      </c>
      <c r="AT383" s="233">
        <v>640</v>
      </c>
      <c r="AU383" s="233">
        <v>28</v>
      </c>
      <c r="AV383" s="293" t="s">
        <v>21</v>
      </c>
      <c r="AW383" s="293" t="s">
        <v>21</v>
      </c>
      <c r="AX383" s="233">
        <v>646</v>
      </c>
      <c r="AY383" s="233">
        <v>31</v>
      </c>
      <c r="AZ383" s="233">
        <v>342</v>
      </c>
      <c r="BA383" s="233">
        <v>15</v>
      </c>
      <c r="BB383" s="233">
        <v>41.9</v>
      </c>
      <c r="BC383" s="233">
        <v>1.7</v>
      </c>
      <c r="BD383" s="233">
        <v>13.45</v>
      </c>
      <c r="BE383" s="233">
        <v>0.53</v>
      </c>
      <c r="BF383" s="233">
        <v>225</v>
      </c>
      <c r="BG383" s="315">
        <v>32</v>
      </c>
    </row>
    <row r="384" spans="1:59" ht="16" customHeight="1" x14ac:dyDescent="0.15">
      <c r="A384" s="179" t="s">
        <v>1288</v>
      </c>
      <c r="B384" s="156">
        <v>0</v>
      </c>
      <c r="C384" s="211">
        <v>85.8</v>
      </c>
      <c r="D384" s="211">
        <v>7.9</v>
      </c>
      <c r="E384" s="260">
        <v>10.754</v>
      </c>
      <c r="F384" s="211">
        <v>3.6</v>
      </c>
      <c r="G384" s="95" t="s">
        <v>21</v>
      </c>
      <c r="H384" s="94" t="s">
        <v>21</v>
      </c>
      <c r="I384" s="293">
        <v>6.14</v>
      </c>
      <c r="J384" s="298">
        <v>1.7</v>
      </c>
      <c r="K384" s="304">
        <v>0.32829999999999998</v>
      </c>
      <c r="L384" s="298">
        <v>0.89</v>
      </c>
      <c r="M384" s="94" t="s">
        <v>169</v>
      </c>
      <c r="N384" s="285">
        <v>0.1356</v>
      </c>
      <c r="O384" s="321">
        <v>1.4</v>
      </c>
      <c r="P384" s="96">
        <v>1995</v>
      </c>
      <c r="Q384" s="94">
        <v>15</v>
      </c>
      <c r="R384" s="80">
        <f t="shared" si="24"/>
        <v>42.626400270255054</v>
      </c>
      <c r="S384" s="94">
        <v>1830</v>
      </c>
      <c r="T384" s="94">
        <v>14</v>
      </c>
      <c r="U384" s="80">
        <f t="shared" si="25"/>
        <v>39.186222068477079</v>
      </c>
      <c r="V384" s="94">
        <v>2171</v>
      </c>
      <c r="W384" s="94">
        <v>25</v>
      </c>
      <c r="X384" s="80">
        <f t="shared" si="26"/>
        <v>50.102858201903011</v>
      </c>
      <c r="Y384" s="344">
        <v>8.27</v>
      </c>
      <c r="Z384" s="298" t="s">
        <v>21</v>
      </c>
      <c r="AA384" s="298" t="s">
        <v>21</v>
      </c>
      <c r="AB384" s="233">
        <v>22.21</v>
      </c>
      <c r="AC384" s="233">
        <v>0.74</v>
      </c>
      <c r="AD384" s="233">
        <v>1309</v>
      </c>
      <c r="AE384" s="233">
        <v>35</v>
      </c>
      <c r="AF384" s="233">
        <v>99.2</v>
      </c>
      <c r="AG384" s="233">
        <v>1.7</v>
      </c>
      <c r="AH384" s="233">
        <v>26</v>
      </c>
      <c r="AI384" s="233">
        <v>0.54</v>
      </c>
      <c r="AJ384" s="233">
        <v>180.1</v>
      </c>
      <c r="AK384" s="233">
        <v>4.3</v>
      </c>
      <c r="AL384" s="233">
        <v>50.1</v>
      </c>
      <c r="AM384" s="233">
        <v>1.2</v>
      </c>
      <c r="AN384" s="293" t="s">
        <v>21</v>
      </c>
      <c r="AO384" s="293" t="s">
        <v>21</v>
      </c>
      <c r="AP384" s="233">
        <v>202.8</v>
      </c>
      <c r="AQ384" s="233">
        <v>6.3</v>
      </c>
      <c r="AR384" s="233">
        <v>103.8</v>
      </c>
      <c r="AS384" s="233">
        <v>2.8</v>
      </c>
      <c r="AT384" s="233">
        <v>232.6</v>
      </c>
      <c r="AU384" s="233">
        <v>6.3</v>
      </c>
      <c r="AV384" s="293" t="s">
        <v>21</v>
      </c>
      <c r="AW384" s="293" t="s">
        <v>21</v>
      </c>
      <c r="AX384" s="233">
        <v>213.7</v>
      </c>
      <c r="AY384" s="233">
        <v>6.4</v>
      </c>
      <c r="AZ384" s="233">
        <v>125.9</v>
      </c>
      <c r="BA384" s="233">
        <v>4.0999999999999996</v>
      </c>
      <c r="BB384" s="233">
        <v>17.61</v>
      </c>
      <c r="BC384" s="233">
        <v>0.47</v>
      </c>
      <c r="BD384" s="233">
        <v>9.4</v>
      </c>
      <c r="BE384" s="233">
        <v>0.36</v>
      </c>
      <c r="BF384" s="233">
        <v>106.8</v>
      </c>
      <c r="BG384" s="315">
        <v>2.5</v>
      </c>
    </row>
    <row r="385" spans="1:59" ht="16" customHeight="1" x14ac:dyDescent="0.15">
      <c r="A385" s="179" t="s">
        <v>1289</v>
      </c>
      <c r="B385" s="156">
        <v>1</v>
      </c>
      <c r="C385" s="211">
        <v>139.5</v>
      </c>
      <c r="D385" s="211">
        <v>8.6999999999999993</v>
      </c>
      <c r="E385" s="260">
        <v>15.397</v>
      </c>
      <c r="F385" s="211">
        <v>3.7</v>
      </c>
      <c r="G385" s="95" t="s">
        <v>21</v>
      </c>
      <c r="H385" s="94" t="s">
        <v>21</v>
      </c>
      <c r="I385" s="293">
        <v>5.8230000000000004</v>
      </c>
      <c r="J385" s="298">
        <v>1.7</v>
      </c>
      <c r="K385" s="304">
        <v>0.33439999999999998</v>
      </c>
      <c r="L385" s="298">
        <v>0.8</v>
      </c>
      <c r="M385" s="94" t="s">
        <v>129</v>
      </c>
      <c r="N385" s="285">
        <v>0.12640000000000001</v>
      </c>
      <c r="O385" s="321">
        <v>1.5</v>
      </c>
      <c r="P385" s="96">
        <v>1950</v>
      </c>
      <c r="Q385" s="94">
        <v>15</v>
      </c>
      <c r="R385" s="80">
        <f t="shared" si="24"/>
        <v>41.785164831552358</v>
      </c>
      <c r="S385" s="94">
        <v>1860</v>
      </c>
      <c r="T385" s="94">
        <v>13</v>
      </c>
      <c r="U385" s="80">
        <f t="shared" si="25"/>
        <v>39.406090899758127</v>
      </c>
      <c r="V385" s="94">
        <v>2047</v>
      </c>
      <c r="W385" s="94">
        <v>26</v>
      </c>
      <c r="X385" s="80">
        <f t="shared" si="26"/>
        <v>48.498284505743086</v>
      </c>
      <c r="Y385" s="344">
        <v>4.62</v>
      </c>
      <c r="Z385" s="298" t="s">
        <v>21</v>
      </c>
      <c r="AA385" s="298" t="s">
        <v>21</v>
      </c>
      <c r="AB385" s="233">
        <v>21.74</v>
      </c>
      <c r="AC385" s="233">
        <v>0.68</v>
      </c>
      <c r="AD385" s="233">
        <v>2950</v>
      </c>
      <c r="AE385" s="233">
        <v>380</v>
      </c>
      <c r="AF385" s="233">
        <v>122</v>
      </c>
      <c r="AG385" s="233">
        <v>5.6</v>
      </c>
      <c r="AH385" s="233">
        <v>30.7</v>
      </c>
      <c r="AI385" s="233">
        <v>1.1000000000000001</v>
      </c>
      <c r="AJ385" s="233">
        <v>244</v>
      </c>
      <c r="AK385" s="233">
        <v>19</v>
      </c>
      <c r="AL385" s="233">
        <v>74.5</v>
      </c>
      <c r="AM385" s="233">
        <v>5.7</v>
      </c>
      <c r="AN385" s="293" t="s">
        <v>21</v>
      </c>
      <c r="AO385" s="293" t="s">
        <v>21</v>
      </c>
      <c r="AP385" s="233">
        <v>444</v>
      </c>
      <c r="AQ385" s="233">
        <v>55</v>
      </c>
      <c r="AR385" s="233">
        <v>158</v>
      </c>
      <c r="AS385" s="233">
        <v>13</v>
      </c>
      <c r="AT385" s="233">
        <v>523</v>
      </c>
      <c r="AU385" s="233">
        <v>69</v>
      </c>
      <c r="AV385" s="293" t="s">
        <v>21</v>
      </c>
      <c r="AW385" s="293" t="s">
        <v>21</v>
      </c>
      <c r="AX385" s="233">
        <v>517</v>
      </c>
      <c r="AY385" s="233">
        <v>73</v>
      </c>
      <c r="AZ385" s="233">
        <v>277</v>
      </c>
      <c r="BA385" s="233">
        <v>36</v>
      </c>
      <c r="BB385" s="233">
        <v>34.6</v>
      </c>
      <c r="BC385" s="233">
        <v>3.9</v>
      </c>
      <c r="BD385" s="233">
        <v>12.44</v>
      </c>
      <c r="BE385" s="233">
        <v>0.8</v>
      </c>
      <c r="BF385" s="233">
        <v>235</v>
      </c>
      <c r="BG385" s="315">
        <v>48</v>
      </c>
    </row>
    <row r="386" spans="1:59" ht="16" customHeight="1" x14ac:dyDescent="0.15">
      <c r="A386" s="179" t="s">
        <v>1290</v>
      </c>
      <c r="B386" s="156">
        <v>1</v>
      </c>
      <c r="C386" s="211">
        <v>106.3</v>
      </c>
      <c r="D386" s="211">
        <v>2.8</v>
      </c>
      <c r="E386" s="260">
        <v>37.613</v>
      </c>
      <c r="F386" s="211">
        <v>2.4</v>
      </c>
      <c r="G386" s="95" t="s">
        <v>21</v>
      </c>
      <c r="H386" s="94" t="s">
        <v>21</v>
      </c>
      <c r="I386" s="293">
        <v>5.97</v>
      </c>
      <c r="J386" s="298">
        <v>2.1</v>
      </c>
      <c r="K386" s="304">
        <v>0.33850000000000002</v>
      </c>
      <c r="L386" s="298">
        <v>1.4</v>
      </c>
      <c r="M386" s="94" t="s">
        <v>291</v>
      </c>
      <c r="N386" s="285">
        <v>0.12790000000000001</v>
      </c>
      <c r="O386" s="321">
        <v>1.6</v>
      </c>
      <c r="P386" s="96">
        <v>1971</v>
      </c>
      <c r="Q386" s="94">
        <v>19</v>
      </c>
      <c r="R386" s="80">
        <f t="shared" si="24"/>
        <v>43.759986288846115</v>
      </c>
      <c r="S386" s="94">
        <v>1880</v>
      </c>
      <c r="T386" s="94">
        <v>23</v>
      </c>
      <c r="U386" s="80">
        <f t="shared" si="25"/>
        <v>44.076751241442466</v>
      </c>
      <c r="V386" s="94">
        <v>2068</v>
      </c>
      <c r="W386" s="94">
        <v>28</v>
      </c>
      <c r="X386" s="80">
        <f t="shared" si="26"/>
        <v>49.946467342545859</v>
      </c>
      <c r="Y386" s="344">
        <v>4.62</v>
      </c>
      <c r="Z386" s="298" t="s">
        <v>21</v>
      </c>
      <c r="AA386" s="298" t="s">
        <v>21</v>
      </c>
      <c r="AB386" s="233">
        <v>18.989999999999998</v>
      </c>
      <c r="AC386" s="233">
        <v>0.38</v>
      </c>
      <c r="AD386" s="233">
        <v>2959</v>
      </c>
      <c r="AE386" s="233">
        <v>58</v>
      </c>
      <c r="AF386" s="233">
        <v>110.7</v>
      </c>
      <c r="AG386" s="233">
        <v>2.8</v>
      </c>
      <c r="AH386" s="233">
        <v>15.52</v>
      </c>
      <c r="AI386" s="233">
        <v>0.34</v>
      </c>
      <c r="AJ386" s="233">
        <v>167.3</v>
      </c>
      <c r="AK386" s="233">
        <v>2.2999999999999998</v>
      </c>
      <c r="AL386" s="233">
        <v>63.9</v>
      </c>
      <c r="AM386" s="233">
        <v>1.1000000000000001</v>
      </c>
      <c r="AN386" s="293" t="s">
        <v>21</v>
      </c>
      <c r="AO386" s="293" t="s">
        <v>21</v>
      </c>
      <c r="AP386" s="233">
        <v>406</v>
      </c>
      <c r="AQ386" s="233">
        <v>9.1</v>
      </c>
      <c r="AR386" s="233">
        <v>130.30000000000001</v>
      </c>
      <c r="AS386" s="233">
        <v>2.1</v>
      </c>
      <c r="AT386" s="233">
        <v>464.5</v>
      </c>
      <c r="AU386" s="233">
        <v>9.8000000000000007</v>
      </c>
      <c r="AV386" s="293" t="s">
        <v>21</v>
      </c>
      <c r="AW386" s="293" t="s">
        <v>21</v>
      </c>
      <c r="AX386" s="233">
        <v>494</v>
      </c>
      <c r="AY386" s="233">
        <v>14</v>
      </c>
      <c r="AZ386" s="233">
        <v>322.7</v>
      </c>
      <c r="BA386" s="233">
        <v>6.4</v>
      </c>
      <c r="BB386" s="233">
        <v>41.69</v>
      </c>
      <c r="BC386" s="233">
        <v>0.72</v>
      </c>
      <c r="BD386" s="233">
        <v>16.03</v>
      </c>
      <c r="BE386" s="233">
        <v>0.56999999999999995</v>
      </c>
      <c r="BF386" s="233">
        <v>31.8</v>
      </c>
      <c r="BG386" s="315">
        <v>1.6</v>
      </c>
    </row>
    <row r="387" spans="1:59" ht="16" customHeight="1" x14ac:dyDescent="0.15">
      <c r="A387" s="179" t="s">
        <v>1291</v>
      </c>
      <c r="B387" s="156">
        <v>1</v>
      </c>
      <c r="C387" s="211">
        <v>109.2</v>
      </c>
      <c r="D387" s="211">
        <v>3.8</v>
      </c>
      <c r="E387" s="260">
        <v>28.106999999999999</v>
      </c>
      <c r="F387" s="211">
        <v>3.3</v>
      </c>
      <c r="G387" s="95" t="s">
        <v>21</v>
      </c>
      <c r="H387" s="94" t="s">
        <v>21</v>
      </c>
      <c r="I387" s="293">
        <v>6.05</v>
      </c>
      <c r="J387" s="298">
        <v>3</v>
      </c>
      <c r="K387" s="304">
        <v>0.33589999999999998</v>
      </c>
      <c r="L387" s="298">
        <v>1.6</v>
      </c>
      <c r="M387" s="94" t="s">
        <v>165</v>
      </c>
      <c r="N387" s="285">
        <v>0.13059999999999999</v>
      </c>
      <c r="O387" s="321">
        <v>2.6</v>
      </c>
      <c r="P387" s="96">
        <v>1983</v>
      </c>
      <c r="Q387" s="94">
        <v>26</v>
      </c>
      <c r="R387" s="80">
        <f t="shared" si="24"/>
        <v>47.42273294528691</v>
      </c>
      <c r="S387" s="94">
        <v>1867</v>
      </c>
      <c r="T387" s="94">
        <v>26</v>
      </c>
      <c r="U387" s="80">
        <f t="shared" si="25"/>
        <v>45.500281317811648</v>
      </c>
      <c r="V387" s="94">
        <v>2106</v>
      </c>
      <c r="W387" s="94">
        <v>45</v>
      </c>
      <c r="X387" s="80">
        <f t="shared" si="26"/>
        <v>61.636794206058447</v>
      </c>
      <c r="Y387" s="344">
        <v>5.85</v>
      </c>
      <c r="Z387" s="298" t="s">
        <v>21</v>
      </c>
      <c r="AA387" s="298" t="s">
        <v>21</v>
      </c>
      <c r="AB387" s="233">
        <v>20.6</v>
      </c>
      <c r="AC387" s="233">
        <v>1.3</v>
      </c>
      <c r="AD387" s="233">
        <v>3240</v>
      </c>
      <c r="AE387" s="233">
        <v>130</v>
      </c>
      <c r="AF387" s="233">
        <v>103.2</v>
      </c>
      <c r="AG387" s="233">
        <v>4.5999999999999996</v>
      </c>
      <c r="AH387" s="233">
        <v>17.79</v>
      </c>
      <c r="AI387" s="233">
        <v>0.81</v>
      </c>
      <c r="AJ387" s="233">
        <v>176.3</v>
      </c>
      <c r="AK387" s="233">
        <v>8.4</v>
      </c>
      <c r="AL387" s="233">
        <v>68.3</v>
      </c>
      <c r="AM387" s="233">
        <v>3.5</v>
      </c>
      <c r="AN387" s="293" t="s">
        <v>21</v>
      </c>
      <c r="AO387" s="293" t="s">
        <v>21</v>
      </c>
      <c r="AP387" s="233">
        <v>459</v>
      </c>
      <c r="AQ387" s="233">
        <v>22</v>
      </c>
      <c r="AR387" s="233">
        <v>132.80000000000001</v>
      </c>
      <c r="AS387" s="233">
        <v>5.6</v>
      </c>
      <c r="AT387" s="233">
        <v>532</v>
      </c>
      <c r="AU387" s="233">
        <v>21</v>
      </c>
      <c r="AV387" s="293" t="s">
        <v>21</v>
      </c>
      <c r="AW387" s="293" t="s">
        <v>21</v>
      </c>
      <c r="AX387" s="233">
        <v>563</v>
      </c>
      <c r="AY387" s="233">
        <v>23</v>
      </c>
      <c r="AZ387" s="233">
        <v>354</v>
      </c>
      <c r="BA387" s="233">
        <v>15</v>
      </c>
      <c r="BB387" s="233">
        <v>44.4</v>
      </c>
      <c r="BC387" s="233">
        <v>1.7</v>
      </c>
      <c r="BD387" s="233">
        <v>14.13</v>
      </c>
      <c r="BE387" s="233">
        <v>0.64</v>
      </c>
      <c r="BF387" s="233">
        <v>92.2</v>
      </c>
      <c r="BG387" s="315">
        <v>4.9000000000000004</v>
      </c>
    </row>
    <row r="388" spans="1:59" s="65" customFormat="1" ht="16" customHeight="1" x14ac:dyDescent="0.15">
      <c r="A388" s="179" t="s">
        <v>1292</v>
      </c>
      <c r="B388" s="156">
        <v>1</v>
      </c>
      <c r="C388" s="211">
        <v>194.9</v>
      </c>
      <c r="D388" s="211">
        <v>7.7</v>
      </c>
      <c r="E388" s="260">
        <v>24.853000000000002</v>
      </c>
      <c r="F388" s="211">
        <v>8.6</v>
      </c>
      <c r="G388" s="95" t="s">
        <v>21</v>
      </c>
      <c r="H388" s="94" t="s">
        <v>21</v>
      </c>
      <c r="I388" s="293">
        <v>6.3079999999999998</v>
      </c>
      <c r="J388" s="298">
        <v>1.5</v>
      </c>
      <c r="K388" s="304">
        <v>0.3397</v>
      </c>
      <c r="L388" s="298">
        <v>1.1000000000000001</v>
      </c>
      <c r="M388" s="94" t="s">
        <v>325</v>
      </c>
      <c r="N388" s="285">
        <v>0.1348</v>
      </c>
      <c r="O388" s="321">
        <v>1.1000000000000001</v>
      </c>
      <c r="P388" s="96">
        <v>2020</v>
      </c>
      <c r="Q388" s="94">
        <v>13</v>
      </c>
      <c r="R388" s="80">
        <f t="shared" si="24"/>
        <v>42.440075400498522</v>
      </c>
      <c r="S388" s="94">
        <v>1885</v>
      </c>
      <c r="T388" s="94">
        <v>17</v>
      </c>
      <c r="U388" s="80">
        <f t="shared" si="25"/>
        <v>41.355652576159407</v>
      </c>
      <c r="V388" s="94">
        <v>2160</v>
      </c>
      <c r="W388" s="94">
        <v>19</v>
      </c>
      <c r="X388" s="80">
        <f t="shared" si="26"/>
        <v>47.193643639795397</v>
      </c>
      <c r="Y388" s="344">
        <v>6.68</v>
      </c>
      <c r="Z388" s="298" t="s">
        <v>21</v>
      </c>
      <c r="AA388" s="298" t="s">
        <v>21</v>
      </c>
      <c r="AB388" s="233">
        <v>29</v>
      </c>
      <c r="AC388" s="233">
        <v>1.2</v>
      </c>
      <c r="AD388" s="233">
        <v>4660</v>
      </c>
      <c r="AE388" s="233">
        <v>150</v>
      </c>
      <c r="AF388" s="233">
        <v>143.30000000000001</v>
      </c>
      <c r="AG388" s="233">
        <v>3</v>
      </c>
      <c r="AH388" s="233">
        <v>35.5</v>
      </c>
      <c r="AI388" s="233">
        <v>1.3</v>
      </c>
      <c r="AJ388" s="233">
        <v>396</v>
      </c>
      <c r="AK388" s="233">
        <v>17</v>
      </c>
      <c r="AL388" s="233">
        <v>126.9</v>
      </c>
      <c r="AM388" s="233">
        <v>4.2</v>
      </c>
      <c r="AN388" s="293" t="s">
        <v>21</v>
      </c>
      <c r="AO388" s="293" t="s">
        <v>21</v>
      </c>
      <c r="AP388" s="233">
        <v>791</v>
      </c>
      <c r="AQ388" s="233">
        <v>30</v>
      </c>
      <c r="AR388" s="233">
        <v>218.9</v>
      </c>
      <c r="AS388" s="233">
        <v>7.1</v>
      </c>
      <c r="AT388" s="233">
        <v>876</v>
      </c>
      <c r="AU388" s="233">
        <v>29</v>
      </c>
      <c r="AV388" s="293" t="s">
        <v>21</v>
      </c>
      <c r="AW388" s="293" t="s">
        <v>21</v>
      </c>
      <c r="AX388" s="233">
        <v>887</v>
      </c>
      <c r="AY388" s="233">
        <v>27</v>
      </c>
      <c r="AZ388" s="233">
        <v>457</v>
      </c>
      <c r="BA388" s="233">
        <v>12</v>
      </c>
      <c r="BB388" s="233">
        <v>53.1</v>
      </c>
      <c r="BC388" s="233">
        <v>1.3</v>
      </c>
      <c r="BD388" s="233">
        <v>20.239999999999998</v>
      </c>
      <c r="BE388" s="233">
        <v>0.55000000000000004</v>
      </c>
      <c r="BF388" s="233">
        <v>194.4</v>
      </c>
      <c r="BG388" s="315">
        <v>6.7</v>
      </c>
    </row>
    <row r="389" spans="1:59" ht="16" customHeight="1" x14ac:dyDescent="0.15">
      <c r="A389" s="179" t="s">
        <v>1293</v>
      </c>
      <c r="B389" s="156">
        <v>1</v>
      </c>
      <c r="C389" s="211">
        <v>98.9</v>
      </c>
      <c r="D389" s="211">
        <v>2.2000000000000002</v>
      </c>
      <c r="E389" s="260">
        <v>44.567999999999998</v>
      </c>
      <c r="F389" s="211">
        <v>2.2999999999999998</v>
      </c>
      <c r="G389" s="95" t="s">
        <v>21</v>
      </c>
      <c r="H389" s="94" t="s">
        <v>21</v>
      </c>
      <c r="I389" s="293">
        <v>5.81</v>
      </c>
      <c r="J389" s="298">
        <v>2.1</v>
      </c>
      <c r="K389" s="304">
        <v>0.33689999999999998</v>
      </c>
      <c r="L389" s="298">
        <v>1</v>
      </c>
      <c r="M389" s="94" t="s">
        <v>129</v>
      </c>
      <c r="N389" s="285">
        <v>0.12520000000000001</v>
      </c>
      <c r="O389" s="321">
        <v>1.9</v>
      </c>
      <c r="P389" s="96">
        <v>1949</v>
      </c>
      <c r="Q389" s="94">
        <v>18</v>
      </c>
      <c r="R389" s="80">
        <f t="shared" si="24"/>
        <v>42.935304820159367</v>
      </c>
      <c r="S389" s="94">
        <v>1872</v>
      </c>
      <c r="T389" s="94">
        <v>16</v>
      </c>
      <c r="U389" s="80">
        <f t="shared" si="25"/>
        <v>40.715520382281738</v>
      </c>
      <c r="V389" s="94">
        <v>2031</v>
      </c>
      <c r="W389" s="94">
        <v>33</v>
      </c>
      <c r="X389" s="80">
        <f t="shared" si="26"/>
        <v>52.335307393766207</v>
      </c>
      <c r="Y389" s="344">
        <v>3.95</v>
      </c>
      <c r="Z389" s="298" t="s">
        <v>21</v>
      </c>
      <c r="AA389" s="298" t="s">
        <v>21</v>
      </c>
      <c r="AB389" s="233">
        <v>19.989999999999998</v>
      </c>
      <c r="AC389" s="233">
        <v>0.96</v>
      </c>
      <c r="AD389" s="233">
        <v>2668</v>
      </c>
      <c r="AE389" s="233">
        <v>60</v>
      </c>
      <c r="AF389" s="233">
        <v>106.5</v>
      </c>
      <c r="AG389" s="233">
        <v>2</v>
      </c>
      <c r="AH389" s="233">
        <v>10.33</v>
      </c>
      <c r="AI389" s="233">
        <v>0.34</v>
      </c>
      <c r="AJ389" s="233">
        <v>116.8</v>
      </c>
      <c r="AK389" s="233">
        <v>2.6</v>
      </c>
      <c r="AL389" s="233">
        <v>49.3</v>
      </c>
      <c r="AM389" s="233">
        <v>1.3</v>
      </c>
      <c r="AN389" s="293" t="s">
        <v>21</v>
      </c>
      <c r="AO389" s="293" t="s">
        <v>21</v>
      </c>
      <c r="AP389" s="233">
        <v>371.7</v>
      </c>
      <c r="AQ389" s="233">
        <v>8.3000000000000007</v>
      </c>
      <c r="AR389" s="233">
        <v>105.2</v>
      </c>
      <c r="AS389" s="233">
        <v>2.7</v>
      </c>
      <c r="AT389" s="233">
        <v>450</v>
      </c>
      <c r="AU389" s="233">
        <v>9.1</v>
      </c>
      <c r="AV389" s="293" t="s">
        <v>21</v>
      </c>
      <c r="AW389" s="293" t="s">
        <v>21</v>
      </c>
      <c r="AX389" s="233">
        <v>473</v>
      </c>
      <c r="AY389" s="233">
        <v>10</v>
      </c>
      <c r="AZ389" s="233">
        <v>277.10000000000002</v>
      </c>
      <c r="BA389" s="233">
        <v>6.3</v>
      </c>
      <c r="BB389" s="233">
        <v>35.08</v>
      </c>
      <c r="BC389" s="233">
        <v>0.66</v>
      </c>
      <c r="BD389" s="233">
        <v>17.899999999999999</v>
      </c>
      <c r="BE389" s="233">
        <v>0.55000000000000004</v>
      </c>
      <c r="BF389" s="233">
        <v>127.8</v>
      </c>
      <c r="BG389" s="315">
        <v>4</v>
      </c>
    </row>
    <row r="390" spans="1:59" ht="16" customHeight="1" x14ac:dyDescent="0.15">
      <c r="A390" s="179" t="s">
        <v>1294</v>
      </c>
      <c r="B390" s="156">
        <v>1</v>
      </c>
      <c r="C390" s="211">
        <v>333.5</v>
      </c>
      <c r="D390" s="211">
        <v>10.5</v>
      </c>
      <c r="E390" s="260">
        <v>31.295999999999999</v>
      </c>
      <c r="F390" s="211">
        <v>4.9000000000000004</v>
      </c>
      <c r="G390" s="95" t="s">
        <v>21</v>
      </c>
      <c r="H390" s="94" t="s">
        <v>21</v>
      </c>
      <c r="I390" s="293">
        <v>5.5389999999999997</v>
      </c>
      <c r="J390" s="298">
        <v>1.2</v>
      </c>
      <c r="K390" s="304">
        <v>0.3352</v>
      </c>
      <c r="L390" s="298">
        <v>0.79</v>
      </c>
      <c r="M390" s="94" t="s">
        <v>232</v>
      </c>
      <c r="N390" s="285">
        <v>0.11990000000000001</v>
      </c>
      <c r="O390" s="321">
        <v>0.85</v>
      </c>
      <c r="P390" s="96">
        <v>1906.7</v>
      </c>
      <c r="Q390" s="94">
        <v>10</v>
      </c>
      <c r="R390" s="80">
        <f t="shared" si="24"/>
        <v>39.42336814631647</v>
      </c>
      <c r="S390" s="94">
        <v>1863</v>
      </c>
      <c r="T390" s="94">
        <v>13</v>
      </c>
      <c r="U390" s="80">
        <f t="shared" si="25"/>
        <v>39.462736853898008</v>
      </c>
      <c r="V390" s="94">
        <v>1954</v>
      </c>
      <c r="W390" s="94">
        <v>15</v>
      </c>
      <c r="X390" s="80">
        <f t="shared" si="26"/>
        <v>41.859842331284526</v>
      </c>
      <c r="Y390" s="344">
        <v>2.29</v>
      </c>
      <c r="Z390" s="298" t="s">
        <v>21</v>
      </c>
      <c r="AA390" s="298" t="s">
        <v>21</v>
      </c>
      <c r="AB390" s="233">
        <v>24.03</v>
      </c>
      <c r="AC390" s="233">
        <v>0.44</v>
      </c>
      <c r="AD390" s="233">
        <v>6239</v>
      </c>
      <c r="AE390" s="233">
        <v>93</v>
      </c>
      <c r="AF390" s="233">
        <v>163.19999999999999</v>
      </c>
      <c r="AG390" s="233">
        <v>2.5</v>
      </c>
      <c r="AH390" s="233">
        <v>44.74</v>
      </c>
      <c r="AI390" s="233">
        <v>0.76</v>
      </c>
      <c r="AJ390" s="233">
        <v>527</v>
      </c>
      <c r="AK390" s="233">
        <v>10</v>
      </c>
      <c r="AL390" s="233">
        <v>176.7</v>
      </c>
      <c r="AM390" s="233">
        <v>2.9</v>
      </c>
      <c r="AN390" s="293" t="s">
        <v>21</v>
      </c>
      <c r="AO390" s="293" t="s">
        <v>21</v>
      </c>
      <c r="AP390" s="233">
        <v>1184</v>
      </c>
      <c r="AQ390" s="233">
        <v>18</v>
      </c>
      <c r="AR390" s="233">
        <v>273</v>
      </c>
      <c r="AS390" s="233">
        <v>5.0999999999999996</v>
      </c>
      <c r="AT390" s="233">
        <v>1265</v>
      </c>
      <c r="AU390" s="233">
        <v>24</v>
      </c>
      <c r="AV390" s="293" t="s">
        <v>21</v>
      </c>
      <c r="AW390" s="293" t="s">
        <v>21</v>
      </c>
      <c r="AX390" s="233">
        <v>1306</v>
      </c>
      <c r="AY390" s="233">
        <v>27</v>
      </c>
      <c r="AZ390" s="233">
        <v>583</v>
      </c>
      <c r="BA390" s="233">
        <v>10</v>
      </c>
      <c r="BB390" s="233">
        <v>63.7</v>
      </c>
      <c r="BC390" s="233">
        <v>1.1000000000000001</v>
      </c>
      <c r="BD390" s="233">
        <v>21.99</v>
      </c>
      <c r="BE390" s="233">
        <v>0.48</v>
      </c>
      <c r="BF390" s="233">
        <v>516</v>
      </c>
      <c r="BG390" s="315">
        <v>17</v>
      </c>
    </row>
    <row r="391" spans="1:59" ht="16" customHeight="1" x14ac:dyDescent="0.15">
      <c r="A391" s="179" t="s">
        <v>1295</v>
      </c>
      <c r="B391" s="156">
        <v>1</v>
      </c>
      <c r="C391" s="211">
        <v>348</v>
      </c>
      <c r="D391" s="211">
        <v>8.1</v>
      </c>
      <c r="E391" s="260">
        <v>42.107999999999997</v>
      </c>
      <c r="F391" s="211">
        <v>4.0999999999999996</v>
      </c>
      <c r="G391" s="95" t="s">
        <v>21</v>
      </c>
      <c r="H391" s="94" t="s">
        <v>21</v>
      </c>
      <c r="I391" s="293">
        <v>5.4480000000000004</v>
      </c>
      <c r="J391" s="298">
        <v>1.2</v>
      </c>
      <c r="K391" s="304">
        <v>0.33229999999999998</v>
      </c>
      <c r="L391" s="298">
        <v>0.63</v>
      </c>
      <c r="M391" s="94" t="s">
        <v>165</v>
      </c>
      <c r="N391" s="285">
        <v>0.11890000000000001</v>
      </c>
      <c r="O391" s="321">
        <v>0.99</v>
      </c>
      <c r="P391" s="96">
        <v>1892</v>
      </c>
      <c r="Q391" s="94">
        <v>10</v>
      </c>
      <c r="R391" s="80">
        <f t="shared" si="24"/>
        <v>39.139054664107569</v>
      </c>
      <c r="S391" s="94">
        <v>1850</v>
      </c>
      <c r="T391" s="94">
        <v>10</v>
      </c>
      <c r="U391" s="80">
        <f t="shared" si="25"/>
        <v>38.327535793473601</v>
      </c>
      <c r="V391" s="94">
        <v>1940</v>
      </c>
      <c r="W391" s="94">
        <v>18</v>
      </c>
      <c r="X391" s="80">
        <f t="shared" si="26"/>
        <v>42.771953427450569</v>
      </c>
      <c r="Y391" s="344">
        <v>2.2200000000000002</v>
      </c>
      <c r="Z391" s="298" t="s">
        <v>21</v>
      </c>
      <c r="AA391" s="298" t="s">
        <v>21</v>
      </c>
      <c r="AB391" s="233">
        <v>22.23</v>
      </c>
      <c r="AC391" s="233">
        <v>0.46</v>
      </c>
      <c r="AD391" s="233">
        <v>6095</v>
      </c>
      <c r="AE391" s="233">
        <v>89</v>
      </c>
      <c r="AF391" s="233">
        <v>154.19999999999999</v>
      </c>
      <c r="AG391" s="233">
        <v>2.5</v>
      </c>
      <c r="AH391" s="233">
        <v>36.64</v>
      </c>
      <c r="AI391" s="233">
        <v>0.61</v>
      </c>
      <c r="AJ391" s="233">
        <v>435.3</v>
      </c>
      <c r="AK391" s="233">
        <v>7.6</v>
      </c>
      <c r="AL391" s="233">
        <v>148.4</v>
      </c>
      <c r="AM391" s="233">
        <v>2.2000000000000002</v>
      </c>
      <c r="AN391" s="293" t="s">
        <v>21</v>
      </c>
      <c r="AO391" s="293" t="s">
        <v>21</v>
      </c>
      <c r="AP391" s="233">
        <v>1000</v>
      </c>
      <c r="AQ391" s="233">
        <v>13</v>
      </c>
      <c r="AR391" s="233">
        <v>236.8</v>
      </c>
      <c r="AS391" s="233">
        <v>4.7</v>
      </c>
      <c r="AT391" s="233">
        <v>1097</v>
      </c>
      <c r="AU391" s="233">
        <v>15</v>
      </c>
      <c r="AV391" s="293" t="s">
        <v>21</v>
      </c>
      <c r="AW391" s="293" t="s">
        <v>21</v>
      </c>
      <c r="AX391" s="233">
        <v>1144</v>
      </c>
      <c r="AY391" s="233">
        <v>16</v>
      </c>
      <c r="AZ391" s="233">
        <v>626.70000000000005</v>
      </c>
      <c r="BA391" s="233">
        <v>8.1</v>
      </c>
      <c r="BB391" s="233">
        <v>70.3</v>
      </c>
      <c r="BC391" s="233">
        <v>1.1000000000000001</v>
      </c>
      <c r="BD391" s="233">
        <v>19.79</v>
      </c>
      <c r="BE391" s="233">
        <v>0.42</v>
      </c>
      <c r="BF391" s="233">
        <v>250</v>
      </c>
      <c r="BG391" s="315">
        <v>6.1</v>
      </c>
    </row>
    <row r="392" spans="1:59" ht="16" customHeight="1" x14ac:dyDescent="0.15">
      <c r="A392" s="179" t="s">
        <v>1296</v>
      </c>
      <c r="B392" s="156">
        <v>0</v>
      </c>
      <c r="C392" s="211">
        <v>93.2</v>
      </c>
      <c r="D392" s="211">
        <v>1.8</v>
      </c>
      <c r="E392" s="260">
        <v>49.462000000000003</v>
      </c>
      <c r="F392" s="211">
        <v>2.8</v>
      </c>
      <c r="G392" s="95" t="s">
        <v>21</v>
      </c>
      <c r="H392" s="94" t="s">
        <v>21</v>
      </c>
      <c r="I392" s="293">
        <v>6.16</v>
      </c>
      <c r="J392" s="298">
        <v>5.5</v>
      </c>
      <c r="K392" s="304">
        <v>0.33339999999999997</v>
      </c>
      <c r="L392" s="298">
        <v>1.1000000000000001</v>
      </c>
      <c r="M392" s="94" t="s">
        <v>889</v>
      </c>
      <c r="N392" s="285">
        <v>0.13400000000000001</v>
      </c>
      <c r="O392" s="321">
        <v>5.4</v>
      </c>
      <c r="P392" s="96">
        <v>1998</v>
      </c>
      <c r="Q392" s="94">
        <v>48</v>
      </c>
      <c r="R392" s="80">
        <f t="shared" si="24"/>
        <v>62.456397590639185</v>
      </c>
      <c r="S392" s="94">
        <v>1855</v>
      </c>
      <c r="T392" s="94">
        <v>18</v>
      </c>
      <c r="U392" s="80">
        <f t="shared" si="25"/>
        <v>41.236027936744833</v>
      </c>
      <c r="V392" s="94">
        <v>2150</v>
      </c>
      <c r="W392" s="94">
        <v>94</v>
      </c>
      <c r="X392" s="80">
        <f t="shared" si="26"/>
        <v>103.36827366266692</v>
      </c>
      <c r="Y392" s="344">
        <v>7.16</v>
      </c>
      <c r="Z392" s="298" t="s">
        <v>21</v>
      </c>
      <c r="AA392" s="298" t="s">
        <v>21</v>
      </c>
      <c r="AB392" s="233">
        <v>17.7</v>
      </c>
      <c r="AC392" s="233">
        <v>1.7</v>
      </c>
      <c r="AD392" s="233">
        <v>2240</v>
      </c>
      <c r="AE392" s="233">
        <v>180</v>
      </c>
      <c r="AF392" s="233">
        <v>82.4</v>
      </c>
      <c r="AG392" s="233">
        <v>6.8</v>
      </c>
      <c r="AH392" s="233">
        <v>7.12</v>
      </c>
      <c r="AI392" s="233">
        <v>0.98</v>
      </c>
      <c r="AJ392" s="233">
        <v>87</v>
      </c>
      <c r="AK392" s="233">
        <v>11</v>
      </c>
      <c r="AL392" s="233">
        <v>37</v>
      </c>
      <c r="AM392" s="233">
        <v>4.5999999999999996</v>
      </c>
      <c r="AN392" s="293" t="s">
        <v>21</v>
      </c>
      <c r="AO392" s="293" t="s">
        <v>21</v>
      </c>
      <c r="AP392" s="233">
        <v>320</v>
      </c>
      <c r="AQ392" s="233">
        <v>31</v>
      </c>
      <c r="AR392" s="233">
        <v>82.7</v>
      </c>
      <c r="AS392" s="233">
        <v>8</v>
      </c>
      <c r="AT392" s="233">
        <v>392</v>
      </c>
      <c r="AU392" s="233">
        <v>35</v>
      </c>
      <c r="AV392" s="293" t="s">
        <v>21</v>
      </c>
      <c r="AW392" s="293" t="s">
        <v>21</v>
      </c>
      <c r="AX392" s="233">
        <v>421</v>
      </c>
      <c r="AY392" s="233">
        <v>30</v>
      </c>
      <c r="AZ392" s="233">
        <v>234</v>
      </c>
      <c r="BA392" s="233">
        <v>12</v>
      </c>
      <c r="BB392" s="233">
        <v>29.4</v>
      </c>
      <c r="BC392" s="233">
        <v>2.4</v>
      </c>
      <c r="BD392" s="233">
        <v>14.1</v>
      </c>
      <c r="BE392" s="233">
        <v>1.6</v>
      </c>
      <c r="BF392" s="233">
        <v>115</v>
      </c>
      <c r="BG392" s="315">
        <v>12</v>
      </c>
    </row>
    <row r="393" spans="1:59" ht="16" customHeight="1" x14ac:dyDescent="0.15">
      <c r="A393" s="179" t="s">
        <v>1297</v>
      </c>
      <c r="B393" s="156">
        <v>1</v>
      </c>
      <c r="C393" s="211">
        <v>138.4</v>
      </c>
      <c r="D393" s="211">
        <v>5.2</v>
      </c>
      <c r="E393" s="260">
        <v>26.385000000000002</v>
      </c>
      <c r="F393" s="211">
        <v>3</v>
      </c>
      <c r="G393" s="95" t="s">
        <v>21</v>
      </c>
      <c r="H393" s="94" t="s">
        <v>21</v>
      </c>
      <c r="I393" s="293">
        <v>5.7380000000000004</v>
      </c>
      <c r="J393" s="298">
        <v>1.4</v>
      </c>
      <c r="K393" s="304">
        <v>0.33500000000000002</v>
      </c>
      <c r="L393" s="298">
        <v>0.78</v>
      </c>
      <c r="M393" s="94" t="s">
        <v>168</v>
      </c>
      <c r="N393" s="285">
        <v>0.12429999999999999</v>
      </c>
      <c r="O393" s="321">
        <v>1.1000000000000001</v>
      </c>
      <c r="P393" s="96">
        <v>1937</v>
      </c>
      <c r="Q393" s="94">
        <v>12</v>
      </c>
      <c r="R393" s="80">
        <f t="shared" si="24"/>
        <v>40.555981063216805</v>
      </c>
      <c r="S393" s="94">
        <v>1862</v>
      </c>
      <c r="T393" s="94">
        <v>13</v>
      </c>
      <c r="U393" s="80">
        <f t="shared" si="25"/>
        <v>39.443853767095327</v>
      </c>
      <c r="V393" s="94">
        <v>2018</v>
      </c>
      <c r="W393" s="94">
        <v>20</v>
      </c>
      <c r="X393" s="80">
        <f t="shared" si="26"/>
        <v>45.043641060642507</v>
      </c>
      <c r="Y393" s="344">
        <v>3.87</v>
      </c>
      <c r="Z393" s="298" t="s">
        <v>21</v>
      </c>
      <c r="AA393" s="298" t="s">
        <v>21</v>
      </c>
      <c r="AB393" s="233">
        <v>20.97</v>
      </c>
      <c r="AC393" s="233">
        <v>0.56000000000000005</v>
      </c>
      <c r="AD393" s="233">
        <v>3643</v>
      </c>
      <c r="AE393" s="233">
        <v>60</v>
      </c>
      <c r="AF393" s="233">
        <v>130.9</v>
      </c>
      <c r="AG393" s="233">
        <v>2.4</v>
      </c>
      <c r="AH393" s="233">
        <v>23.79</v>
      </c>
      <c r="AI393" s="233">
        <v>0.49</v>
      </c>
      <c r="AJ393" s="233">
        <v>243.2</v>
      </c>
      <c r="AK393" s="233">
        <v>6.7</v>
      </c>
      <c r="AL393" s="233">
        <v>91.9</v>
      </c>
      <c r="AM393" s="233">
        <v>2.1</v>
      </c>
      <c r="AN393" s="293" t="s">
        <v>21</v>
      </c>
      <c r="AO393" s="293" t="s">
        <v>21</v>
      </c>
      <c r="AP393" s="233">
        <v>558</v>
      </c>
      <c r="AQ393" s="233">
        <v>12</v>
      </c>
      <c r="AR393" s="233">
        <v>167.2</v>
      </c>
      <c r="AS393" s="233">
        <v>3.4</v>
      </c>
      <c r="AT393" s="233">
        <v>614</v>
      </c>
      <c r="AU393" s="233">
        <v>11</v>
      </c>
      <c r="AV393" s="293" t="s">
        <v>21</v>
      </c>
      <c r="AW393" s="293" t="s">
        <v>21</v>
      </c>
      <c r="AX393" s="233">
        <v>639</v>
      </c>
      <c r="AY393" s="233">
        <v>10</v>
      </c>
      <c r="AZ393" s="233">
        <v>395.4</v>
      </c>
      <c r="BA393" s="233">
        <v>7.1</v>
      </c>
      <c r="BB393" s="233">
        <v>48.72</v>
      </c>
      <c r="BC393" s="233">
        <v>0.77</v>
      </c>
      <c r="BD393" s="233">
        <v>18.36</v>
      </c>
      <c r="BE393" s="233">
        <v>0.41</v>
      </c>
      <c r="BF393" s="233">
        <v>129.30000000000001</v>
      </c>
      <c r="BG393" s="315">
        <v>2.9</v>
      </c>
    </row>
    <row r="394" spans="1:59" ht="16" customHeight="1" x14ac:dyDescent="0.15">
      <c r="A394" s="179" t="s">
        <v>1298</v>
      </c>
      <c r="B394" s="156">
        <v>1</v>
      </c>
      <c r="C394" s="211">
        <v>113.2</v>
      </c>
      <c r="D394" s="211">
        <v>4.4000000000000004</v>
      </c>
      <c r="E394" s="260">
        <v>25.460999999999999</v>
      </c>
      <c r="F394" s="211">
        <v>3</v>
      </c>
      <c r="G394" s="95" t="s">
        <v>21</v>
      </c>
      <c r="H394" s="94" t="s">
        <v>21</v>
      </c>
      <c r="I394" s="293">
        <v>5.8940000000000001</v>
      </c>
      <c r="J394" s="298">
        <v>1.5</v>
      </c>
      <c r="K394" s="304">
        <v>0.33629999999999999</v>
      </c>
      <c r="L394" s="298">
        <v>0.74</v>
      </c>
      <c r="M394" s="94" t="s">
        <v>127</v>
      </c>
      <c r="N394" s="285">
        <v>0.12720000000000001</v>
      </c>
      <c r="O394" s="321">
        <v>1.3</v>
      </c>
      <c r="P394" s="96">
        <v>1960</v>
      </c>
      <c r="Q394" s="94">
        <v>13</v>
      </c>
      <c r="R394" s="80">
        <f t="shared" si="24"/>
        <v>41.299394668687341</v>
      </c>
      <c r="S394" s="94">
        <v>1869</v>
      </c>
      <c r="T394" s="94">
        <v>12</v>
      </c>
      <c r="U394" s="80">
        <f t="shared" si="25"/>
        <v>39.258940383051609</v>
      </c>
      <c r="V394" s="94">
        <v>2059</v>
      </c>
      <c r="W394" s="94">
        <v>23</v>
      </c>
      <c r="X394" s="80">
        <f t="shared" si="26"/>
        <v>47.167705053351924</v>
      </c>
      <c r="Y394" s="344">
        <v>4.6399999999999997</v>
      </c>
      <c r="Z394" s="298" t="s">
        <v>21</v>
      </c>
      <c r="AA394" s="298" t="s">
        <v>21</v>
      </c>
      <c r="AB394" s="233">
        <v>20.49</v>
      </c>
      <c r="AC394" s="233">
        <v>0.47</v>
      </c>
      <c r="AD394" s="233">
        <v>3305</v>
      </c>
      <c r="AE394" s="233">
        <v>53</v>
      </c>
      <c r="AF394" s="233">
        <v>120.1</v>
      </c>
      <c r="AG394" s="233">
        <v>2.2999999999999998</v>
      </c>
      <c r="AH394" s="233">
        <v>20.96</v>
      </c>
      <c r="AI394" s="233">
        <v>0.4</v>
      </c>
      <c r="AJ394" s="233">
        <v>219.2</v>
      </c>
      <c r="AK394" s="233">
        <v>3.8</v>
      </c>
      <c r="AL394" s="233">
        <v>84.6</v>
      </c>
      <c r="AM394" s="233">
        <v>1.3</v>
      </c>
      <c r="AN394" s="293" t="s">
        <v>21</v>
      </c>
      <c r="AO394" s="293" t="s">
        <v>21</v>
      </c>
      <c r="AP394" s="233">
        <v>519.70000000000005</v>
      </c>
      <c r="AQ394" s="233">
        <v>7.5</v>
      </c>
      <c r="AR394" s="233">
        <v>158</v>
      </c>
      <c r="AS394" s="233">
        <v>2.8</v>
      </c>
      <c r="AT394" s="233">
        <v>567.9</v>
      </c>
      <c r="AU394" s="233">
        <v>8.6999999999999993</v>
      </c>
      <c r="AV394" s="293" t="s">
        <v>21</v>
      </c>
      <c r="AW394" s="293" t="s">
        <v>21</v>
      </c>
      <c r="AX394" s="233">
        <v>583.79999999999995</v>
      </c>
      <c r="AY394" s="233">
        <v>9.1999999999999993</v>
      </c>
      <c r="AZ394" s="233">
        <v>354.3</v>
      </c>
      <c r="BA394" s="233">
        <v>6</v>
      </c>
      <c r="BB394" s="233">
        <v>43.68</v>
      </c>
      <c r="BC394" s="233">
        <v>0.67</v>
      </c>
      <c r="BD394" s="233">
        <v>16.8</v>
      </c>
      <c r="BE394" s="233">
        <v>0.39</v>
      </c>
      <c r="BF394" s="233">
        <v>59.2</v>
      </c>
      <c r="BG394" s="315">
        <v>1.9</v>
      </c>
    </row>
    <row r="395" spans="1:59" ht="16" customHeight="1" x14ac:dyDescent="0.15">
      <c r="A395" s="179" t="s">
        <v>1299</v>
      </c>
      <c r="B395" s="156">
        <v>1</v>
      </c>
      <c r="C395" s="211">
        <v>92.1</v>
      </c>
      <c r="D395" s="211">
        <v>3.8</v>
      </c>
      <c r="E395" s="260">
        <v>23.815999999999999</v>
      </c>
      <c r="F395" s="211">
        <v>2.6</v>
      </c>
      <c r="G395" s="95" t="s">
        <v>21</v>
      </c>
      <c r="H395" s="94" t="s">
        <v>21</v>
      </c>
      <c r="I395" s="293">
        <v>5.9</v>
      </c>
      <c r="J395" s="298">
        <v>2.2000000000000002</v>
      </c>
      <c r="K395" s="304">
        <v>0.33610000000000001</v>
      </c>
      <c r="L395" s="298">
        <v>1.2</v>
      </c>
      <c r="M395" s="94" t="s">
        <v>168</v>
      </c>
      <c r="N395" s="285">
        <v>0.1273</v>
      </c>
      <c r="O395" s="321">
        <v>1.8</v>
      </c>
      <c r="P395" s="96">
        <v>1961</v>
      </c>
      <c r="Q395" s="94">
        <v>19</v>
      </c>
      <c r="R395" s="80">
        <f t="shared" si="24"/>
        <v>43.579908214680763</v>
      </c>
      <c r="S395" s="94">
        <v>1868</v>
      </c>
      <c r="T395" s="94">
        <v>20</v>
      </c>
      <c r="U395" s="80">
        <f t="shared" si="25"/>
        <v>42.376521801582534</v>
      </c>
      <c r="V395" s="94">
        <v>2061</v>
      </c>
      <c r="W395" s="94">
        <v>32</v>
      </c>
      <c r="X395" s="80">
        <f t="shared" si="26"/>
        <v>52.18321952505422</v>
      </c>
      <c r="Y395" s="344">
        <v>4.74</v>
      </c>
      <c r="Z395" s="298" t="s">
        <v>21</v>
      </c>
      <c r="AA395" s="298" t="s">
        <v>21</v>
      </c>
      <c r="AB395" s="233">
        <v>17.96</v>
      </c>
      <c r="AC395" s="233">
        <v>0.9</v>
      </c>
      <c r="AD395" s="233">
        <v>2980</v>
      </c>
      <c r="AE395" s="233">
        <v>200</v>
      </c>
      <c r="AF395" s="233">
        <v>106.9</v>
      </c>
      <c r="AG395" s="233">
        <v>6.1</v>
      </c>
      <c r="AH395" s="233">
        <v>18</v>
      </c>
      <c r="AI395" s="233">
        <v>1.1000000000000001</v>
      </c>
      <c r="AJ395" s="233">
        <v>183.3</v>
      </c>
      <c r="AK395" s="233">
        <v>9.3000000000000007</v>
      </c>
      <c r="AL395" s="233">
        <v>70.2</v>
      </c>
      <c r="AM395" s="233">
        <v>3.6</v>
      </c>
      <c r="AN395" s="293" t="s">
        <v>21</v>
      </c>
      <c r="AO395" s="293" t="s">
        <v>21</v>
      </c>
      <c r="AP395" s="233">
        <v>455</v>
      </c>
      <c r="AQ395" s="233">
        <v>28</v>
      </c>
      <c r="AR395" s="233">
        <v>133.30000000000001</v>
      </c>
      <c r="AS395" s="233">
        <v>6.7</v>
      </c>
      <c r="AT395" s="233">
        <v>517</v>
      </c>
      <c r="AU395" s="233">
        <v>35</v>
      </c>
      <c r="AV395" s="293" t="s">
        <v>21</v>
      </c>
      <c r="AW395" s="293" t="s">
        <v>21</v>
      </c>
      <c r="AX395" s="233">
        <v>537</v>
      </c>
      <c r="AY395" s="233">
        <v>35</v>
      </c>
      <c r="AZ395" s="233">
        <v>323</v>
      </c>
      <c r="BA395" s="233">
        <v>20</v>
      </c>
      <c r="BB395" s="233">
        <v>40.299999999999997</v>
      </c>
      <c r="BC395" s="233">
        <v>2.8</v>
      </c>
      <c r="BD395" s="233">
        <v>14.7</v>
      </c>
      <c r="BE395" s="233">
        <v>1</v>
      </c>
      <c r="BF395" s="233">
        <v>106</v>
      </c>
      <c r="BG395" s="315">
        <v>6.9</v>
      </c>
    </row>
    <row r="396" spans="1:59" ht="16" customHeight="1" x14ac:dyDescent="0.15">
      <c r="A396" s="179" t="s">
        <v>1300</v>
      </c>
      <c r="B396" s="156">
        <v>0</v>
      </c>
      <c r="C396" s="211">
        <v>119.1</v>
      </c>
      <c r="D396" s="211">
        <v>3.1</v>
      </c>
      <c r="E396" s="260">
        <v>38.476999999999997</v>
      </c>
      <c r="F396" s="211">
        <v>2.4</v>
      </c>
      <c r="G396" s="95" t="s">
        <v>21</v>
      </c>
      <c r="H396" s="94" t="s">
        <v>21</v>
      </c>
      <c r="I396" s="293">
        <v>5.76</v>
      </c>
      <c r="J396" s="298">
        <v>3.2</v>
      </c>
      <c r="K396" s="304">
        <v>0.3301</v>
      </c>
      <c r="L396" s="298">
        <v>1.1000000000000001</v>
      </c>
      <c r="M396" s="94" t="s">
        <v>114</v>
      </c>
      <c r="N396" s="285">
        <v>0.12670000000000001</v>
      </c>
      <c r="O396" s="321">
        <v>3</v>
      </c>
      <c r="P396" s="96">
        <v>1941</v>
      </c>
      <c r="Q396" s="94">
        <v>27</v>
      </c>
      <c r="R396" s="80">
        <f t="shared" si="24"/>
        <v>47.286281308641726</v>
      </c>
      <c r="S396" s="94">
        <v>1839</v>
      </c>
      <c r="T396" s="94">
        <v>17</v>
      </c>
      <c r="U396" s="80">
        <f t="shared" si="25"/>
        <v>40.518741342741635</v>
      </c>
      <c r="V396" s="94">
        <v>2052</v>
      </c>
      <c r="W396" s="94">
        <v>53</v>
      </c>
      <c r="X396" s="80">
        <f t="shared" si="26"/>
        <v>67.031944623440552</v>
      </c>
      <c r="Y396" s="344">
        <v>5.26</v>
      </c>
      <c r="Z396" s="298" t="s">
        <v>21</v>
      </c>
      <c r="AA396" s="298" t="s">
        <v>21</v>
      </c>
      <c r="AB396" s="233">
        <v>19.82</v>
      </c>
      <c r="AC396" s="233">
        <v>0.68</v>
      </c>
      <c r="AD396" s="233">
        <v>2161</v>
      </c>
      <c r="AE396" s="233">
        <v>57</v>
      </c>
      <c r="AF396" s="233">
        <v>97.2</v>
      </c>
      <c r="AG396" s="233">
        <v>3</v>
      </c>
      <c r="AH396" s="233">
        <v>15.41</v>
      </c>
      <c r="AI396" s="233">
        <v>0.47</v>
      </c>
      <c r="AJ396" s="233">
        <v>158.1</v>
      </c>
      <c r="AK396" s="233">
        <v>3</v>
      </c>
      <c r="AL396" s="233">
        <v>60.3</v>
      </c>
      <c r="AM396" s="233">
        <v>2</v>
      </c>
      <c r="AN396" s="293" t="s">
        <v>21</v>
      </c>
      <c r="AO396" s="293" t="s">
        <v>21</v>
      </c>
      <c r="AP396" s="233">
        <v>303.2</v>
      </c>
      <c r="AQ396" s="233">
        <v>5.4</v>
      </c>
      <c r="AR396" s="233">
        <v>122.9</v>
      </c>
      <c r="AS396" s="233">
        <v>3.8</v>
      </c>
      <c r="AT396" s="233">
        <v>322</v>
      </c>
      <c r="AU396" s="233">
        <v>10</v>
      </c>
      <c r="AV396" s="293" t="s">
        <v>21</v>
      </c>
      <c r="AW396" s="293" t="s">
        <v>21</v>
      </c>
      <c r="AX396" s="233">
        <v>329.6</v>
      </c>
      <c r="AY396" s="233">
        <v>8.5</v>
      </c>
      <c r="AZ396" s="233">
        <v>247.9</v>
      </c>
      <c r="BA396" s="233">
        <v>7.3</v>
      </c>
      <c r="BB396" s="233">
        <v>33.590000000000003</v>
      </c>
      <c r="BC396" s="233">
        <v>1</v>
      </c>
      <c r="BD396" s="233">
        <v>11.73</v>
      </c>
      <c r="BE396" s="233">
        <v>0.43</v>
      </c>
      <c r="BF396" s="233">
        <v>28.71</v>
      </c>
      <c r="BG396" s="315">
        <v>0.96</v>
      </c>
    </row>
    <row r="397" spans="1:59" ht="16" customHeight="1" x14ac:dyDescent="0.15">
      <c r="A397" s="179" t="s">
        <v>1301</v>
      </c>
      <c r="B397" s="156">
        <v>1</v>
      </c>
      <c r="C397" s="211">
        <v>94.5</v>
      </c>
      <c r="D397" s="211">
        <v>4.0999999999999996</v>
      </c>
      <c r="E397" s="260">
        <v>22.722999999999999</v>
      </c>
      <c r="F397" s="211">
        <v>2.4</v>
      </c>
      <c r="G397" s="95" t="s">
        <v>21</v>
      </c>
      <c r="H397" s="94" t="s">
        <v>21</v>
      </c>
      <c r="I397" s="293">
        <v>5.952</v>
      </c>
      <c r="J397" s="298">
        <v>1.7</v>
      </c>
      <c r="K397" s="304">
        <v>0.33860000000000001</v>
      </c>
      <c r="L397" s="298">
        <v>0.9</v>
      </c>
      <c r="M397" s="94" t="s">
        <v>165</v>
      </c>
      <c r="N397" s="285">
        <v>0.1275</v>
      </c>
      <c r="O397" s="321">
        <v>1.4</v>
      </c>
      <c r="P397" s="96">
        <v>1969</v>
      </c>
      <c r="Q397" s="94">
        <v>15</v>
      </c>
      <c r="R397" s="80">
        <f t="shared" si="24"/>
        <v>42.140056952975279</v>
      </c>
      <c r="S397" s="94">
        <v>1880</v>
      </c>
      <c r="T397" s="94">
        <v>15</v>
      </c>
      <c r="U397" s="80">
        <f t="shared" si="25"/>
        <v>40.48160075886328</v>
      </c>
      <c r="V397" s="94">
        <v>2064</v>
      </c>
      <c r="W397" s="94">
        <v>25</v>
      </c>
      <c r="X397" s="80">
        <f t="shared" si="26"/>
        <v>48.260111893778287</v>
      </c>
      <c r="Y397" s="344">
        <v>4.5199999999999996</v>
      </c>
      <c r="Z397" s="298" t="s">
        <v>21</v>
      </c>
      <c r="AA397" s="298" t="s">
        <v>21</v>
      </c>
      <c r="AB397" s="233">
        <v>19.559999999999999</v>
      </c>
      <c r="AC397" s="233">
        <v>0.45</v>
      </c>
      <c r="AD397" s="233">
        <v>2671</v>
      </c>
      <c r="AE397" s="233">
        <v>43</v>
      </c>
      <c r="AF397" s="233">
        <v>111.9</v>
      </c>
      <c r="AG397" s="233">
        <v>1.9</v>
      </c>
      <c r="AH397" s="233">
        <v>18.3</v>
      </c>
      <c r="AI397" s="233">
        <v>0.36</v>
      </c>
      <c r="AJ397" s="233">
        <v>186.9</v>
      </c>
      <c r="AK397" s="233">
        <v>3.6</v>
      </c>
      <c r="AL397" s="233">
        <v>69.5</v>
      </c>
      <c r="AM397" s="233">
        <v>1.4</v>
      </c>
      <c r="AN397" s="293" t="s">
        <v>21</v>
      </c>
      <c r="AO397" s="293" t="s">
        <v>21</v>
      </c>
      <c r="AP397" s="233">
        <v>396.3</v>
      </c>
      <c r="AQ397" s="233">
        <v>9.6999999999999993</v>
      </c>
      <c r="AR397" s="233">
        <v>135.80000000000001</v>
      </c>
      <c r="AS397" s="233">
        <v>3</v>
      </c>
      <c r="AT397" s="233">
        <v>432</v>
      </c>
      <c r="AU397" s="233">
        <v>9.3000000000000007</v>
      </c>
      <c r="AV397" s="293" t="s">
        <v>21</v>
      </c>
      <c r="AW397" s="293" t="s">
        <v>21</v>
      </c>
      <c r="AX397" s="233">
        <v>447.2</v>
      </c>
      <c r="AY397" s="233">
        <v>7.8</v>
      </c>
      <c r="AZ397" s="233">
        <v>297.2</v>
      </c>
      <c r="BA397" s="233">
        <v>4.7</v>
      </c>
      <c r="BB397" s="233">
        <v>39.47</v>
      </c>
      <c r="BC397" s="233">
        <v>0.67</v>
      </c>
      <c r="BD397" s="233">
        <v>14.44</v>
      </c>
      <c r="BE397" s="233">
        <v>0.4</v>
      </c>
      <c r="BF397" s="233">
        <v>73</v>
      </c>
      <c r="BG397" s="315">
        <v>1.2</v>
      </c>
    </row>
    <row r="398" spans="1:59" ht="16" customHeight="1" x14ac:dyDescent="0.15">
      <c r="A398" s="179" t="s">
        <v>1302</v>
      </c>
      <c r="B398" s="156">
        <v>1</v>
      </c>
      <c r="C398" s="211">
        <v>112.2</v>
      </c>
      <c r="D398" s="211">
        <v>4.4000000000000004</v>
      </c>
      <c r="E398" s="260">
        <v>25.302</v>
      </c>
      <c r="F398" s="211">
        <v>2.9</v>
      </c>
      <c r="G398" s="95" t="s">
        <v>21</v>
      </c>
      <c r="H398" s="94" t="s">
        <v>21</v>
      </c>
      <c r="I398" s="293">
        <v>5.85</v>
      </c>
      <c r="J398" s="298">
        <v>2.4</v>
      </c>
      <c r="K398" s="304">
        <v>0.3327</v>
      </c>
      <c r="L398" s="298">
        <v>1.1000000000000001</v>
      </c>
      <c r="M398" s="94" t="s">
        <v>132</v>
      </c>
      <c r="N398" s="285">
        <v>0.12759999999999999</v>
      </c>
      <c r="O398" s="321">
        <v>2.1</v>
      </c>
      <c r="P398" s="96">
        <v>1954</v>
      </c>
      <c r="Q398" s="94">
        <v>21</v>
      </c>
      <c r="R398" s="80">
        <f t="shared" si="24"/>
        <v>44.364923081191066</v>
      </c>
      <c r="S398" s="94">
        <v>1852</v>
      </c>
      <c r="T398" s="94">
        <v>18</v>
      </c>
      <c r="U398" s="80">
        <f t="shared" si="25"/>
        <v>41.182054344095071</v>
      </c>
      <c r="V398" s="94">
        <v>2065</v>
      </c>
      <c r="W398" s="94">
        <v>37</v>
      </c>
      <c r="X398" s="80">
        <f t="shared" si="26"/>
        <v>55.449887285728551</v>
      </c>
      <c r="Y398" s="344">
        <v>5.22</v>
      </c>
      <c r="Z398" s="298" t="s">
        <v>21</v>
      </c>
      <c r="AA398" s="298" t="s">
        <v>21</v>
      </c>
      <c r="AB398" s="233">
        <v>19.190000000000001</v>
      </c>
      <c r="AC398" s="233">
        <v>0.45</v>
      </c>
      <c r="AD398" s="233">
        <v>2536</v>
      </c>
      <c r="AE398" s="233">
        <v>36</v>
      </c>
      <c r="AF398" s="233">
        <v>110.3</v>
      </c>
      <c r="AG398" s="233">
        <v>2.1</v>
      </c>
      <c r="AH398" s="233">
        <v>19.37</v>
      </c>
      <c r="AI398" s="233">
        <v>0.46</v>
      </c>
      <c r="AJ398" s="233">
        <v>195</v>
      </c>
      <c r="AK398" s="233">
        <v>4.5999999999999996</v>
      </c>
      <c r="AL398" s="233">
        <v>73.3</v>
      </c>
      <c r="AM398" s="233">
        <v>1.5</v>
      </c>
      <c r="AN398" s="293" t="s">
        <v>21</v>
      </c>
      <c r="AO398" s="293" t="s">
        <v>21</v>
      </c>
      <c r="AP398" s="233">
        <v>394.6</v>
      </c>
      <c r="AQ398" s="233">
        <v>6.4</v>
      </c>
      <c r="AR398" s="233">
        <v>140.1</v>
      </c>
      <c r="AS398" s="233">
        <v>2.9</v>
      </c>
      <c r="AT398" s="233">
        <v>422.6</v>
      </c>
      <c r="AU398" s="233">
        <v>7.1</v>
      </c>
      <c r="AV398" s="293" t="s">
        <v>21</v>
      </c>
      <c r="AW398" s="293" t="s">
        <v>21</v>
      </c>
      <c r="AX398" s="233">
        <v>424.1</v>
      </c>
      <c r="AY398" s="233">
        <v>7.4</v>
      </c>
      <c r="AZ398" s="233">
        <v>268.89999999999998</v>
      </c>
      <c r="BA398" s="233">
        <v>5</v>
      </c>
      <c r="BB398" s="233">
        <v>35.130000000000003</v>
      </c>
      <c r="BC398" s="233">
        <v>0.75</v>
      </c>
      <c r="BD398" s="233">
        <v>14.82</v>
      </c>
      <c r="BE398" s="233">
        <v>0.38</v>
      </c>
      <c r="BF398" s="233">
        <v>81.099999999999994</v>
      </c>
      <c r="BG398" s="315">
        <v>2.2999999999999998</v>
      </c>
    </row>
    <row r="399" spans="1:59" ht="16" customHeight="1" x14ac:dyDescent="0.15">
      <c r="A399" s="179" t="s">
        <v>1303</v>
      </c>
      <c r="B399" s="156">
        <v>1</v>
      </c>
      <c r="C399" s="211">
        <v>142.9</v>
      </c>
      <c r="D399" s="211">
        <v>12.6</v>
      </c>
      <c r="E399" s="260">
        <v>11.112</v>
      </c>
      <c r="F399" s="211">
        <v>5.0999999999999996</v>
      </c>
      <c r="G399" s="95" t="s">
        <v>21</v>
      </c>
      <c r="H399" s="94" t="s">
        <v>21</v>
      </c>
      <c r="I399" s="293">
        <v>6.07</v>
      </c>
      <c r="J399" s="298">
        <v>2.5</v>
      </c>
      <c r="K399" s="304">
        <v>0.33500000000000002</v>
      </c>
      <c r="L399" s="298">
        <v>1.9</v>
      </c>
      <c r="M399" s="94" t="s">
        <v>235</v>
      </c>
      <c r="N399" s="285">
        <v>0.13150000000000001</v>
      </c>
      <c r="O399" s="321">
        <v>1.6</v>
      </c>
      <c r="P399" s="96">
        <v>1986</v>
      </c>
      <c r="Q399" s="94">
        <v>21</v>
      </c>
      <c r="R399" s="80">
        <f t="shared" si="24"/>
        <v>44.929705095849449</v>
      </c>
      <c r="S399" s="94">
        <v>1862</v>
      </c>
      <c r="T399" s="94">
        <v>30</v>
      </c>
      <c r="U399" s="80">
        <f t="shared" si="25"/>
        <v>47.820681718269142</v>
      </c>
      <c r="V399" s="94">
        <v>2117</v>
      </c>
      <c r="W399" s="94">
        <v>29</v>
      </c>
      <c r="X399" s="80">
        <f t="shared" si="26"/>
        <v>51.319349177478863</v>
      </c>
      <c r="Y399" s="344">
        <v>6.24</v>
      </c>
      <c r="Z399" s="298" t="s">
        <v>21</v>
      </c>
      <c r="AA399" s="298" t="s">
        <v>21</v>
      </c>
      <c r="AB399" s="233">
        <v>25.4</v>
      </c>
      <c r="AC399" s="233">
        <v>1.4</v>
      </c>
      <c r="AD399" s="233">
        <v>1760</v>
      </c>
      <c r="AE399" s="233">
        <v>180</v>
      </c>
      <c r="AF399" s="233">
        <v>94.1</v>
      </c>
      <c r="AG399" s="233">
        <v>8.6</v>
      </c>
      <c r="AH399" s="233">
        <v>38.299999999999997</v>
      </c>
      <c r="AI399" s="233">
        <v>4.5999999999999996</v>
      </c>
      <c r="AJ399" s="233">
        <v>296</v>
      </c>
      <c r="AK399" s="233">
        <v>41</v>
      </c>
      <c r="AL399" s="233">
        <v>78.5</v>
      </c>
      <c r="AM399" s="233">
        <v>8.6</v>
      </c>
      <c r="AN399" s="293" t="s">
        <v>21</v>
      </c>
      <c r="AO399" s="293" t="s">
        <v>21</v>
      </c>
      <c r="AP399" s="233">
        <v>315</v>
      </c>
      <c r="AQ399" s="233">
        <v>33</v>
      </c>
      <c r="AR399" s="233">
        <v>128</v>
      </c>
      <c r="AS399" s="233">
        <v>14</v>
      </c>
      <c r="AT399" s="233">
        <v>290</v>
      </c>
      <c r="AU399" s="233">
        <v>30</v>
      </c>
      <c r="AV399" s="293" t="s">
        <v>21</v>
      </c>
      <c r="AW399" s="293" t="s">
        <v>21</v>
      </c>
      <c r="AX399" s="233">
        <v>285</v>
      </c>
      <c r="AY399" s="233">
        <v>29</v>
      </c>
      <c r="AZ399" s="233">
        <v>204</v>
      </c>
      <c r="BA399" s="233">
        <v>21</v>
      </c>
      <c r="BB399" s="233">
        <v>26.2</v>
      </c>
      <c r="BC399" s="233">
        <v>2.7</v>
      </c>
      <c r="BD399" s="233">
        <v>10.9</v>
      </c>
      <c r="BE399" s="233">
        <v>1.1000000000000001</v>
      </c>
      <c r="BF399" s="233">
        <v>27.7</v>
      </c>
      <c r="BG399" s="315">
        <v>2.7</v>
      </c>
    </row>
    <row r="400" spans="1:59" ht="16" customHeight="1" thickBot="1" x14ac:dyDescent="0.2">
      <c r="A400" s="180" t="s">
        <v>1304</v>
      </c>
      <c r="B400" s="157">
        <v>0</v>
      </c>
      <c r="C400" s="212">
        <v>151.19999999999999</v>
      </c>
      <c r="D400" s="212">
        <v>7.2</v>
      </c>
      <c r="E400" s="261">
        <v>20.664999999999999</v>
      </c>
      <c r="F400" s="212">
        <v>3.8</v>
      </c>
      <c r="G400" s="99" t="s">
        <v>21</v>
      </c>
      <c r="H400" s="98" t="s">
        <v>21</v>
      </c>
      <c r="I400" s="294">
        <v>5.91</v>
      </c>
      <c r="J400" s="299">
        <v>1.9</v>
      </c>
      <c r="K400" s="305">
        <v>0.32829999999999998</v>
      </c>
      <c r="L400" s="299">
        <v>1.1000000000000001</v>
      </c>
      <c r="M400" s="98" t="s">
        <v>168</v>
      </c>
      <c r="N400" s="286">
        <v>0.13059999999999999</v>
      </c>
      <c r="O400" s="322">
        <v>1.5</v>
      </c>
      <c r="P400" s="100">
        <v>1963</v>
      </c>
      <c r="Q400" s="98">
        <v>16</v>
      </c>
      <c r="R400" s="89">
        <f t="shared" si="24"/>
        <v>42.395136513520036</v>
      </c>
      <c r="S400" s="98">
        <v>1830</v>
      </c>
      <c r="T400" s="98">
        <v>17</v>
      </c>
      <c r="U400" s="89">
        <f t="shared" si="25"/>
        <v>40.355420949359456</v>
      </c>
      <c r="V400" s="98">
        <v>2106</v>
      </c>
      <c r="W400" s="98">
        <v>27</v>
      </c>
      <c r="X400" s="89">
        <f t="shared" si="26"/>
        <v>50.030934430610024</v>
      </c>
      <c r="Y400" s="345">
        <v>6.78</v>
      </c>
      <c r="Z400" s="299" t="s">
        <v>21</v>
      </c>
      <c r="AA400" s="299" t="s">
        <v>21</v>
      </c>
      <c r="AB400" s="234">
        <v>22.33</v>
      </c>
      <c r="AC400" s="234">
        <v>0.74</v>
      </c>
      <c r="AD400" s="234">
        <v>2369</v>
      </c>
      <c r="AE400" s="234">
        <v>83</v>
      </c>
      <c r="AF400" s="234">
        <v>115.1</v>
      </c>
      <c r="AG400" s="234">
        <v>3.3</v>
      </c>
      <c r="AH400" s="234">
        <v>26.3</v>
      </c>
      <c r="AI400" s="234">
        <v>1</v>
      </c>
      <c r="AJ400" s="234">
        <v>293</v>
      </c>
      <c r="AK400" s="234">
        <v>12</v>
      </c>
      <c r="AL400" s="234">
        <v>91.5</v>
      </c>
      <c r="AM400" s="234">
        <v>1.7</v>
      </c>
      <c r="AN400" s="294" t="s">
        <v>21</v>
      </c>
      <c r="AO400" s="294" t="s">
        <v>21</v>
      </c>
      <c r="AP400" s="234">
        <v>404</v>
      </c>
      <c r="AQ400" s="234">
        <v>13</v>
      </c>
      <c r="AR400" s="234">
        <v>169.6</v>
      </c>
      <c r="AS400" s="234">
        <v>4.8</v>
      </c>
      <c r="AT400" s="234">
        <v>391</v>
      </c>
      <c r="AU400" s="234">
        <v>11</v>
      </c>
      <c r="AV400" s="294" t="s">
        <v>21</v>
      </c>
      <c r="AW400" s="294" t="s">
        <v>21</v>
      </c>
      <c r="AX400" s="234">
        <v>389</v>
      </c>
      <c r="AY400" s="234">
        <v>14</v>
      </c>
      <c r="AZ400" s="234">
        <v>274.5</v>
      </c>
      <c r="BA400" s="234">
        <v>9.3000000000000007</v>
      </c>
      <c r="BB400" s="234">
        <v>36</v>
      </c>
      <c r="BC400" s="234">
        <v>1.2</v>
      </c>
      <c r="BD400" s="234">
        <v>14.03</v>
      </c>
      <c r="BE400" s="234">
        <v>0.6</v>
      </c>
      <c r="BF400" s="234">
        <v>44.3</v>
      </c>
      <c r="BG400" s="316">
        <v>1.6</v>
      </c>
    </row>
    <row r="401" spans="1:60" ht="16" customHeight="1" x14ac:dyDescent="0.15">
      <c r="C401" s="130"/>
      <c r="D401" s="130"/>
      <c r="E401" s="257"/>
      <c r="F401" s="130"/>
      <c r="I401" s="18"/>
      <c r="J401" s="17"/>
      <c r="K401" s="303"/>
      <c r="L401" s="17"/>
      <c r="N401" s="284"/>
      <c r="O401" s="17"/>
      <c r="P401" s="334"/>
      <c r="Y401" s="230"/>
      <c r="Z401" s="130"/>
      <c r="AA401" s="130"/>
      <c r="AB401" s="230"/>
      <c r="AC401" s="230"/>
      <c r="AD401" s="230"/>
      <c r="AE401" s="230"/>
      <c r="AF401" s="230"/>
      <c r="AG401" s="230"/>
      <c r="AH401" s="230"/>
      <c r="AI401" s="230"/>
      <c r="AJ401" s="230"/>
      <c r="AK401" s="230"/>
      <c r="AL401" s="230"/>
      <c r="AM401" s="230"/>
      <c r="AN401" s="230"/>
      <c r="AO401" s="230"/>
      <c r="AP401" s="230"/>
      <c r="AQ401" s="230"/>
      <c r="AR401" s="230"/>
      <c r="AS401" s="230"/>
      <c r="AT401" s="230"/>
      <c r="AU401" s="230"/>
      <c r="AV401" s="230"/>
      <c r="AW401" s="230"/>
      <c r="AX401" s="230"/>
      <c r="AY401" s="230"/>
      <c r="AZ401" s="230"/>
      <c r="BA401" s="230"/>
      <c r="BB401" s="230"/>
      <c r="BC401" s="230"/>
      <c r="BD401" s="230"/>
      <c r="BE401" s="230"/>
      <c r="BF401" s="230"/>
      <c r="BG401" s="230"/>
    </row>
    <row r="402" spans="1:60" ht="16" customHeight="1" thickBot="1" x14ac:dyDescent="0.2">
      <c r="A402" s="170" t="s">
        <v>454</v>
      </c>
      <c r="B402" s="165"/>
      <c r="C402" s="214"/>
      <c r="D402" s="214"/>
      <c r="E402" s="262"/>
      <c r="F402" s="214"/>
      <c r="G402" s="108"/>
      <c r="H402" s="108"/>
      <c r="I402" s="295"/>
      <c r="J402" s="110"/>
      <c r="K402" s="306"/>
      <c r="L402" s="110"/>
      <c r="M402" s="109"/>
      <c r="N402" s="288"/>
      <c r="O402" s="110"/>
      <c r="P402" s="108"/>
      <c r="Q402" s="109"/>
      <c r="R402" s="108"/>
      <c r="S402" s="109"/>
      <c r="T402" s="109"/>
      <c r="U402" s="109"/>
      <c r="V402" s="109"/>
      <c r="W402" s="109"/>
      <c r="X402" s="109"/>
      <c r="Y402" s="235"/>
      <c r="Z402" s="214"/>
      <c r="AA402" s="214"/>
      <c r="AB402" s="235"/>
      <c r="AC402" s="235"/>
      <c r="AD402" s="235"/>
      <c r="AE402" s="235"/>
      <c r="AF402" s="235"/>
      <c r="AG402" s="235"/>
      <c r="AH402" s="235"/>
      <c r="AI402" s="235"/>
      <c r="AJ402" s="235"/>
      <c r="AK402" s="235"/>
      <c r="AL402" s="235"/>
      <c r="AM402" s="235"/>
      <c r="AN402" s="235"/>
      <c r="AO402" s="235"/>
      <c r="AP402" s="235"/>
      <c r="AQ402" s="235"/>
      <c r="AR402" s="235"/>
      <c r="AS402" s="235"/>
      <c r="AT402" s="235"/>
      <c r="AU402" s="235"/>
      <c r="AV402" s="235"/>
      <c r="AW402" s="235"/>
      <c r="AX402" s="235"/>
      <c r="AY402" s="235"/>
      <c r="AZ402" s="235"/>
      <c r="BA402" s="235"/>
      <c r="BB402" s="235"/>
      <c r="BC402" s="235"/>
      <c r="BD402" s="235"/>
      <c r="BE402" s="235"/>
      <c r="BF402" s="235"/>
      <c r="BG402" s="235"/>
      <c r="BH402" s="111"/>
    </row>
    <row r="403" spans="1:60" ht="16" customHeight="1" x14ac:dyDescent="0.15">
      <c r="A403" s="175" t="s">
        <v>484</v>
      </c>
      <c r="B403" s="164">
        <v>0</v>
      </c>
      <c r="C403" s="215">
        <v>308.60000000000002</v>
      </c>
      <c r="D403" s="215">
        <v>460.9</v>
      </c>
      <c r="E403" s="263">
        <v>0.66400000000000003</v>
      </c>
      <c r="F403" s="215">
        <v>83</v>
      </c>
      <c r="G403" s="102" t="s">
        <v>21</v>
      </c>
      <c r="H403" s="73" t="s">
        <v>21</v>
      </c>
      <c r="I403" s="77">
        <v>6.101</v>
      </c>
      <c r="J403" s="75">
        <v>1.4</v>
      </c>
      <c r="K403" s="76">
        <v>0.3493</v>
      </c>
      <c r="L403" s="75">
        <v>0.82</v>
      </c>
      <c r="M403" s="77" t="s">
        <v>171</v>
      </c>
      <c r="N403" s="281">
        <v>0.1268</v>
      </c>
      <c r="O403" s="103">
        <v>1.1000000000000001</v>
      </c>
      <c r="P403" s="73">
        <v>1990</v>
      </c>
      <c r="Q403" s="74">
        <v>12</v>
      </c>
      <c r="R403" s="73">
        <f t="shared" ref="R403:R434" si="27">SQRT((Q403^2)+((P403*0.02)^2))</f>
        <v>41.569700504093127</v>
      </c>
      <c r="S403" s="74">
        <v>1931</v>
      </c>
      <c r="T403" s="74">
        <v>14</v>
      </c>
      <c r="U403" s="73">
        <f t="shared" ref="U403:U434" si="28">SQRT((T403^2)+((S403*0.02)^2))</f>
        <v>41.07924536794706</v>
      </c>
      <c r="V403" s="74">
        <v>2053</v>
      </c>
      <c r="W403" s="74">
        <v>20</v>
      </c>
      <c r="X403" s="73">
        <f>SQRT((W403^2)+((V403*0.02)^2))</f>
        <v>45.671912594065951</v>
      </c>
      <c r="Y403" s="339">
        <v>2.96</v>
      </c>
      <c r="Z403" s="326" t="s">
        <v>21</v>
      </c>
      <c r="AA403" s="75" t="s">
        <v>21</v>
      </c>
      <c r="AB403" s="365">
        <v>24.63</v>
      </c>
      <c r="AC403" s="365">
        <v>0.62</v>
      </c>
      <c r="AD403" s="365">
        <v>1211</v>
      </c>
      <c r="AE403" s="365">
        <v>20</v>
      </c>
      <c r="AF403" s="365">
        <v>307.8</v>
      </c>
      <c r="AG403" s="365">
        <v>5.8</v>
      </c>
      <c r="AH403" s="365">
        <v>910</v>
      </c>
      <c r="AI403" s="365">
        <v>21</v>
      </c>
      <c r="AJ403" s="365">
        <v>2910</v>
      </c>
      <c r="AK403" s="365">
        <v>53</v>
      </c>
      <c r="AL403" s="365">
        <v>406.5</v>
      </c>
      <c r="AM403" s="365">
        <v>7.7</v>
      </c>
      <c r="AN403" s="376" t="s">
        <v>21</v>
      </c>
      <c r="AO403" s="376" t="s">
        <v>21</v>
      </c>
      <c r="AP403" s="365">
        <v>393.6</v>
      </c>
      <c r="AQ403" s="365">
        <v>8.4</v>
      </c>
      <c r="AR403" s="365">
        <v>73.8</v>
      </c>
      <c r="AS403" s="365">
        <v>1.3</v>
      </c>
      <c r="AT403" s="365">
        <v>326.7</v>
      </c>
      <c r="AU403" s="365">
        <v>7.7</v>
      </c>
      <c r="AV403" s="376" t="s">
        <v>21</v>
      </c>
      <c r="AW403" s="376" t="s">
        <v>21</v>
      </c>
      <c r="AX403" s="365">
        <v>271</v>
      </c>
      <c r="AY403" s="365">
        <v>5.6</v>
      </c>
      <c r="AZ403" s="365">
        <v>100.5</v>
      </c>
      <c r="BA403" s="365">
        <v>1.5</v>
      </c>
      <c r="BB403" s="365">
        <v>11.42</v>
      </c>
      <c r="BC403" s="365">
        <v>0.19</v>
      </c>
      <c r="BD403" s="365">
        <v>19.07</v>
      </c>
      <c r="BE403" s="365">
        <v>0.38</v>
      </c>
      <c r="BF403" s="365">
        <v>102.5</v>
      </c>
      <c r="BG403" s="377">
        <v>3.4</v>
      </c>
      <c r="BH403" s="54"/>
    </row>
    <row r="404" spans="1:60" ht="16" customHeight="1" x14ac:dyDescent="0.15">
      <c r="A404" s="176" t="s">
        <v>1040</v>
      </c>
      <c r="B404" s="156">
        <v>0</v>
      </c>
      <c r="C404" s="216">
        <v>429.6</v>
      </c>
      <c r="D404" s="216">
        <v>326.2</v>
      </c>
      <c r="E404" s="264">
        <v>1.3160000000000001</v>
      </c>
      <c r="F404" s="216">
        <v>63</v>
      </c>
      <c r="G404" s="104" t="s">
        <v>21</v>
      </c>
      <c r="H404" s="80" t="s">
        <v>21</v>
      </c>
      <c r="I404" s="84">
        <v>5.4589999999999996</v>
      </c>
      <c r="J404" s="82">
        <v>1.6</v>
      </c>
      <c r="K404" s="83">
        <v>0.31990000000000002</v>
      </c>
      <c r="L404" s="82">
        <v>1.3</v>
      </c>
      <c r="M404" s="84" t="s">
        <v>234</v>
      </c>
      <c r="N404" s="282">
        <v>0.12379999999999999</v>
      </c>
      <c r="O404" s="105">
        <v>1</v>
      </c>
      <c r="P404" s="80">
        <v>1894</v>
      </c>
      <c r="Q404" s="81">
        <v>14</v>
      </c>
      <c r="R404" s="80">
        <f t="shared" si="27"/>
        <v>40.384333596086492</v>
      </c>
      <c r="S404" s="81">
        <v>1789</v>
      </c>
      <c r="T404" s="81">
        <v>20</v>
      </c>
      <c r="U404" s="80">
        <f t="shared" si="28"/>
        <v>40.990345204694236</v>
      </c>
      <c r="V404" s="81">
        <v>2011</v>
      </c>
      <c r="W404" s="81">
        <v>18</v>
      </c>
      <c r="X404" s="80">
        <f t="shared" ref="X404:X434" si="29">SQRT((W404^2)+((V404*0.02)^2))</f>
        <v>44.06413961488412</v>
      </c>
      <c r="Y404" s="337">
        <v>5.54</v>
      </c>
      <c r="Z404" s="199" t="s">
        <v>21</v>
      </c>
      <c r="AA404" s="82" t="s">
        <v>21</v>
      </c>
      <c r="AB404" s="366">
        <v>84.6</v>
      </c>
      <c r="AC404" s="366">
        <v>4.5</v>
      </c>
      <c r="AD404" s="366">
        <v>941</v>
      </c>
      <c r="AE404" s="366">
        <v>17</v>
      </c>
      <c r="AF404" s="366">
        <v>308.10000000000002</v>
      </c>
      <c r="AG404" s="366">
        <v>8.5</v>
      </c>
      <c r="AH404" s="366">
        <v>854</v>
      </c>
      <c r="AI404" s="366">
        <v>29</v>
      </c>
      <c r="AJ404" s="366">
        <v>3060</v>
      </c>
      <c r="AK404" s="366">
        <v>110</v>
      </c>
      <c r="AL404" s="366">
        <v>400</v>
      </c>
      <c r="AM404" s="366">
        <v>14</v>
      </c>
      <c r="AN404" s="149" t="s">
        <v>21</v>
      </c>
      <c r="AO404" s="149" t="s">
        <v>21</v>
      </c>
      <c r="AP404" s="366">
        <v>307.2</v>
      </c>
      <c r="AQ404" s="366">
        <v>8.1</v>
      </c>
      <c r="AR404" s="366">
        <v>79</v>
      </c>
      <c r="AS404" s="366">
        <v>2.6</v>
      </c>
      <c r="AT404" s="366">
        <v>231.1</v>
      </c>
      <c r="AU404" s="366">
        <v>7.4</v>
      </c>
      <c r="AV404" s="149" t="s">
        <v>21</v>
      </c>
      <c r="AW404" s="149" t="s">
        <v>21</v>
      </c>
      <c r="AX404" s="366">
        <v>197.8</v>
      </c>
      <c r="AY404" s="366">
        <v>5.8</v>
      </c>
      <c r="AZ404" s="366">
        <v>96.5</v>
      </c>
      <c r="BA404" s="366">
        <v>2.7</v>
      </c>
      <c r="BB404" s="366">
        <v>11.43</v>
      </c>
      <c r="BC404" s="366">
        <v>0.42</v>
      </c>
      <c r="BD404" s="366">
        <v>13.77</v>
      </c>
      <c r="BE404" s="366">
        <v>0.47</v>
      </c>
      <c r="BF404" s="366">
        <v>33.4</v>
      </c>
      <c r="BG404" s="378">
        <v>2.7</v>
      </c>
      <c r="BH404" s="54"/>
    </row>
    <row r="405" spans="1:60" ht="16" customHeight="1" x14ac:dyDescent="0.15">
      <c r="A405" s="176" t="s">
        <v>485</v>
      </c>
      <c r="B405" s="156">
        <v>0</v>
      </c>
      <c r="C405" s="216">
        <v>496.4</v>
      </c>
      <c r="D405" s="216">
        <v>361.8</v>
      </c>
      <c r="E405" s="264">
        <v>1.359</v>
      </c>
      <c r="F405" s="216">
        <v>68.3</v>
      </c>
      <c r="G405" s="104" t="s">
        <v>21</v>
      </c>
      <c r="H405" s="80" t="s">
        <v>21</v>
      </c>
      <c r="I405" s="84">
        <v>4.5199999999999996</v>
      </c>
      <c r="J405" s="82">
        <v>1.6</v>
      </c>
      <c r="K405" s="83">
        <v>0.24560000000000001</v>
      </c>
      <c r="L405" s="82">
        <v>1</v>
      </c>
      <c r="M405" s="84" t="s">
        <v>163</v>
      </c>
      <c r="N405" s="282">
        <v>0.1336</v>
      </c>
      <c r="O405" s="105">
        <v>1.2</v>
      </c>
      <c r="P405" s="80">
        <v>1735</v>
      </c>
      <c r="Q405" s="81">
        <v>13</v>
      </c>
      <c r="R405" s="80">
        <f t="shared" si="27"/>
        <v>37.055229050702145</v>
      </c>
      <c r="S405" s="81">
        <v>1416</v>
      </c>
      <c r="T405" s="81">
        <v>13</v>
      </c>
      <c r="U405" s="80">
        <f t="shared" si="28"/>
        <v>31.161232324797428</v>
      </c>
      <c r="V405" s="81">
        <v>2144</v>
      </c>
      <c r="W405" s="81">
        <v>21</v>
      </c>
      <c r="X405" s="80">
        <f t="shared" si="29"/>
        <v>47.746145394157217</v>
      </c>
      <c r="Y405" s="337">
        <v>18.39</v>
      </c>
      <c r="Z405" s="199" t="s">
        <v>21</v>
      </c>
      <c r="AA405" s="82" t="s">
        <v>21</v>
      </c>
      <c r="AB405" s="364">
        <v>268.5</v>
      </c>
      <c r="AC405" s="364">
        <v>7.5</v>
      </c>
      <c r="AD405" s="364">
        <v>1192</v>
      </c>
      <c r="AE405" s="364">
        <v>32</v>
      </c>
      <c r="AF405" s="364">
        <v>290</v>
      </c>
      <c r="AG405" s="364">
        <v>15</v>
      </c>
      <c r="AH405" s="364">
        <v>1979</v>
      </c>
      <c r="AI405" s="364">
        <v>57</v>
      </c>
      <c r="AJ405" s="364">
        <v>7950</v>
      </c>
      <c r="AK405" s="364">
        <v>270</v>
      </c>
      <c r="AL405" s="364">
        <v>1052</v>
      </c>
      <c r="AM405" s="364">
        <v>35</v>
      </c>
      <c r="AN405" s="84" t="s">
        <v>21</v>
      </c>
      <c r="AO405" s="84" t="s">
        <v>21</v>
      </c>
      <c r="AP405" s="364">
        <v>657</v>
      </c>
      <c r="AQ405" s="364">
        <v>22</v>
      </c>
      <c r="AR405" s="364">
        <v>99.9</v>
      </c>
      <c r="AS405" s="364">
        <v>3</v>
      </c>
      <c r="AT405" s="364">
        <v>388</v>
      </c>
      <c r="AU405" s="364">
        <v>15</v>
      </c>
      <c r="AV405" s="84" t="s">
        <v>21</v>
      </c>
      <c r="AW405" s="84" t="s">
        <v>21</v>
      </c>
      <c r="AX405" s="364">
        <v>279.39999999999998</v>
      </c>
      <c r="AY405" s="364">
        <v>6.8</v>
      </c>
      <c r="AZ405" s="364">
        <v>108.7</v>
      </c>
      <c r="BA405" s="364">
        <v>4.2</v>
      </c>
      <c r="BB405" s="364">
        <v>12</v>
      </c>
      <c r="BC405" s="364">
        <v>0.4</v>
      </c>
      <c r="BD405" s="364">
        <v>16.12</v>
      </c>
      <c r="BE405" s="364">
        <v>0.72</v>
      </c>
      <c r="BF405" s="364">
        <v>80.3</v>
      </c>
      <c r="BG405" s="373">
        <v>6.1</v>
      </c>
      <c r="BH405" s="54"/>
    </row>
    <row r="406" spans="1:60" ht="16" customHeight="1" x14ac:dyDescent="0.15">
      <c r="A406" s="176" t="s">
        <v>486</v>
      </c>
      <c r="B406" s="156">
        <v>1</v>
      </c>
      <c r="C406" s="216">
        <v>262</v>
      </c>
      <c r="D406" s="216">
        <v>132.1</v>
      </c>
      <c r="E406" s="264">
        <v>1.958</v>
      </c>
      <c r="F406" s="216">
        <v>25.3</v>
      </c>
      <c r="G406" s="104" t="s">
        <v>21</v>
      </c>
      <c r="H406" s="80" t="s">
        <v>21</v>
      </c>
      <c r="I406" s="149">
        <v>5.859</v>
      </c>
      <c r="J406" s="147">
        <v>1.6</v>
      </c>
      <c r="K406" s="148">
        <v>0.34150000000000003</v>
      </c>
      <c r="L406" s="147">
        <v>1.2</v>
      </c>
      <c r="M406" s="149" t="s">
        <v>235</v>
      </c>
      <c r="N406" s="289">
        <v>0.1245</v>
      </c>
      <c r="O406" s="150">
        <v>1.1000000000000001</v>
      </c>
      <c r="P406" s="336">
        <v>1955</v>
      </c>
      <c r="Q406" s="146">
        <v>14</v>
      </c>
      <c r="R406" s="80">
        <f t="shared" si="27"/>
        <v>41.530831920393794</v>
      </c>
      <c r="S406" s="146">
        <v>1894</v>
      </c>
      <c r="T406" s="146">
        <v>20</v>
      </c>
      <c r="U406" s="80">
        <f t="shared" si="28"/>
        <v>42.835667381284026</v>
      </c>
      <c r="V406" s="146">
        <v>2020</v>
      </c>
      <c r="W406" s="146">
        <v>19</v>
      </c>
      <c r="X406" s="80">
        <f t="shared" si="29"/>
        <v>44.644820528253888</v>
      </c>
      <c r="Y406" s="347">
        <v>3.12</v>
      </c>
      <c r="Z406" s="199" t="s">
        <v>21</v>
      </c>
      <c r="AA406" s="82" t="s">
        <v>21</v>
      </c>
      <c r="AB406" s="364">
        <v>9.9499999999999993</v>
      </c>
      <c r="AC406" s="364">
        <v>0.26</v>
      </c>
      <c r="AD406" s="364">
        <v>1198</v>
      </c>
      <c r="AE406" s="364">
        <v>20</v>
      </c>
      <c r="AF406" s="364">
        <v>311.3</v>
      </c>
      <c r="AG406" s="364">
        <v>6.2</v>
      </c>
      <c r="AH406" s="364">
        <v>824</v>
      </c>
      <c r="AI406" s="364">
        <v>14</v>
      </c>
      <c r="AJ406" s="364">
        <v>2765</v>
      </c>
      <c r="AK406" s="364">
        <v>58</v>
      </c>
      <c r="AL406" s="364">
        <v>381.9</v>
      </c>
      <c r="AM406" s="364">
        <v>8.6999999999999993</v>
      </c>
      <c r="AN406" s="84" t="s">
        <v>21</v>
      </c>
      <c r="AO406" s="84" t="s">
        <v>21</v>
      </c>
      <c r="AP406" s="364">
        <v>340</v>
      </c>
      <c r="AQ406" s="364">
        <v>6.1</v>
      </c>
      <c r="AR406" s="364">
        <v>72</v>
      </c>
      <c r="AS406" s="364">
        <v>1.8</v>
      </c>
      <c r="AT406" s="364">
        <v>291.2</v>
      </c>
      <c r="AU406" s="364">
        <v>5.5</v>
      </c>
      <c r="AV406" s="84" t="s">
        <v>21</v>
      </c>
      <c r="AW406" s="84" t="s">
        <v>21</v>
      </c>
      <c r="AX406" s="364">
        <v>248.8</v>
      </c>
      <c r="AY406" s="364">
        <v>5.2</v>
      </c>
      <c r="AZ406" s="364">
        <v>108.8</v>
      </c>
      <c r="BA406" s="364">
        <v>2.5</v>
      </c>
      <c r="BB406" s="364">
        <v>12.35</v>
      </c>
      <c r="BC406" s="364">
        <v>0.31</v>
      </c>
      <c r="BD406" s="364">
        <v>22.54</v>
      </c>
      <c r="BE406" s="364">
        <v>0.48</v>
      </c>
      <c r="BF406" s="364">
        <v>68.3</v>
      </c>
      <c r="BG406" s="373">
        <v>1.1000000000000001</v>
      </c>
      <c r="BH406" s="111"/>
    </row>
    <row r="407" spans="1:60" ht="16" customHeight="1" x14ac:dyDescent="0.15">
      <c r="A407" s="176" t="s">
        <v>1041</v>
      </c>
      <c r="B407" s="156">
        <v>0</v>
      </c>
      <c r="C407" s="216">
        <v>261.3</v>
      </c>
      <c r="D407" s="216">
        <v>168.8</v>
      </c>
      <c r="E407" s="264">
        <v>1.53</v>
      </c>
      <c r="F407" s="216">
        <v>32</v>
      </c>
      <c r="G407" s="104" t="s">
        <v>21</v>
      </c>
      <c r="H407" s="80" t="s">
        <v>21</v>
      </c>
      <c r="I407" s="149">
        <v>5.8689999999999998</v>
      </c>
      <c r="J407" s="147">
        <v>1.7</v>
      </c>
      <c r="K407" s="148">
        <v>0.33379999999999999</v>
      </c>
      <c r="L407" s="147">
        <v>0.93</v>
      </c>
      <c r="M407" s="149" t="s">
        <v>168</v>
      </c>
      <c r="N407" s="289">
        <v>0.12759999999999999</v>
      </c>
      <c r="O407" s="150">
        <v>1.4</v>
      </c>
      <c r="P407" s="336">
        <v>1957</v>
      </c>
      <c r="Q407" s="146">
        <v>14</v>
      </c>
      <c r="R407" s="80">
        <f t="shared" si="27"/>
        <v>41.568492876215757</v>
      </c>
      <c r="S407" s="146">
        <v>1857</v>
      </c>
      <c r="T407" s="146">
        <v>15</v>
      </c>
      <c r="U407" s="80">
        <f t="shared" si="28"/>
        <v>40.05470758849701</v>
      </c>
      <c r="V407" s="146">
        <v>2064</v>
      </c>
      <c r="W407" s="146">
        <v>24</v>
      </c>
      <c r="X407" s="80">
        <f t="shared" si="29"/>
        <v>47.749747643312212</v>
      </c>
      <c r="Y407" s="347">
        <v>5.1100000000000003</v>
      </c>
      <c r="Z407" s="199" t="s">
        <v>21</v>
      </c>
      <c r="AA407" s="82" t="s">
        <v>21</v>
      </c>
      <c r="AB407" s="366">
        <v>10.5</v>
      </c>
      <c r="AC407" s="366">
        <v>0.27</v>
      </c>
      <c r="AD407" s="366">
        <v>1182</v>
      </c>
      <c r="AE407" s="366">
        <v>24</v>
      </c>
      <c r="AF407" s="366">
        <v>287.89999999999998</v>
      </c>
      <c r="AG407" s="366">
        <v>4.5999999999999996</v>
      </c>
      <c r="AH407" s="366">
        <v>1030</v>
      </c>
      <c r="AI407" s="366">
        <v>23</v>
      </c>
      <c r="AJ407" s="366">
        <v>3318</v>
      </c>
      <c r="AK407" s="366">
        <v>89</v>
      </c>
      <c r="AL407" s="366">
        <v>449</v>
      </c>
      <c r="AM407" s="366">
        <v>12</v>
      </c>
      <c r="AN407" s="149" t="s">
        <v>21</v>
      </c>
      <c r="AO407" s="149" t="s">
        <v>21</v>
      </c>
      <c r="AP407" s="366">
        <v>367.2</v>
      </c>
      <c r="AQ407" s="366">
        <v>7.8</v>
      </c>
      <c r="AR407" s="366">
        <v>87.1</v>
      </c>
      <c r="AS407" s="366">
        <v>2.2000000000000002</v>
      </c>
      <c r="AT407" s="366">
        <v>302.10000000000002</v>
      </c>
      <c r="AU407" s="366">
        <v>7.5</v>
      </c>
      <c r="AV407" s="149" t="s">
        <v>21</v>
      </c>
      <c r="AW407" s="149" t="s">
        <v>21</v>
      </c>
      <c r="AX407" s="366">
        <v>250.7</v>
      </c>
      <c r="AY407" s="366">
        <v>5.3</v>
      </c>
      <c r="AZ407" s="366">
        <v>106.9</v>
      </c>
      <c r="BA407" s="366">
        <v>2.2999999999999998</v>
      </c>
      <c r="BB407" s="366">
        <v>12.35</v>
      </c>
      <c r="BC407" s="366">
        <v>0.46</v>
      </c>
      <c r="BD407" s="366">
        <v>21.96</v>
      </c>
      <c r="BE407" s="366">
        <v>0.71</v>
      </c>
      <c r="BF407" s="366">
        <v>53.3</v>
      </c>
      <c r="BG407" s="378">
        <v>1.6</v>
      </c>
      <c r="BH407" s="111"/>
    </row>
    <row r="408" spans="1:60" ht="16" customHeight="1" x14ac:dyDescent="0.15">
      <c r="A408" s="176" t="s">
        <v>487</v>
      </c>
      <c r="B408" s="156">
        <v>0</v>
      </c>
      <c r="C408" s="216">
        <v>306</v>
      </c>
      <c r="D408" s="216">
        <v>620.4</v>
      </c>
      <c r="E408" s="264">
        <v>0.48799999999999999</v>
      </c>
      <c r="F408" s="216">
        <v>105.7</v>
      </c>
      <c r="G408" s="104" t="s">
        <v>21</v>
      </c>
      <c r="H408" s="80" t="s">
        <v>21</v>
      </c>
      <c r="I408" s="149">
        <v>5.0599999999999996</v>
      </c>
      <c r="J408" s="147">
        <v>2.4</v>
      </c>
      <c r="K408" s="148">
        <v>0.29020000000000001</v>
      </c>
      <c r="L408" s="147">
        <v>2</v>
      </c>
      <c r="M408" s="149" t="s">
        <v>238</v>
      </c>
      <c r="N408" s="289">
        <v>0.1265</v>
      </c>
      <c r="O408" s="150">
        <v>1.3</v>
      </c>
      <c r="P408" s="336">
        <v>1829</v>
      </c>
      <c r="Q408" s="146">
        <v>20</v>
      </c>
      <c r="R408" s="80">
        <f t="shared" si="27"/>
        <v>41.690483326533887</v>
      </c>
      <c r="S408" s="146">
        <v>1642</v>
      </c>
      <c r="T408" s="146">
        <v>29</v>
      </c>
      <c r="U408" s="80">
        <f t="shared" si="28"/>
        <v>43.811706198229714</v>
      </c>
      <c r="V408" s="146">
        <v>2049</v>
      </c>
      <c r="W408" s="146">
        <v>23</v>
      </c>
      <c r="X408" s="80">
        <f t="shared" si="29"/>
        <v>46.993195252078792</v>
      </c>
      <c r="Y408" s="347">
        <v>10.220000000000001</v>
      </c>
      <c r="Z408" s="199" t="s">
        <v>21</v>
      </c>
      <c r="AA408" s="82" t="s">
        <v>21</v>
      </c>
      <c r="AB408" s="366">
        <v>45.3</v>
      </c>
      <c r="AC408" s="366">
        <v>3.5</v>
      </c>
      <c r="AD408" s="366">
        <v>831</v>
      </c>
      <c r="AE408" s="366">
        <v>31</v>
      </c>
      <c r="AF408" s="366">
        <v>332</v>
      </c>
      <c r="AG408" s="366">
        <v>15</v>
      </c>
      <c r="AH408" s="366">
        <v>1230</v>
      </c>
      <c r="AI408" s="366">
        <v>41</v>
      </c>
      <c r="AJ408" s="366">
        <v>3740</v>
      </c>
      <c r="AK408" s="366">
        <v>140</v>
      </c>
      <c r="AL408" s="366">
        <v>450</v>
      </c>
      <c r="AM408" s="366">
        <v>20</v>
      </c>
      <c r="AN408" s="149" t="s">
        <v>21</v>
      </c>
      <c r="AO408" s="149" t="s">
        <v>21</v>
      </c>
      <c r="AP408" s="366">
        <v>322</v>
      </c>
      <c r="AQ408" s="366">
        <v>15</v>
      </c>
      <c r="AR408" s="366">
        <v>72</v>
      </c>
      <c r="AS408" s="366">
        <v>2.5</v>
      </c>
      <c r="AT408" s="366">
        <v>242</v>
      </c>
      <c r="AU408" s="366">
        <v>10</v>
      </c>
      <c r="AV408" s="149" t="s">
        <v>21</v>
      </c>
      <c r="AW408" s="149" t="s">
        <v>21</v>
      </c>
      <c r="AX408" s="366">
        <v>189.2</v>
      </c>
      <c r="AY408" s="366">
        <v>7.7</v>
      </c>
      <c r="AZ408" s="366">
        <v>72.900000000000006</v>
      </c>
      <c r="BA408" s="366">
        <v>2.4</v>
      </c>
      <c r="BB408" s="366">
        <v>8.24</v>
      </c>
      <c r="BC408" s="366">
        <v>0.24</v>
      </c>
      <c r="BD408" s="366">
        <v>20.13</v>
      </c>
      <c r="BE408" s="366">
        <v>0.9</v>
      </c>
      <c r="BF408" s="366">
        <v>50.8</v>
      </c>
      <c r="BG408" s="378">
        <v>3.2</v>
      </c>
      <c r="BH408" s="111"/>
    </row>
    <row r="409" spans="1:60" ht="16" customHeight="1" x14ac:dyDescent="0.15">
      <c r="A409" s="176" t="s">
        <v>489</v>
      </c>
      <c r="B409" s="156">
        <v>1</v>
      </c>
      <c r="C409" s="216">
        <v>294.3</v>
      </c>
      <c r="D409" s="216">
        <v>125.7</v>
      </c>
      <c r="E409" s="264">
        <v>2.34</v>
      </c>
      <c r="F409" s="216">
        <v>25.6</v>
      </c>
      <c r="G409" s="104" t="s">
        <v>21</v>
      </c>
      <c r="H409" s="80" t="s">
        <v>21</v>
      </c>
      <c r="I409" s="149">
        <v>5.91</v>
      </c>
      <c r="J409" s="147">
        <v>2.2000000000000002</v>
      </c>
      <c r="K409" s="148">
        <v>0.33729999999999999</v>
      </c>
      <c r="L409" s="147">
        <v>1.7</v>
      </c>
      <c r="M409" s="149" t="s">
        <v>233</v>
      </c>
      <c r="N409" s="289">
        <v>0.12709999999999999</v>
      </c>
      <c r="O409" s="150">
        <v>1.4</v>
      </c>
      <c r="P409" s="336">
        <v>1962</v>
      </c>
      <c r="Q409" s="146">
        <v>19</v>
      </c>
      <c r="R409" s="80">
        <f t="shared" si="27"/>
        <v>43.597908206701845</v>
      </c>
      <c r="S409" s="146">
        <v>1874</v>
      </c>
      <c r="T409" s="146">
        <v>28</v>
      </c>
      <c r="U409" s="80">
        <f t="shared" si="28"/>
        <v>46.784082763264692</v>
      </c>
      <c r="V409" s="146">
        <v>2057</v>
      </c>
      <c r="W409" s="146">
        <v>25</v>
      </c>
      <c r="X409" s="80">
        <f t="shared" si="29"/>
        <v>48.140415453130437</v>
      </c>
      <c r="Y409" s="347">
        <v>4.49</v>
      </c>
      <c r="Z409" s="199" t="s">
        <v>21</v>
      </c>
      <c r="AA409" s="82" t="s">
        <v>21</v>
      </c>
      <c r="AB409" s="366">
        <v>11.34</v>
      </c>
      <c r="AC409" s="366">
        <v>0.69</v>
      </c>
      <c r="AD409" s="366">
        <v>958</v>
      </c>
      <c r="AE409" s="366">
        <v>30</v>
      </c>
      <c r="AF409" s="366">
        <v>278.39999999999998</v>
      </c>
      <c r="AG409" s="366">
        <v>7.4</v>
      </c>
      <c r="AH409" s="366">
        <v>973</v>
      </c>
      <c r="AI409" s="366">
        <v>49</v>
      </c>
      <c r="AJ409" s="366">
        <v>3260</v>
      </c>
      <c r="AK409" s="366">
        <v>110</v>
      </c>
      <c r="AL409" s="366">
        <v>409</v>
      </c>
      <c r="AM409" s="366">
        <v>12</v>
      </c>
      <c r="AN409" s="149" t="s">
        <v>21</v>
      </c>
      <c r="AO409" s="149" t="s">
        <v>21</v>
      </c>
      <c r="AP409" s="366">
        <v>290.60000000000002</v>
      </c>
      <c r="AQ409" s="366">
        <v>7.3</v>
      </c>
      <c r="AR409" s="366">
        <v>84.8</v>
      </c>
      <c r="AS409" s="366">
        <v>2.4</v>
      </c>
      <c r="AT409" s="366">
        <v>225.6</v>
      </c>
      <c r="AU409" s="366">
        <v>5.6</v>
      </c>
      <c r="AV409" s="149" t="s">
        <v>21</v>
      </c>
      <c r="AW409" s="149" t="s">
        <v>21</v>
      </c>
      <c r="AX409" s="366">
        <v>192.1</v>
      </c>
      <c r="AY409" s="366">
        <v>4.3</v>
      </c>
      <c r="AZ409" s="366">
        <v>94.2</v>
      </c>
      <c r="BA409" s="366">
        <v>2.7</v>
      </c>
      <c r="BB409" s="366">
        <v>10.88</v>
      </c>
      <c r="BC409" s="366">
        <v>0.46</v>
      </c>
      <c r="BD409" s="366">
        <v>17.079999999999998</v>
      </c>
      <c r="BE409" s="366">
        <v>0.65</v>
      </c>
      <c r="BF409" s="366">
        <v>13.7</v>
      </c>
      <c r="BG409" s="378">
        <v>0.75</v>
      </c>
      <c r="BH409" s="111"/>
    </row>
    <row r="410" spans="1:60" ht="16" customHeight="1" x14ac:dyDescent="0.15">
      <c r="A410" s="176" t="s">
        <v>1042</v>
      </c>
      <c r="B410" s="156">
        <v>1</v>
      </c>
      <c r="C410" s="216">
        <v>243.9</v>
      </c>
      <c r="D410" s="216">
        <v>98.5</v>
      </c>
      <c r="E410" s="264">
        <v>2.4580000000000002</v>
      </c>
      <c r="F410" s="216">
        <v>21</v>
      </c>
      <c r="G410" s="104" t="s">
        <v>21</v>
      </c>
      <c r="H410" s="80" t="s">
        <v>21</v>
      </c>
      <c r="I410" s="84">
        <v>6.02</v>
      </c>
      <c r="J410" s="82">
        <v>2.5</v>
      </c>
      <c r="K410" s="83">
        <v>0.34089999999999998</v>
      </c>
      <c r="L410" s="82">
        <v>1.5</v>
      </c>
      <c r="M410" s="84" t="s">
        <v>119</v>
      </c>
      <c r="N410" s="282">
        <v>0.12820000000000001</v>
      </c>
      <c r="O410" s="105">
        <v>2</v>
      </c>
      <c r="P410" s="80">
        <v>1979</v>
      </c>
      <c r="Q410" s="81">
        <v>22</v>
      </c>
      <c r="R410" s="80">
        <f t="shared" si="27"/>
        <v>45.283290516480797</v>
      </c>
      <c r="S410" s="81">
        <v>1891</v>
      </c>
      <c r="T410" s="81">
        <v>25</v>
      </c>
      <c r="U410" s="80">
        <f t="shared" si="28"/>
        <v>45.335994529733213</v>
      </c>
      <c r="V410" s="81">
        <v>2073</v>
      </c>
      <c r="W410" s="81">
        <v>35</v>
      </c>
      <c r="X410" s="80">
        <f t="shared" si="29"/>
        <v>54.258009546978407</v>
      </c>
      <c r="Y410" s="337">
        <v>4.45</v>
      </c>
      <c r="Z410" s="199" t="s">
        <v>21</v>
      </c>
      <c r="AA410" s="82" t="s">
        <v>21</v>
      </c>
      <c r="AB410" s="366">
        <v>11.17</v>
      </c>
      <c r="AC410" s="366">
        <v>0.88</v>
      </c>
      <c r="AD410" s="366">
        <v>904</v>
      </c>
      <c r="AE410" s="366">
        <v>24</v>
      </c>
      <c r="AF410" s="366">
        <v>238.8</v>
      </c>
      <c r="AG410" s="366">
        <v>7.3</v>
      </c>
      <c r="AH410" s="366">
        <v>846</v>
      </c>
      <c r="AI410" s="366">
        <v>36</v>
      </c>
      <c r="AJ410" s="366">
        <v>2870</v>
      </c>
      <c r="AK410" s="366">
        <v>160</v>
      </c>
      <c r="AL410" s="366">
        <v>362</v>
      </c>
      <c r="AM410" s="366">
        <v>17</v>
      </c>
      <c r="AN410" s="149" t="s">
        <v>21</v>
      </c>
      <c r="AO410" s="149" t="s">
        <v>21</v>
      </c>
      <c r="AP410" s="366">
        <v>272.8</v>
      </c>
      <c r="AQ410" s="366">
        <v>7.1</v>
      </c>
      <c r="AR410" s="366">
        <v>81.3</v>
      </c>
      <c r="AS410" s="366">
        <v>2.2000000000000002</v>
      </c>
      <c r="AT410" s="366">
        <v>217</v>
      </c>
      <c r="AU410" s="366">
        <v>4.5999999999999996</v>
      </c>
      <c r="AV410" s="149" t="s">
        <v>21</v>
      </c>
      <c r="AW410" s="149" t="s">
        <v>21</v>
      </c>
      <c r="AX410" s="366">
        <v>184.4</v>
      </c>
      <c r="AY410" s="366">
        <v>4.7</v>
      </c>
      <c r="AZ410" s="366">
        <v>87</v>
      </c>
      <c r="BA410" s="366">
        <v>1.8</v>
      </c>
      <c r="BB410" s="366">
        <v>10.26</v>
      </c>
      <c r="BC410" s="366">
        <v>0.28999999999999998</v>
      </c>
      <c r="BD410" s="366">
        <v>15.01</v>
      </c>
      <c r="BE410" s="366">
        <v>0.63</v>
      </c>
      <c r="BF410" s="366">
        <v>23.61</v>
      </c>
      <c r="BG410" s="378">
        <v>0.54</v>
      </c>
      <c r="BH410" s="54"/>
    </row>
    <row r="411" spans="1:60" ht="16" customHeight="1" x14ac:dyDescent="0.15">
      <c r="A411" s="176" t="s">
        <v>490</v>
      </c>
      <c r="B411" s="156">
        <v>1</v>
      </c>
      <c r="C411" s="216">
        <v>248.5</v>
      </c>
      <c r="D411" s="216">
        <v>405.5</v>
      </c>
      <c r="E411" s="264">
        <v>0.60799999999999998</v>
      </c>
      <c r="F411" s="216">
        <v>76.7</v>
      </c>
      <c r="G411" s="104" t="s">
        <v>21</v>
      </c>
      <c r="H411" s="80" t="s">
        <v>21</v>
      </c>
      <c r="I411" s="149">
        <v>6.21</v>
      </c>
      <c r="J411" s="147">
        <v>1.7</v>
      </c>
      <c r="K411" s="148">
        <v>0.3448</v>
      </c>
      <c r="L411" s="147">
        <v>1</v>
      </c>
      <c r="M411" s="149" t="s">
        <v>166</v>
      </c>
      <c r="N411" s="289">
        <v>0.1308</v>
      </c>
      <c r="O411" s="150">
        <v>1.3</v>
      </c>
      <c r="P411" s="336">
        <v>2007</v>
      </c>
      <c r="Q411" s="146">
        <v>15</v>
      </c>
      <c r="R411" s="80">
        <f t="shared" si="27"/>
        <v>42.851133007191308</v>
      </c>
      <c r="S411" s="146">
        <v>1910</v>
      </c>
      <c r="T411" s="146">
        <v>16</v>
      </c>
      <c r="U411" s="80">
        <f t="shared" si="28"/>
        <v>41.415456052058637</v>
      </c>
      <c r="V411" s="146">
        <v>2108</v>
      </c>
      <c r="W411" s="146">
        <v>24</v>
      </c>
      <c r="X411" s="80">
        <f t="shared" si="29"/>
        <v>48.512530340109045</v>
      </c>
      <c r="Y411" s="347">
        <v>4.83</v>
      </c>
      <c r="Z411" s="199" t="s">
        <v>21</v>
      </c>
      <c r="AA411" s="82" t="s">
        <v>21</v>
      </c>
      <c r="AB411" s="364">
        <v>18.2</v>
      </c>
      <c r="AC411" s="364">
        <v>1.2</v>
      </c>
      <c r="AD411" s="364">
        <v>1121</v>
      </c>
      <c r="AE411" s="364">
        <v>27</v>
      </c>
      <c r="AF411" s="364">
        <v>285</v>
      </c>
      <c r="AG411" s="364">
        <v>5.5</v>
      </c>
      <c r="AH411" s="364">
        <v>835</v>
      </c>
      <c r="AI411" s="364">
        <v>22</v>
      </c>
      <c r="AJ411" s="364">
        <v>2719</v>
      </c>
      <c r="AK411" s="364">
        <v>84</v>
      </c>
      <c r="AL411" s="364">
        <v>371.1</v>
      </c>
      <c r="AM411" s="364">
        <v>7.9</v>
      </c>
      <c r="AN411" s="84" t="s">
        <v>21</v>
      </c>
      <c r="AO411" s="84" t="s">
        <v>21</v>
      </c>
      <c r="AP411" s="364">
        <v>355.5</v>
      </c>
      <c r="AQ411" s="364">
        <v>7</v>
      </c>
      <c r="AR411" s="364">
        <v>67.900000000000006</v>
      </c>
      <c r="AS411" s="364">
        <v>1.7</v>
      </c>
      <c r="AT411" s="364">
        <v>312.8</v>
      </c>
      <c r="AU411" s="364">
        <v>6.9</v>
      </c>
      <c r="AV411" s="84" t="s">
        <v>21</v>
      </c>
      <c r="AW411" s="84" t="s">
        <v>21</v>
      </c>
      <c r="AX411" s="364">
        <v>258.5</v>
      </c>
      <c r="AY411" s="364">
        <v>5.7</v>
      </c>
      <c r="AZ411" s="364">
        <v>91.4</v>
      </c>
      <c r="BA411" s="364">
        <v>2.2000000000000002</v>
      </c>
      <c r="BB411" s="364">
        <v>10.07</v>
      </c>
      <c r="BC411" s="364">
        <v>0.3</v>
      </c>
      <c r="BD411" s="364">
        <v>18.54</v>
      </c>
      <c r="BE411" s="364">
        <v>0.4</v>
      </c>
      <c r="BF411" s="364">
        <v>97.8</v>
      </c>
      <c r="BG411" s="373">
        <v>1.8</v>
      </c>
      <c r="BH411" s="111"/>
    </row>
    <row r="412" spans="1:60" ht="16" customHeight="1" x14ac:dyDescent="0.15">
      <c r="A412" s="176" t="s">
        <v>493</v>
      </c>
      <c r="B412" s="156">
        <v>0</v>
      </c>
      <c r="C412" s="216">
        <v>139.69999999999999</v>
      </c>
      <c r="D412" s="216">
        <v>76</v>
      </c>
      <c r="E412" s="264">
        <v>1.8129999999999999</v>
      </c>
      <c r="F412" s="216">
        <v>21.4</v>
      </c>
      <c r="G412" s="104" t="s">
        <v>21</v>
      </c>
      <c r="H412" s="80" t="s">
        <v>21</v>
      </c>
      <c r="I412" s="84">
        <v>7.39</v>
      </c>
      <c r="J412" s="82">
        <v>3.1</v>
      </c>
      <c r="K412" s="83">
        <v>0.34289999999999998</v>
      </c>
      <c r="L412" s="82">
        <v>1.4</v>
      </c>
      <c r="M412" s="84" t="s">
        <v>124</v>
      </c>
      <c r="N412" s="282">
        <v>0.15629999999999999</v>
      </c>
      <c r="O412" s="105">
        <v>2.8</v>
      </c>
      <c r="P412" s="80">
        <v>2159</v>
      </c>
      <c r="Q412" s="81">
        <v>28</v>
      </c>
      <c r="R412" s="80">
        <f t="shared" si="27"/>
        <v>51.463699828131283</v>
      </c>
      <c r="S412" s="81">
        <v>1901</v>
      </c>
      <c r="T412" s="81">
        <v>23</v>
      </c>
      <c r="U412" s="80">
        <f t="shared" si="28"/>
        <v>44.435575837385073</v>
      </c>
      <c r="V412" s="81">
        <v>2415</v>
      </c>
      <c r="W412" s="81">
        <v>47</v>
      </c>
      <c r="X412" s="80">
        <f t="shared" si="29"/>
        <v>67.393545685028329</v>
      </c>
      <c r="Y412" s="337">
        <v>11.95</v>
      </c>
      <c r="Z412" s="199" t="s">
        <v>21</v>
      </c>
      <c r="AA412" s="82" t="s">
        <v>21</v>
      </c>
      <c r="AB412" s="366">
        <v>10.63</v>
      </c>
      <c r="AC412" s="366">
        <v>0.56000000000000005</v>
      </c>
      <c r="AD412" s="366">
        <v>942</v>
      </c>
      <c r="AE412" s="366">
        <v>24</v>
      </c>
      <c r="AF412" s="366">
        <v>233.5</v>
      </c>
      <c r="AG412" s="366">
        <v>7</v>
      </c>
      <c r="AH412" s="366">
        <v>534</v>
      </c>
      <c r="AI412" s="366">
        <v>19</v>
      </c>
      <c r="AJ412" s="366">
        <v>1974</v>
      </c>
      <c r="AK412" s="366">
        <v>81</v>
      </c>
      <c r="AL412" s="366">
        <v>268</v>
      </c>
      <c r="AM412" s="366">
        <v>16</v>
      </c>
      <c r="AN412" s="149" t="s">
        <v>21</v>
      </c>
      <c r="AO412" s="149" t="s">
        <v>21</v>
      </c>
      <c r="AP412" s="366">
        <v>256.8</v>
      </c>
      <c r="AQ412" s="366">
        <v>7.7</v>
      </c>
      <c r="AR412" s="366">
        <v>69.400000000000006</v>
      </c>
      <c r="AS412" s="366">
        <v>2.6</v>
      </c>
      <c r="AT412" s="366">
        <v>227.4</v>
      </c>
      <c r="AU412" s="366">
        <v>7.2</v>
      </c>
      <c r="AV412" s="149" t="s">
        <v>21</v>
      </c>
      <c r="AW412" s="149" t="s">
        <v>21</v>
      </c>
      <c r="AX412" s="366">
        <v>196.4</v>
      </c>
      <c r="AY412" s="366">
        <v>5.8</v>
      </c>
      <c r="AZ412" s="366">
        <v>88.7</v>
      </c>
      <c r="BA412" s="366">
        <v>2.1</v>
      </c>
      <c r="BB412" s="366">
        <v>10.27</v>
      </c>
      <c r="BC412" s="366">
        <v>0.34</v>
      </c>
      <c r="BD412" s="366">
        <v>17.66</v>
      </c>
      <c r="BE412" s="366">
        <v>0.5</v>
      </c>
      <c r="BF412" s="366">
        <v>51</v>
      </c>
      <c r="BG412" s="378">
        <v>1.1000000000000001</v>
      </c>
      <c r="BH412" s="54"/>
    </row>
    <row r="413" spans="1:60" ht="16" customHeight="1" x14ac:dyDescent="0.15">
      <c r="A413" s="176" t="s">
        <v>495</v>
      </c>
      <c r="B413" s="156">
        <v>1</v>
      </c>
      <c r="C413" s="216">
        <v>273.2</v>
      </c>
      <c r="D413" s="216">
        <v>126.9</v>
      </c>
      <c r="E413" s="264">
        <v>2.1280000000000001</v>
      </c>
      <c r="F413" s="216">
        <v>24.2</v>
      </c>
      <c r="G413" s="104" t="s">
        <v>21</v>
      </c>
      <c r="H413" s="80" t="s">
        <v>21</v>
      </c>
      <c r="I413" s="84">
        <v>5.79</v>
      </c>
      <c r="J413" s="82">
        <v>2.1</v>
      </c>
      <c r="K413" s="83">
        <v>0.3397</v>
      </c>
      <c r="L413" s="82">
        <v>1.4</v>
      </c>
      <c r="M413" s="84" t="s">
        <v>291</v>
      </c>
      <c r="N413" s="282">
        <v>0.1237</v>
      </c>
      <c r="O413" s="105">
        <v>1.6</v>
      </c>
      <c r="P413" s="80">
        <v>1945</v>
      </c>
      <c r="Q413" s="81">
        <v>18</v>
      </c>
      <c r="R413" s="80">
        <f t="shared" si="27"/>
        <v>42.862687736538405</v>
      </c>
      <c r="S413" s="81">
        <v>1885</v>
      </c>
      <c r="T413" s="81">
        <v>23</v>
      </c>
      <c r="U413" s="80">
        <f t="shared" si="28"/>
        <v>44.162087812964643</v>
      </c>
      <c r="V413" s="81">
        <v>2010</v>
      </c>
      <c r="W413" s="81">
        <v>28</v>
      </c>
      <c r="X413" s="80">
        <f t="shared" si="29"/>
        <v>48.990203102253005</v>
      </c>
      <c r="Y413" s="337">
        <v>3.08</v>
      </c>
      <c r="Z413" s="199" t="s">
        <v>21</v>
      </c>
      <c r="AA413" s="82" t="s">
        <v>21</v>
      </c>
      <c r="AB413" s="364">
        <v>10.08</v>
      </c>
      <c r="AC413" s="364">
        <v>0.39</v>
      </c>
      <c r="AD413" s="364">
        <v>1123</v>
      </c>
      <c r="AE413" s="364">
        <v>30</v>
      </c>
      <c r="AF413" s="364">
        <v>285.39999999999998</v>
      </c>
      <c r="AG413" s="364">
        <v>6.1</v>
      </c>
      <c r="AH413" s="364">
        <v>792</v>
      </c>
      <c r="AI413" s="364">
        <v>22</v>
      </c>
      <c r="AJ413" s="364">
        <v>2788</v>
      </c>
      <c r="AK413" s="364">
        <v>87</v>
      </c>
      <c r="AL413" s="364">
        <v>389.7</v>
      </c>
      <c r="AM413" s="364">
        <v>9.6</v>
      </c>
      <c r="AN413" s="84" t="s">
        <v>21</v>
      </c>
      <c r="AO413" s="84" t="s">
        <v>21</v>
      </c>
      <c r="AP413" s="364">
        <v>325.5</v>
      </c>
      <c r="AQ413" s="364">
        <v>8.6</v>
      </c>
      <c r="AR413" s="364">
        <v>78.900000000000006</v>
      </c>
      <c r="AS413" s="364">
        <v>2.1</v>
      </c>
      <c r="AT413" s="364">
        <v>269.3</v>
      </c>
      <c r="AU413" s="364">
        <v>4.0999999999999996</v>
      </c>
      <c r="AV413" s="84" t="s">
        <v>21</v>
      </c>
      <c r="AW413" s="84" t="s">
        <v>21</v>
      </c>
      <c r="AX413" s="364">
        <v>232.3</v>
      </c>
      <c r="AY413" s="364">
        <v>6.8</v>
      </c>
      <c r="AZ413" s="364">
        <v>102.8</v>
      </c>
      <c r="BA413" s="364">
        <v>2.2999999999999998</v>
      </c>
      <c r="BB413" s="364">
        <v>11.89</v>
      </c>
      <c r="BC413" s="364">
        <v>0.31</v>
      </c>
      <c r="BD413" s="364">
        <v>18.79</v>
      </c>
      <c r="BE413" s="364">
        <v>0.55000000000000004</v>
      </c>
      <c r="BF413" s="364">
        <v>59.8</v>
      </c>
      <c r="BG413" s="373">
        <v>1.3</v>
      </c>
      <c r="BH413" s="54"/>
    </row>
    <row r="414" spans="1:60" ht="16" customHeight="1" x14ac:dyDescent="0.15">
      <c r="A414" s="176" t="s">
        <v>497</v>
      </c>
      <c r="B414" s="156">
        <v>0</v>
      </c>
      <c r="C414" s="216">
        <v>250.3</v>
      </c>
      <c r="D414" s="216">
        <v>627.4</v>
      </c>
      <c r="E414" s="264">
        <v>0.39400000000000002</v>
      </c>
      <c r="F414" s="216">
        <v>108.2</v>
      </c>
      <c r="G414" s="104" t="s">
        <v>21</v>
      </c>
      <c r="H414" s="80" t="s">
        <v>21</v>
      </c>
      <c r="I414" s="84">
        <v>6.1550000000000002</v>
      </c>
      <c r="J414" s="82">
        <v>1.5</v>
      </c>
      <c r="K414" s="83">
        <v>0.35360000000000003</v>
      </c>
      <c r="L414" s="82">
        <v>0.99</v>
      </c>
      <c r="M414" s="84" t="s">
        <v>232</v>
      </c>
      <c r="N414" s="282">
        <v>0.1263</v>
      </c>
      <c r="O414" s="105">
        <v>1.1000000000000001</v>
      </c>
      <c r="P414" s="80">
        <v>1998</v>
      </c>
      <c r="Q414" s="81">
        <v>13</v>
      </c>
      <c r="R414" s="80">
        <f t="shared" si="27"/>
        <v>42.021442145647498</v>
      </c>
      <c r="S414" s="81">
        <v>1952</v>
      </c>
      <c r="T414" s="81">
        <v>17</v>
      </c>
      <c r="U414" s="80">
        <f t="shared" si="28"/>
        <v>42.580765610777831</v>
      </c>
      <c r="V414" s="81">
        <v>2046</v>
      </c>
      <c r="W414" s="81">
        <v>19</v>
      </c>
      <c r="X414" s="80">
        <f t="shared" si="29"/>
        <v>45.115921801510382</v>
      </c>
      <c r="Y414" s="337">
        <v>2.2999999999999998</v>
      </c>
      <c r="Z414" s="199" t="s">
        <v>21</v>
      </c>
      <c r="AA414" s="82" t="s">
        <v>21</v>
      </c>
      <c r="AB414" s="364">
        <v>16.91</v>
      </c>
      <c r="AC414" s="364">
        <v>0.35</v>
      </c>
      <c r="AD414" s="364">
        <v>954</v>
      </c>
      <c r="AE414" s="364">
        <v>26</v>
      </c>
      <c r="AF414" s="364">
        <v>377</v>
      </c>
      <c r="AG414" s="364">
        <v>10</v>
      </c>
      <c r="AH414" s="364">
        <v>1161</v>
      </c>
      <c r="AI414" s="364">
        <v>33</v>
      </c>
      <c r="AJ414" s="364">
        <v>3236</v>
      </c>
      <c r="AK414" s="364">
        <v>78</v>
      </c>
      <c r="AL414" s="364">
        <v>407</v>
      </c>
      <c r="AM414" s="364">
        <v>8.6999999999999993</v>
      </c>
      <c r="AN414" s="84" t="s">
        <v>21</v>
      </c>
      <c r="AO414" s="84" t="s">
        <v>21</v>
      </c>
      <c r="AP414" s="364">
        <v>320.89999999999998</v>
      </c>
      <c r="AQ414" s="364">
        <v>9</v>
      </c>
      <c r="AR414" s="364">
        <v>71.099999999999994</v>
      </c>
      <c r="AS414" s="364">
        <v>1.8</v>
      </c>
      <c r="AT414" s="364">
        <v>262.2</v>
      </c>
      <c r="AU414" s="364">
        <v>8.9</v>
      </c>
      <c r="AV414" s="84" t="s">
        <v>21</v>
      </c>
      <c r="AW414" s="84" t="s">
        <v>21</v>
      </c>
      <c r="AX414" s="364">
        <v>211.2</v>
      </c>
      <c r="AY414" s="364">
        <v>5.6</v>
      </c>
      <c r="AZ414" s="364">
        <v>81</v>
      </c>
      <c r="BA414" s="364">
        <v>1.9</v>
      </c>
      <c r="BB414" s="364">
        <v>9.33</v>
      </c>
      <c r="BC414" s="364">
        <v>0.34</v>
      </c>
      <c r="BD414" s="364">
        <v>22.2</v>
      </c>
      <c r="BE414" s="364">
        <v>0.89</v>
      </c>
      <c r="BF414" s="364">
        <v>40.299999999999997</v>
      </c>
      <c r="BG414" s="373">
        <v>1.2</v>
      </c>
      <c r="BH414" s="54"/>
    </row>
    <row r="415" spans="1:60" ht="16" customHeight="1" x14ac:dyDescent="0.15">
      <c r="A415" s="176" t="s">
        <v>1043</v>
      </c>
      <c r="B415" s="156">
        <v>0</v>
      </c>
      <c r="C415" s="216">
        <v>285</v>
      </c>
      <c r="D415" s="216">
        <v>605.29999999999995</v>
      </c>
      <c r="E415" s="264">
        <v>0.46600000000000003</v>
      </c>
      <c r="F415" s="216">
        <v>113</v>
      </c>
      <c r="G415" s="104" t="s">
        <v>21</v>
      </c>
      <c r="H415" s="80" t="s">
        <v>21</v>
      </c>
      <c r="I415" s="84">
        <v>6.38</v>
      </c>
      <c r="J415" s="82">
        <v>3.2</v>
      </c>
      <c r="K415" s="83">
        <v>0.33750000000000002</v>
      </c>
      <c r="L415" s="82">
        <v>1.4</v>
      </c>
      <c r="M415" s="84" t="s">
        <v>122</v>
      </c>
      <c r="N415" s="282">
        <v>0.1371</v>
      </c>
      <c r="O415" s="105">
        <v>2.9</v>
      </c>
      <c r="P415" s="80">
        <v>2029</v>
      </c>
      <c r="Q415" s="81">
        <v>28</v>
      </c>
      <c r="R415" s="80">
        <f t="shared" si="27"/>
        <v>49.302498922468423</v>
      </c>
      <c r="S415" s="81">
        <v>1875</v>
      </c>
      <c r="T415" s="81">
        <v>23</v>
      </c>
      <c r="U415" s="80">
        <f t="shared" si="28"/>
        <v>43.991476447148258</v>
      </c>
      <c r="V415" s="81">
        <v>2190</v>
      </c>
      <c r="W415" s="81">
        <v>50</v>
      </c>
      <c r="X415" s="80">
        <f t="shared" si="29"/>
        <v>66.471347210659118</v>
      </c>
      <c r="Y415" s="337">
        <v>7.59</v>
      </c>
      <c r="Z415" s="199" t="s">
        <v>21</v>
      </c>
      <c r="AA415" s="82" t="s">
        <v>21</v>
      </c>
      <c r="AB415" s="364">
        <v>45.4</v>
      </c>
      <c r="AC415" s="364">
        <v>5.0999999999999996</v>
      </c>
      <c r="AD415" s="364">
        <v>898</v>
      </c>
      <c r="AE415" s="364">
        <v>44</v>
      </c>
      <c r="AF415" s="364">
        <v>337</v>
      </c>
      <c r="AG415" s="364">
        <v>12</v>
      </c>
      <c r="AH415" s="364">
        <v>1113</v>
      </c>
      <c r="AI415" s="364">
        <v>50</v>
      </c>
      <c r="AJ415" s="364">
        <v>3530</v>
      </c>
      <c r="AK415" s="364">
        <v>180</v>
      </c>
      <c r="AL415" s="364">
        <v>431</v>
      </c>
      <c r="AM415" s="364">
        <v>18</v>
      </c>
      <c r="AN415" s="84" t="s">
        <v>21</v>
      </c>
      <c r="AO415" s="84" t="s">
        <v>21</v>
      </c>
      <c r="AP415" s="364">
        <v>341</v>
      </c>
      <c r="AQ415" s="364">
        <v>14</v>
      </c>
      <c r="AR415" s="364">
        <v>69.599999999999994</v>
      </c>
      <c r="AS415" s="364">
        <v>3.9</v>
      </c>
      <c r="AT415" s="364">
        <v>269</v>
      </c>
      <c r="AU415" s="364">
        <v>14</v>
      </c>
      <c r="AV415" s="84" t="s">
        <v>21</v>
      </c>
      <c r="AW415" s="84" t="s">
        <v>21</v>
      </c>
      <c r="AX415" s="364">
        <v>208.4</v>
      </c>
      <c r="AY415" s="364">
        <v>8.1999999999999993</v>
      </c>
      <c r="AZ415" s="364">
        <v>77.7</v>
      </c>
      <c r="BA415" s="364">
        <v>3.2</v>
      </c>
      <c r="BB415" s="364">
        <v>8.91</v>
      </c>
      <c r="BC415" s="364">
        <v>0.32</v>
      </c>
      <c r="BD415" s="364">
        <v>19.8</v>
      </c>
      <c r="BE415" s="364">
        <v>0.85</v>
      </c>
      <c r="BF415" s="364">
        <v>35.4</v>
      </c>
      <c r="BG415" s="373">
        <v>2.2000000000000002</v>
      </c>
      <c r="BH415" s="54"/>
    </row>
    <row r="416" spans="1:60" ht="16" customHeight="1" x14ac:dyDescent="0.15">
      <c r="A416" s="176" t="s">
        <v>1044</v>
      </c>
      <c r="B416" s="156">
        <v>1</v>
      </c>
      <c r="C416" s="216">
        <v>26</v>
      </c>
      <c r="D416" s="216">
        <v>0.9</v>
      </c>
      <c r="E416" s="264">
        <v>29.007000000000001</v>
      </c>
      <c r="F416" s="216">
        <v>5</v>
      </c>
      <c r="G416" s="104" t="s">
        <v>21</v>
      </c>
      <c r="H416" s="80" t="s">
        <v>21</v>
      </c>
      <c r="I416" s="84">
        <v>11.65</v>
      </c>
      <c r="J416" s="82">
        <v>3.4</v>
      </c>
      <c r="K416" s="83">
        <v>0.4007</v>
      </c>
      <c r="L416" s="82">
        <v>2.1</v>
      </c>
      <c r="M416" s="84" t="s">
        <v>359</v>
      </c>
      <c r="N416" s="282">
        <v>0.2109</v>
      </c>
      <c r="O416" s="105">
        <v>2.7</v>
      </c>
      <c r="P416" s="80">
        <v>2577</v>
      </c>
      <c r="Q416" s="81">
        <v>32</v>
      </c>
      <c r="R416" s="80">
        <f t="shared" si="27"/>
        <v>60.666066297395616</v>
      </c>
      <c r="S416" s="81">
        <v>2172</v>
      </c>
      <c r="T416" s="81">
        <v>39</v>
      </c>
      <c r="U416" s="80">
        <f t="shared" si="28"/>
        <v>58.378365855854511</v>
      </c>
      <c r="V416" s="81">
        <v>2912</v>
      </c>
      <c r="W416" s="81">
        <v>43</v>
      </c>
      <c r="X416" s="80">
        <f t="shared" si="29"/>
        <v>72.394043953905495</v>
      </c>
      <c r="Y416" s="337">
        <v>15.72</v>
      </c>
      <c r="Z416" s="199" t="s">
        <v>21</v>
      </c>
      <c r="AA416" s="82" t="s">
        <v>21</v>
      </c>
      <c r="AB416" s="364">
        <v>8.15</v>
      </c>
      <c r="AC416" s="364">
        <v>0.19</v>
      </c>
      <c r="AD416" s="364">
        <v>704</v>
      </c>
      <c r="AE416" s="364">
        <v>12</v>
      </c>
      <c r="AF416" s="364">
        <v>92.2</v>
      </c>
      <c r="AG416" s="364">
        <v>1.8</v>
      </c>
      <c r="AH416" s="364">
        <v>49</v>
      </c>
      <c r="AI416" s="364">
        <v>2.1</v>
      </c>
      <c r="AJ416" s="364">
        <v>366.5</v>
      </c>
      <c r="AK416" s="364">
        <v>8.9</v>
      </c>
      <c r="AL416" s="364">
        <v>69.8</v>
      </c>
      <c r="AM416" s="364">
        <v>1.4</v>
      </c>
      <c r="AN416" s="84" t="s">
        <v>21</v>
      </c>
      <c r="AO416" s="84" t="s">
        <v>21</v>
      </c>
      <c r="AP416" s="364">
        <v>138</v>
      </c>
      <c r="AQ416" s="364">
        <v>2.5</v>
      </c>
      <c r="AR416" s="364">
        <v>46.39</v>
      </c>
      <c r="AS416" s="364">
        <v>0.84</v>
      </c>
      <c r="AT416" s="364">
        <v>135.6</v>
      </c>
      <c r="AU416" s="364">
        <v>2.7</v>
      </c>
      <c r="AV416" s="84" t="s">
        <v>21</v>
      </c>
      <c r="AW416" s="84" t="s">
        <v>21</v>
      </c>
      <c r="AX416" s="364">
        <v>134.80000000000001</v>
      </c>
      <c r="AY416" s="364">
        <v>2.8</v>
      </c>
      <c r="AZ416" s="364">
        <v>74.099999999999994</v>
      </c>
      <c r="BA416" s="364">
        <v>1.3</v>
      </c>
      <c r="BB416" s="364">
        <v>9.3699999999999992</v>
      </c>
      <c r="BC416" s="364">
        <v>0.17</v>
      </c>
      <c r="BD416" s="364">
        <v>6.85</v>
      </c>
      <c r="BE416" s="364">
        <v>0.19</v>
      </c>
      <c r="BF416" s="364">
        <v>5.76</v>
      </c>
      <c r="BG416" s="373">
        <v>0.24</v>
      </c>
      <c r="BH416" s="54"/>
    </row>
    <row r="417" spans="1:60" ht="16" customHeight="1" x14ac:dyDescent="0.15">
      <c r="A417" s="176" t="s">
        <v>505</v>
      </c>
      <c r="B417" s="156">
        <v>1</v>
      </c>
      <c r="C417" s="216">
        <v>21.3</v>
      </c>
      <c r="D417" s="216">
        <v>1</v>
      </c>
      <c r="E417" s="264">
        <v>20.553000000000001</v>
      </c>
      <c r="F417" s="216">
        <v>3.5</v>
      </c>
      <c r="G417" s="104" t="s">
        <v>21</v>
      </c>
      <c r="H417" s="80" t="s">
        <v>21</v>
      </c>
      <c r="I417" s="149">
        <v>10.65</v>
      </c>
      <c r="J417" s="147">
        <v>2.6</v>
      </c>
      <c r="K417" s="148">
        <v>0.39300000000000002</v>
      </c>
      <c r="L417" s="147">
        <v>1.8</v>
      </c>
      <c r="M417" s="149" t="s">
        <v>232</v>
      </c>
      <c r="N417" s="289">
        <v>0.19670000000000001</v>
      </c>
      <c r="O417" s="150">
        <v>1.9</v>
      </c>
      <c r="P417" s="336">
        <v>2493</v>
      </c>
      <c r="Q417" s="146">
        <v>24</v>
      </c>
      <c r="R417" s="80">
        <f t="shared" si="27"/>
        <v>55.335518430751151</v>
      </c>
      <c r="S417" s="146">
        <v>2137</v>
      </c>
      <c r="T417" s="146">
        <v>32</v>
      </c>
      <c r="U417" s="80">
        <f t="shared" si="28"/>
        <v>53.392018130053863</v>
      </c>
      <c r="V417" s="146">
        <v>2798</v>
      </c>
      <c r="W417" s="146">
        <v>31</v>
      </c>
      <c r="X417" s="80">
        <f t="shared" si="29"/>
        <v>63.972819228169087</v>
      </c>
      <c r="Y417" s="347">
        <v>14.28</v>
      </c>
      <c r="Z417" s="199" t="s">
        <v>21</v>
      </c>
      <c r="AA417" s="82" t="s">
        <v>21</v>
      </c>
      <c r="AB417" s="364">
        <v>7.75</v>
      </c>
      <c r="AC417" s="364">
        <v>0.17</v>
      </c>
      <c r="AD417" s="364">
        <v>547</v>
      </c>
      <c r="AE417" s="364">
        <v>10</v>
      </c>
      <c r="AF417" s="364">
        <v>86.7</v>
      </c>
      <c r="AG417" s="364">
        <v>1.4</v>
      </c>
      <c r="AH417" s="364">
        <v>39.49</v>
      </c>
      <c r="AI417" s="364">
        <v>0.79</v>
      </c>
      <c r="AJ417" s="364">
        <v>277.89999999999998</v>
      </c>
      <c r="AK417" s="364">
        <v>9.1</v>
      </c>
      <c r="AL417" s="364">
        <v>56.61</v>
      </c>
      <c r="AM417" s="364">
        <v>0.95</v>
      </c>
      <c r="AN417" s="84" t="s">
        <v>21</v>
      </c>
      <c r="AO417" s="84" t="s">
        <v>21</v>
      </c>
      <c r="AP417" s="364">
        <v>104.8</v>
      </c>
      <c r="AQ417" s="364">
        <v>1.8</v>
      </c>
      <c r="AR417" s="364">
        <v>45.2</v>
      </c>
      <c r="AS417" s="364">
        <v>0.84</v>
      </c>
      <c r="AT417" s="364">
        <v>101.6</v>
      </c>
      <c r="AU417" s="364">
        <v>2.1</v>
      </c>
      <c r="AV417" s="84" t="s">
        <v>21</v>
      </c>
      <c r="AW417" s="84" t="s">
        <v>21</v>
      </c>
      <c r="AX417" s="364">
        <v>99.2</v>
      </c>
      <c r="AY417" s="364">
        <v>1.7</v>
      </c>
      <c r="AZ417" s="364">
        <v>59</v>
      </c>
      <c r="BA417" s="364">
        <v>1.1000000000000001</v>
      </c>
      <c r="BB417" s="364">
        <v>7.79</v>
      </c>
      <c r="BC417" s="364">
        <v>0.16</v>
      </c>
      <c r="BD417" s="364">
        <v>6.02</v>
      </c>
      <c r="BE417" s="364">
        <v>0.22</v>
      </c>
      <c r="BF417" s="364">
        <v>16.54</v>
      </c>
      <c r="BG417" s="373">
        <v>0.93</v>
      </c>
      <c r="BH417" s="111"/>
    </row>
    <row r="418" spans="1:60" ht="16" customHeight="1" x14ac:dyDescent="0.15">
      <c r="A418" s="176" t="s">
        <v>506</v>
      </c>
      <c r="B418" s="156">
        <v>1</v>
      </c>
      <c r="C418" s="216">
        <v>22.6</v>
      </c>
      <c r="D418" s="216">
        <v>1.1000000000000001</v>
      </c>
      <c r="E418" s="264">
        <v>20.277000000000001</v>
      </c>
      <c r="F418" s="216">
        <v>3</v>
      </c>
      <c r="G418" s="104" t="s">
        <v>21</v>
      </c>
      <c r="H418" s="80" t="s">
        <v>21</v>
      </c>
      <c r="I418" s="149">
        <v>9.82</v>
      </c>
      <c r="J418" s="147">
        <v>3.1</v>
      </c>
      <c r="K418" s="148">
        <v>0.38390000000000002</v>
      </c>
      <c r="L418" s="147">
        <v>1.5</v>
      </c>
      <c r="M418" s="149" t="s">
        <v>289</v>
      </c>
      <c r="N418" s="289">
        <v>0.1857</v>
      </c>
      <c r="O418" s="150">
        <v>2.7</v>
      </c>
      <c r="P418" s="336">
        <v>2418</v>
      </c>
      <c r="Q418" s="146">
        <v>28</v>
      </c>
      <c r="R418" s="80">
        <f t="shared" si="27"/>
        <v>55.881030770736508</v>
      </c>
      <c r="S418" s="146">
        <v>2094</v>
      </c>
      <c r="T418" s="146">
        <v>26</v>
      </c>
      <c r="U418" s="80">
        <f t="shared" si="28"/>
        <v>49.294364789496981</v>
      </c>
      <c r="V418" s="146">
        <v>2704</v>
      </c>
      <c r="W418" s="146">
        <v>45</v>
      </c>
      <c r="X418" s="80">
        <f t="shared" si="29"/>
        <v>70.353723426695765</v>
      </c>
      <c r="Y418" s="347">
        <v>13.4</v>
      </c>
      <c r="Z418" s="199" t="s">
        <v>21</v>
      </c>
      <c r="AA418" s="82" t="s">
        <v>21</v>
      </c>
      <c r="AB418" s="366">
        <v>8.1300000000000008</v>
      </c>
      <c r="AC418" s="366">
        <v>0.19</v>
      </c>
      <c r="AD418" s="366">
        <v>582</v>
      </c>
      <c r="AE418" s="366">
        <v>16</v>
      </c>
      <c r="AF418" s="366">
        <v>94.9</v>
      </c>
      <c r="AG418" s="366">
        <v>2.7</v>
      </c>
      <c r="AH418" s="366">
        <v>42.5</v>
      </c>
      <c r="AI418" s="366">
        <v>1.2</v>
      </c>
      <c r="AJ418" s="366">
        <v>297.39999999999998</v>
      </c>
      <c r="AK418" s="366">
        <v>8.6999999999999993</v>
      </c>
      <c r="AL418" s="366">
        <v>59.7</v>
      </c>
      <c r="AM418" s="366">
        <v>2</v>
      </c>
      <c r="AN418" s="149" t="s">
        <v>21</v>
      </c>
      <c r="AO418" s="149" t="s">
        <v>21</v>
      </c>
      <c r="AP418" s="366">
        <v>107.1</v>
      </c>
      <c r="AQ418" s="366">
        <v>3.5</v>
      </c>
      <c r="AR418" s="366">
        <v>46.1</v>
      </c>
      <c r="AS418" s="366">
        <v>1</v>
      </c>
      <c r="AT418" s="366">
        <v>102.8</v>
      </c>
      <c r="AU418" s="366">
        <v>3.4</v>
      </c>
      <c r="AV418" s="149" t="s">
        <v>21</v>
      </c>
      <c r="AW418" s="149" t="s">
        <v>21</v>
      </c>
      <c r="AX418" s="366">
        <v>104.7</v>
      </c>
      <c r="AY418" s="366">
        <v>3.3</v>
      </c>
      <c r="AZ418" s="366">
        <v>63.1</v>
      </c>
      <c r="BA418" s="366">
        <v>1.3</v>
      </c>
      <c r="BB418" s="366">
        <v>8.4</v>
      </c>
      <c r="BC418" s="366">
        <v>0.22</v>
      </c>
      <c r="BD418" s="366">
        <v>6.3</v>
      </c>
      <c r="BE418" s="366">
        <v>0.31</v>
      </c>
      <c r="BF418" s="366">
        <v>12.1</v>
      </c>
      <c r="BG418" s="378">
        <v>1.2</v>
      </c>
      <c r="BH418" s="111"/>
    </row>
    <row r="419" spans="1:60" ht="16" customHeight="1" x14ac:dyDescent="0.15">
      <c r="A419" s="176" t="s">
        <v>1045</v>
      </c>
      <c r="B419" s="156">
        <v>1</v>
      </c>
      <c r="C419" s="216">
        <v>13.3</v>
      </c>
      <c r="D419" s="216">
        <v>1.4</v>
      </c>
      <c r="E419" s="264">
        <v>9.7309999999999999</v>
      </c>
      <c r="F419" s="216">
        <v>4.0999999999999996</v>
      </c>
      <c r="G419" s="104" t="s">
        <v>21</v>
      </c>
      <c r="H419" s="80" t="s">
        <v>21</v>
      </c>
      <c r="I419" s="84">
        <v>15.8</v>
      </c>
      <c r="J419" s="82">
        <v>3.9</v>
      </c>
      <c r="K419" s="83">
        <v>0.441</v>
      </c>
      <c r="L419" s="82">
        <v>2.4</v>
      </c>
      <c r="M419" s="84" t="s">
        <v>327</v>
      </c>
      <c r="N419" s="282">
        <v>0.26029999999999998</v>
      </c>
      <c r="O419" s="105">
        <v>3</v>
      </c>
      <c r="P419" s="80">
        <v>2865</v>
      </c>
      <c r="Q419" s="81">
        <v>37</v>
      </c>
      <c r="R419" s="80">
        <f t="shared" si="27"/>
        <v>68.207697512817433</v>
      </c>
      <c r="S419" s="81">
        <v>2353</v>
      </c>
      <c r="T419" s="81">
        <v>48</v>
      </c>
      <c r="U419" s="80">
        <f t="shared" si="28"/>
        <v>67.220856882369475</v>
      </c>
      <c r="V419" s="81">
        <v>3248</v>
      </c>
      <c r="W419" s="81">
        <v>47</v>
      </c>
      <c r="X419" s="80">
        <f t="shared" si="29"/>
        <v>80.17980793192261</v>
      </c>
      <c r="Y419" s="337">
        <v>17.87</v>
      </c>
      <c r="Z419" s="199" t="s">
        <v>21</v>
      </c>
      <c r="AA419" s="82" t="s">
        <v>21</v>
      </c>
      <c r="AB419" s="366">
        <v>31.8</v>
      </c>
      <c r="AC419" s="366">
        <v>3</v>
      </c>
      <c r="AD419" s="366">
        <v>299</v>
      </c>
      <c r="AE419" s="366">
        <v>19</v>
      </c>
      <c r="AF419" s="366">
        <v>71.8</v>
      </c>
      <c r="AG419" s="366">
        <v>2.4</v>
      </c>
      <c r="AH419" s="366">
        <v>37.99</v>
      </c>
      <c r="AI419" s="366">
        <v>0.93</v>
      </c>
      <c r="AJ419" s="366">
        <v>190.4</v>
      </c>
      <c r="AK419" s="366">
        <v>7.2</v>
      </c>
      <c r="AL419" s="366">
        <v>38.1</v>
      </c>
      <c r="AM419" s="366">
        <v>1.3</v>
      </c>
      <c r="AN419" s="149" t="s">
        <v>21</v>
      </c>
      <c r="AO419" s="149" t="s">
        <v>21</v>
      </c>
      <c r="AP419" s="366">
        <v>65.099999999999994</v>
      </c>
      <c r="AQ419" s="366">
        <v>2.6</v>
      </c>
      <c r="AR419" s="366">
        <v>29.4</v>
      </c>
      <c r="AS419" s="366">
        <v>1.5</v>
      </c>
      <c r="AT419" s="366">
        <v>61.5</v>
      </c>
      <c r="AU419" s="366">
        <v>2.1</v>
      </c>
      <c r="AV419" s="149" t="s">
        <v>21</v>
      </c>
      <c r="AW419" s="149" t="s">
        <v>21</v>
      </c>
      <c r="AX419" s="366">
        <v>60.6</v>
      </c>
      <c r="AY419" s="366">
        <v>2.2000000000000002</v>
      </c>
      <c r="AZ419" s="366">
        <v>37.700000000000003</v>
      </c>
      <c r="BA419" s="366">
        <v>1.9</v>
      </c>
      <c r="BB419" s="366">
        <v>5.22</v>
      </c>
      <c r="BC419" s="366">
        <v>0.23</v>
      </c>
      <c r="BD419" s="366">
        <v>4.88</v>
      </c>
      <c r="BE419" s="366">
        <v>0.23</v>
      </c>
      <c r="BF419" s="366">
        <v>17.899999999999999</v>
      </c>
      <c r="BG419" s="378">
        <v>1.2</v>
      </c>
      <c r="BH419" s="54"/>
    </row>
    <row r="420" spans="1:60" ht="16" customHeight="1" x14ac:dyDescent="0.15">
      <c r="A420" s="176" t="s">
        <v>507</v>
      </c>
      <c r="B420" s="156">
        <v>1</v>
      </c>
      <c r="C420" s="216">
        <v>267.2</v>
      </c>
      <c r="D420" s="216">
        <v>125.9</v>
      </c>
      <c r="E420" s="264">
        <v>2.1139999999999999</v>
      </c>
      <c r="F420" s="216">
        <v>28.8</v>
      </c>
      <c r="G420" s="104" t="s">
        <v>21</v>
      </c>
      <c r="H420" s="80" t="s">
        <v>21</v>
      </c>
      <c r="I420" s="84">
        <v>6.25</v>
      </c>
      <c r="J420" s="82">
        <v>3.7</v>
      </c>
      <c r="K420" s="83">
        <v>0.34129999999999999</v>
      </c>
      <c r="L420" s="82">
        <v>1.2</v>
      </c>
      <c r="M420" s="84" t="s">
        <v>120</v>
      </c>
      <c r="N420" s="282">
        <v>0.1328</v>
      </c>
      <c r="O420" s="105">
        <v>3.5</v>
      </c>
      <c r="P420" s="80">
        <v>2011</v>
      </c>
      <c r="Q420" s="81">
        <v>32</v>
      </c>
      <c r="R420" s="80">
        <f t="shared" si="27"/>
        <v>51.396968782215161</v>
      </c>
      <c r="S420" s="81">
        <v>1893</v>
      </c>
      <c r="T420" s="81">
        <v>19</v>
      </c>
      <c r="U420" s="80">
        <f t="shared" si="28"/>
        <v>42.360118035718457</v>
      </c>
      <c r="V420" s="81">
        <v>2135</v>
      </c>
      <c r="W420" s="81">
        <v>60</v>
      </c>
      <c r="X420" s="80">
        <f t="shared" si="29"/>
        <v>73.642990161997091</v>
      </c>
      <c r="Y420" s="337">
        <v>5.87</v>
      </c>
      <c r="Z420" s="199" t="s">
        <v>21</v>
      </c>
      <c r="AA420" s="82" t="s">
        <v>21</v>
      </c>
      <c r="AB420" s="364">
        <v>10.25</v>
      </c>
      <c r="AC420" s="364">
        <v>0.31</v>
      </c>
      <c r="AD420" s="364">
        <v>1005</v>
      </c>
      <c r="AE420" s="364">
        <v>27</v>
      </c>
      <c r="AF420" s="364">
        <v>276.7</v>
      </c>
      <c r="AG420" s="364">
        <v>5.7</v>
      </c>
      <c r="AH420" s="364">
        <v>605</v>
      </c>
      <c r="AI420" s="364">
        <v>11</v>
      </c>
      <c r="AJ420" s="364">
        <v>2230</v>
      </c>
      <c r="AK420" s="364">
        <v>55</v>
      </c>
      <c r="AL420" s="364">
        <v>303.39999999999998</v>
      </c>
      <c r="AM420" s="364">
        <v>7.3</v>
      </c>
      <c r="AN420" s="84" t="s">
        <v>21</v>
      </c>
      <c r="AO420" s="84" t="s">
        <v>21</v>
      </c>
      <c r="AP420" s="364">
        <v>263</v>
      </c>
      <c r="AQ420" s="364">
        <v>4.9000000000000004</v>
      </c>
      <c r="AR420" s="364">
        <v>73.099999999999994</v>
      </c>
      <c r="AS420" s="364">
        <v>1.5</v>
      </c>
      <c r="AT420" s="364">
        <v>219.2</v>
      </c>
      <c r="AU420" s="364">
        <v>4.5999999999999996</v>
      </c>
      <c r="AV420" s="84" t="s">
        <v>21</v>
      </c>
      <c r="AW420" s="84" t="s">
        <v>21</v>
      </c>
      <c r="AX420" s="364">
        <v>191.7</v>
      </c>
      <c r="AY420" s="364">
        <v>4.3</v>
      </c>
      <c r="AZ420" s="364">
        <v>100.7</v>
      </c>
      <c r="BA420" s="364">
        <v>2.5</v>
      </c>
      <c r="BB420" s="364">
        <v>11.79</v>
      </c>
      <c r="BC420" s="364">
        <v>0.24</v>
      </c>
      <c r="BD420" s="364">
        <v>16.850000000000001</v>
      </c>
      <c r="BE420" s="364">
        <v>0.4</v>
      </c>
      <c r="BF420" s="364">
        <v>47.2</v>
      </c>
      <c r="BG420" s="373">
        <v>2.9</v>
      </c>
      <c r="BH420" s="54"/>
    </row>
    <row r="421" spans="1:60" ht="16" customHeight="1" x14ac:dyDescent="0.15">
      <c r="A421" s="176" t="s">
        <v>508</v>
      </c>
      <c r="B421" s="156">
        <v>1</v>
      </c>
      <c r="C421" s="216">
        <v>298.5</v>
      </c>
      <c r="D421" s="216">
        <v>130</v>
      </c>
      <c r="E421" s="264">
        <v>2.2669999999999999</v>
      </c>
      <c r="F421" s="216">
        <v>24.5</v>
      </c>
      <c r="G421" s="104" t="s">
        <v>21</v>
      </c>
      <c r="H421" s="80" t="s">
        <v>21</v>
      </c>
      <c r="I421" s="149">
        <v>5.7869999999999999</v>
      </c>
      <c r="J421" s="147">
        <v>1.7</v>
      </c>
      <c r="K421" s="148">
        <v>0.34079999999999999</v>
      </c>
      <c r="L421" s="147">
        <v>0.88</v>
      </c>
      <c r="M421" s="149" t="s">
        <v>164</v>
      </c>
      <c r="N421" s="289">
        <v>0.1232</v>
      </c>
      <c r="O421" s="150">
        <v>1.4</v>
      </c>
      <c r="P421" s="336">
        <v>1944</v>
      </c>
      <c r="Q421" s="146">
        <v>15</v>
      </c>
      <c r="R421" s="80">
        <f t="shared" si="27"/>
        <v>41.673185623371779</v>
      </c>
      <c r="S421" s="146">
        <v>1891</v>
      </c>
      <c r="T421" s="146">
        <v>14</v>
      </c>
      <c r="U421" s="80">
        <f t="shared" si="28"/>
        <v>40.32805971033072</v>
      </c>
      <c r="V421" s="146">
        <v>2002</v>
      </c>
      <c r="W421" s="146">
        <v>25</v>
      </c>
      <c r="X421" s="80">
        <f t="shared" si="29"/>
        <v>47.203830353055032</v>
      </c>
      <c r="Y421" s="347">
        <v>2.73</v>
      </c>
      <c r="Z421" s="199" t="s">
        <v>21</v>
      </c>
      <c r="AA421" s="82" t="s">
        <v>21</v>
      </c>
      <c r="AB421" s="364">
        <v>10.17</v>
      </c>
      <c r="AC421" s="364">
        <v>0.25</v>
      </c>
      <c r="AD421" s="364">
        <v>1004</v>
      </c>
      <c r="AE421" s="364">
        <v>20</v>
      </c>
      <c r="AF421" s="364">
        <v>294.60000000000002</v>
      </c>
      <c r="AG421" s="364">
        <v>6</v>
      </c>
      <c r="AH421" s="364">
        <v>689</v>
      </c>
      <c r="AI421" s="364">
        <v>16</v>
      </c>
      <c r="AJ421" s="364">
        <v>2414</v>
      </c>
      <c r="AK421" s="364">
        <v>46</v>
      </c>
      <c r="AL421" s="364">
        <v>335.3</v>
      </c>
      <c r="AM421" s="364">
        <v>6.6</v>
      </c>
      <c r="AN421" s="84" t="s">
        <v>21</v>
      </c>
      <c r="AO421" s="84" t="s">
        <v>21</v>
      </c>
      <c r="AP421" s="364">
        <v>276.8</v>
      </c>
      <c r="AQ421" s="364">
        <v>5.5</v>
      </c>
      <c r="AR421" s="364">
        <v>74.3</v>
      </c>
      <c r="AS421" s="364">
        <v>1.5</v>
      </c>
      <c r="AT421" s="364">
        <v>227.4</v>
      </c>
      <c r="AU421" s="364">
        <v>5.3</v>
      </c>
      <c r="AV421" s="84" t="s">
        <v>21</v>
      </c>
      <c r="AW421" s="84" t="s">
        <v>21</v>
      </c>
      <c r="AX421" s="364">
        <v>195.3</v>
      </c>
      <c r="AY421" s="364">
        <v>3.2</v>
      </c>
      <c r="AZ421" s="364">
        <v>95.5</v>
      </c>
      <c r="BA421" s="364">
        <v>1.9</v>
      </c>
      <c r="BB421" s="364">
        <v>11.47</v>
      </c>
      <c r="BC421" s="364">
        <v>0.26</v>
      </c>
      <c r="BD421" s="364">
        <v>17.010000000000002</v>
      </c>
      <c r="BE421" s="364">
        <v>0.54</v>
      </c>
      <c r="BF421" s="364">
        <v>23.97</v>
      </c>
      <c r="BG421" s="373">
        <v>0.52</v>
      </c>
      <c r="BH421" s="111"/>
    </row>
    <row r="422" spans="1:60" ht="16" customHeight="1" x14ac:dyDescent="0.15">
      <c r="A422" s="176" t="s">
        <v>510</v>
      </c>
      <c r="B422" s="156">
        <v>0</v>
      </c>
      <c r="C422" s="216">
        <v>228.1</v>
      </c>
      <c r="D422" s="216">
        <v>109.8</v>
      </c>
      <c r="E422" s="264">
        <v>2.0489999999999999</v>
      </c>
      <c r="F422" s="216">
        <v>20.7</v>
      </c>
      <c r="G422" s="104" t="s">
        <v>21</v>
      </c>
      <c r="H422" s="80" t="s">
        <v>21</v>
      </c>
      <c r="I422" s="149">
        <v>5.915</v>
      </c>
      <c r="J422" s="147">
        <v>1.3</v>
      </c>
      <c r="K422" s="148">
        <v>0.3463</v>
      </c>
      <c r="L422" s="147">
        <v>0.95</v>
      </c>
      <c r="M422" s="149" t="s">
        <v>231</v>
      </c>
      <c r="N422" s="289">
        <v>0.1239</v>
      </c>
      <c r="O422" s="150">
        <v>0.9</v>
      </c>
      <c r="P422" s="336">
        <v>1963</v>
      </c>
      <c r="Q422" s="146">
        <v>11</v>
      </c>
      <c r="R422" s="80">
        <f t="shared" si="27"/>
        <v>40.771897184212555</v>
      </c>
      <c r="S422" s="146">
        <v>1917</v>
      </c>
      <c r="T422" s="146">
        <v>16</v>
      </c>
      <c r="U422" s="80">
        <f t="shared" si="28"/>
        <v>41.544621793921777</v>
      </c>
      <c r="V422" s="146">
        <v>2013</v>
      </c>
      <c r="W422" s="146">
        <v>16</v>
      </c>
      <c r="X422" s="80">
        <f t="shared" si="29"/>
        <v>43.322830009130286</v>
      </c>
      <c r="Y422" s="347">
        <v>2.34</v>
      </c>
      <c r="Z422" s="199" t="s">
        <v>21</v>
      </c>
      <c r="AA422" s="82" t="s">
        <v>21</v>
      </c>
      <c r="AB422" s="366">
        <v>10.199999999999999</v>
      </c>
      <c r="AC422" s="366">
        <v>0.25</v>
      </c>
      <c r="AD422" s="366">
        <v>922</v>
      </c>
      <c r="AE422" s="366">
        <v>13</v>
      </c>
      <c r="AF422" s="366">
        <v>304.2</v>
      </c>
      <c r="AG422" s="366">
        <v>3.9</v>
      </c>
      <c r="AH422" s="366">
        <v>596</v>
      </c>
      <c r="AI422" s="366">
        <v>11</v>
      </c>
      <c r="AJ422" s="366">
        <v>1938</v>
      </c>
      <c r="AK422" s="366">
        <v>44</v>
      </c>
      <c r="AL422" s="366">
        <v>236.8</v>
      </c>
      <c r="AM422" s="366">
        <v>8.6999999999999993</v>
      </c>
      <c r="AN422" s="149" t="s">
        <v>21</v>
      </c>
      <c r="AO422" s="149" t="s">
        <v>21</v>
      </c>
      <c r="AP422" s="366">
        <v>219.3</v>
      </c>
      <c r="AQ422" s="366">
        <v>4</v>
      </c>
      <c r="AR422" s="366">
        <v>55.4</v>
      </c>
      <c r="AS422" s="366">
        <v>1.1000000000000001</v>
      </c>
      <c r="AT422" s="366">
        <v>184.3</v>
      </c>
      <c r="AU422" s="366">
        <v>2.8</v>
      </c>
      <c r="AV422" s="149" t="s">
        <v>21</v>
      </c>
      <c r="AW422" s="149" t="s">
        <v>21</v>
      </c>
      <c r="AX422" s="366">
        <v>171.3</v>
      </c>
      <c r="AY422" s="366">
        <v>2.6</v>
      </c>
      <c r="AZ422" s="366">
        <v>99</v>
      </c>
      <c r="BA422" s="366">
        <v>1.5</v>
      </c>
      <c r="BB422" s="366">
        <v>12.17</v>
      </c>
      <c r="BC422" s="366">
        <v>0.18</v>
      </c>
      <c r="BD422" s="366">
        <v>18.010000000000002</v>
      </c>
      <c r="BE422" s="366">
        <v>0.43</v>
      </c>
      <c r="BF422" s="366">
        <v>45.4</v>
      </c>
      <c r="BG422" s="378">
        <v>1.4</v>
      </c>
      <c r="BH422" s="111"/>
    </row>
    <row r="423" spans="1:60" ht="16" customHeight="1" x14ac:dyDescent="0.15">
      <c r="A423" s="176" t="s">
        <v>511</v>
      </c>
      <c r="B423" s="156">
        <v>0</v>
      </c>
      <c r="C423" s="216">
        <v>339</v>
      </c>
      <c r="D423" s="216">
        <v>520.20000000000005</v>
      </c>
      <c r="E423" s="264">
        <v>0.64400000000000002</v>
      </c>
      <c r="F423" s="216">
        <v>93.7</v>
      </c>
      <c r="G423" s="104" t="s">
        <v>21</v>
      </c>
      <c r="H423" s="80" t="s">
        <v>21</v>
      </c>
      <c r="I423" s="296">
        <v>5.7009999999999996</v>
      </c>
      <c r="J423" s="300">
        <v>1.7</v>
      </c>
      <c r="K423" s="307">
        <v>0.32819999999999999</v>
      </c>
      <c r="L423" s="300">
        <v>0.97</v>
      </c>
      <c r="M423" s="132" t="s">
        <v>292</v>
      </c>
      <c r="N423" s="290">
        <v>0.126</v>
      </c>
      <c r="O423" s="323">
        <v>1.4</v>
      </c>
      <c r="P423" s="133">
        <v>1932</v>
      </c>
      <c r="Q423" s="132">
        <v>15</v>
      </c>
      <c r="R423" s="80">
        <f t="shared" si="27"/>
        <v>41.449361876873326</v>
      </c>
      <c r="S423" s="132">
        <v>1830</v>
      </c>
      <c r="T423" s="132">
        <v>15</v>
      </c>
      <c r="U423" s="80">
        <f t="shared" si="28"/>
        <v>39.554519337238823</v>
      </c>
      <c r="V423" s="132">
        <v>2043</v>
      </c>
      <c r="W423" s="132">
        <v>25</v>
      </c>
      <c r="X423" s="80">
        <f t="shared" si="29"/>
        <v>47.901352799268622</v>
      </c>
      <c r="Y423" s="348">
        <v>5.28</v>
      </c>
      <c r="Z423" s="199" t="s">
        <v>21</v>
      </c>
      <c r="AA423" s="82" t="s">
        <v>21</v>
      </c>
      <c r="AB423" s="236">
        <v>35.799999999999997</v>
      </c>
      <c r="AC423" s="236">
        <v>8</v>
      </c>
      <c r="AD423" s="236">
        <v>1036</v>
      </c>
      <c r="AE423" s="236">
        <v>44</v>
      </c>
      <c r="AF423" s="236">
        <v>321</v>
      </c>
      <c r="AG423" s="236">
        <v>13</v>
      </c>
      <c r="AH423" s="236">
        <v>1030</v>
      </c>
      <c r="AI423" s="236">
        <v>57</v>
      </c>
      <c r="AJ423" s="236">
        <v>3390</v>
      </c>
      <c r="AK423" s="236">
        <v>170</v>
      </c>
      <c r="AL423" s="236">
        <v>432</v>
      </c>
      <c r="AM423" s="236">
        <v>24</v>
      </c>
      <c r="AN423" s="296" t="s">
        <v>21</v>
      </c>
      <c r="AO423" s="296" t="s">
        <v>21</v>
      </c>
      <c r="AP423" s="236">
        <v>358</v>
      </c>
      <c r="AQ423" s="236">
        <v>16</v>
      </c>
      <c r="AR423" s="236">
        <v>71.900000000000006</v>
      </c>
      <c r="AS423" s="236">
        <v>2.5</v>
      </c>
      <c r="AT423" s="236">
        <v>287.7</v>
      </c>
      <c r="AU423" s="236">
        <v>9.3000000000000007</v>
      </c>
      <c r="AV423" s="296" t="s">
        <v>21</v>
      </c>
      <c r="AW423" s="296" t="s">
        <v>21</v>
      </c>
      <c r="AX423" s="236">
        <v>232</v>
      </c>
      <c r="AY423" s="236">
        <v>7.8</v>
      </c>
      <c r="AZ423" s="236">
        <v>89.6</v>
      </c>
      <c r="BA423" s="236">
        <v>3.1</v>
      </c>
      <c r="BB423" s="236">
        <v>10.199999999999999</v>
      </c>
      <c r="BC423" s="236">
        <v>0.42</v>
      </c>
      <c r="BD423" s="236">
        <v>20.45</v>
      </c>
      <c r="BE423" s="236">
        <v>0.93</v>
      </c>
      <c r="BF423" s="236">
        <v>73.8</v>
      </c>
      <c r="BG423" s="379">
        <v>2.7</v>
      </c>
      <c r="BH423" s="113"/>
    </row>
    <row r="424" spans="1:60" ht="16" customHeight="1" x14ac:dyDescent="0.15">
      <c r="A424" s="176" t="s">
        <v>1046</v>
      </c>
      <c r="B424" s="156">
        <v>1</v>
      </c>
      <c r="C424" s="216">
        <v>109.8</v>
      </c>
      <c r="D424" s="216">
        <v>45.5</v>
      </c>
      <c r="E424" s="264">
        <v>2.36</v>
      </c>
      <c r="F424" s="216">
        <v>10.5</v>
      </c>
      <c r="G424" s="104" t="s">
        <v>21</v>
      </c>
      <c r="H424" s="80" t="s">
        <v>21</v>
      </c>
      <c r="I424" s="296">
        <v>6.49</v>
      </c>
      <c r="J424" s="300">
        <v>2.1</v>
      </c>
      <c r="K424" s="307">
        <v>0.34510000000000002</v>
      </c>
      <c r="L424" s="300">
        <v>1.1000000000000001</v>
      </c>
      <c r="M424" s="132" t="s">
        <v>170</v>
      </c>
      <c r="N424" s="290">
        <v>0.13650000000000001</v>
      </c>
      <c r="O424" s="323">
        <v>1.8</v>
      </c>
      <c r="P424" s="133">
        <v>2045</v>
      </c>
      <c r="Q424" s="132">
        <v>18</v>
      </c>
      <c r="R424" s="80">
        <f t="shared" si="27"/>
        <v>44.685680032869591</v>
      </c>
      <c r="S424" s="132">
        <v>1911</v>
      </c>
      <c r="T424" s="132">
        <v>17</v>
      </c>
      <c r="U424" s="80">
        <f t="shared" si="28"/>
        <v>41.830233085652296</v>
      </c>
      <c r="V424" s="132">
        <v>2183</v>
      </c>
      <c r="W424" s="132">
        <v>31</v>
      </c>
      <c r="X424" s="80">
        <f t="shared" si="29"/>
        <v>53.546200612181629</v>
      </c>
      <c r="Y424" s="348">
        <v>6.55</v>
      </c>
      <c r="Z424" s="199" t="s">
        <v>21</v>
      </c>
      <c r="AA424" s="82" t="s">
        <v>21</v>
      </c>
      <c r="AB424" s="236">
        <v>11.82</v>
      </c>
      <c r="AC424" s="236">
        <v>0.84</v>
      </c>
      <c r="AD424" s="236">
        <v>886</v>
      </c>
      <c r="AE424" s="236">
        <v>54</v>
      </c>
      <c r="AF424" s="236">
        <v>211</v>
      </c>
      <c r="AG424" s="236">
        <v>13</v>
      </c>
      <c r="AH424" s="236">
        <v>427</v>
      </c>
      <c r="AI424" s="236">
        <v>33</v>
      </c>
      <c r="AJ424" s="236">
        <v>1590</v>
      </c>
      <c r="AK424" s="236">
        <v>120</v>
      </c>
      <c r="AL424" s="236">
        <v>218</v>
      </c>
      <c r="AM424" s="236">
        <v>19</v>
      </c>
      <c r="AN424" s="296" t="s">
        <v>21</v>
      </c>
      <c r="AO424" s="296" t="s">
        <v>21</v>
      </c>
      <c r="AP424" s="236">
        <v>234</v>
      </c>
      <c r="AQ424" s="236">
        <v>15</v>
      </c>
      <c r="AR424" s="236">
        <v>58.3</v>
      </c>
      <c r="AS424" s="236">
        <v>4</v>
      </c>
      <c r="AT424" s="236">
        <v>202</v>
      </c>
      <c r="AU424" s="236">
        <v>12</v>
      </c>
      <c r="AV424" s="296" t="s">
        <v>21</v>
      </c>
      <c r="AW424" s="296" t="s">
        <v>21</v>
      </c>
      <c r="AX424" s="236">
        <v>179</v>
      </c>
      <c r="AY424" s="236">
        <v>11</v>
      </c>
      <c r="AZ424" s="236">
        <v>79.3</v>
      </c>
      <c r="BA424" s="236">
        <v>5.0999999999999996</v>
      </c>
      <c r="BB424" s="236">
        <v>9.52</v>
      </c>
      <c r="BC424" s="236">
        <v>0.6</v>
      </c>
      <c r="BD424" s="236">
        <v>13.77</v>
      </c>
      <c r="BE424" s="236">
        <v>0.87</v>
      </c>
      <c r="BF424" s="236">
        <v>16.3</v>
      </c>
      <c r="BG424" s="379">
        <v>1.3</v>
      </c>
      <c r="BH424" s="113"/>
    </row>
    <row r="425" spans="1:60" ht="16" customHeight="1" x14ac:dyDescent="0.15">
      <c r="A425" s="176" t="s">
        <v>1047</v>
      </c>
      <c r="B425" s="156">
        <v>1</v>
      </c>
      <c r="C425" s="216">
        <v>278.7</v>
      </c>
      <c r="D425" s="216">
        <v>92.7</v>
      </c>
      <c r="E425" s="264">
        <v>2.98</v>
      </c>
      <c r="F425" s="216">
        <v>18.2</v>
      </c>
      <c r="G425" s="104" t="s">
        <v>21</v>
      </c>
      <c r="H425" s="80" t="s">
        <v>21</v>
      </c>
      <c r="I425" s="296">
        <v>5.83</v>
      </c>
      <c r="J425" s="300">
        <v>1.8</v>
      </c>
      <c r="K425" s="307">
        <v>0.34289999999999998</v>
      </c>
      <c r="L425" s="300">
        <v>1.4</v>
      </c>
      <c r="M425" s="132" t="s">
        <v>242</v>
      </c>
      <c r="N425" s="290">
        <v>0.12330000000000001</v>
      </c>
      <c r="O425" s="323">
        <v>1.2</v>
      </c>
      <c r="P425" s="133">
        <v>1951</v>
      </c>
      <c r="Q425" s="132">
        <v>16</v>
      </c>
      <c r="R425" s="80">
        <f t="shared" si="27"/>
        <v>42.172981872284062</v>
      </c>
      <c r="S425" s="132">
        <v>1901</v>
      </c>
      <c r="T425" s="132">
        <v>22</v>
      </c>
      <c r="U425" s="80">
        <f t="shared" si="28"/>
        <v>43.926306468903121</v>
      </c>
      <c r="V425" s="132">
        <v>2004</v>
      </c>
      <c r="W425" s="132">
        <v>22</v>
      </c>
      <c r="X425" s="80">
        <f t="shared" si="29"/>
        <v>45.720962369573982</v>
      </c>
      <c r="Y425" s="348">
        <v>2.56</v>
      </c>
      <c r="Z425" s="199" t="s">
        <v>21</v>
      </c>
      <c r="AA425" s="82" t="s">
        <v>21</v>
      </c>
      <c r="AB425" s="236">
        <v>11.77</v>
      </c>
      <c r="AC425" s="236">
        <v>0.51</v>
      </c>
      <c r="AD425" s="236">
        <v>1340</v>
      </c>
      <c r="AE425" s="236">
        <v>44</v>
      </c>
      <c r="AF425" s="236">
        <v>305.2</v>
      </c>
      <c r="AG425" s="236">
        <v>8</v>
      </c>
      <c r="AH425" s="236">
        <v>631</v>
      </c>
      <c r="AI425" s="236">
        <v>21</v>
      </c>
      <c r="AJ425" s="236">
        <v>2318</v>
      </c>
      <c r="AK425" s="236">
        <v>66</v>
      </c>
      <c r="AL425" s="236">
        <v>338.4</v>
      </c>
      <c r="AM425" s="236">
        <v>9.3000000000000007</v>
      </c>
      <c r="AN425" s="296" t="s">
        <v>21</v>
      </c>
      <c r="AO425" s="296" t="s">
        <v>21</v>
      </c>
      <c r="AP425" s="236">
        <v>348</v>
      </c>
      <c r="AQ425" s="236">
        <v>12</v>
      </c>
      <c r="AR425" s="236">
        <v>68.3</v>
      </c>
      <c r="AS425" s="236">
        <v>1.4</v>
      </c>
      <c r="AT425" s="236">
        <v>297</v>
      </c>
      <c r="AU425" s="236">
        <v>13</v>
      </c>
      <c r="AV425" s="296" t="s">
        <v>21</v>
      </c>
      <c r="AW425" s="296" t="s">
        <v>21</v>
      </c>
      <c r="AX425" s="236">
        <v>266.10000000000002</v>
      </c>
      <c r="AY425" s="236">
        <v>9.3000000000000007</v>
      </c>
      <c r="AZ425" s="236">
        <v>130.6</v>
      </c>
      <c r="BA425" s="236">
        <v>3.5</v>
      </c>
      <c r="BB425" s="236">
        <v>14.86</v>
      </c>
      <c r="BC425" s="236">
        <v>0.34</v>
      </c>
      <c r="BD425" s="236">
        <v>19.46</v>
      </c>
      <c r="BE425" s="236">
        <v>0.73</v>
      </c>
      <c r="BF425" s="236">
        <v>57.9</v>
      </c>
      <c r="BG425" s="379">
        <v>4</v>
      </c>
      <c r="BH425" s="113"/>
    </row>
    <row r="426" spans="1:60" ht="16" customHeight="1" x14ac:dyDescent="0.15">
      <c r="A426" s="176" t="s">
        <v>1048</v>
      </c>
      <c r="B426" s="156">
        <v>1</v>
      </c>
      <c r="C426" s="216">
        <v>66.900000000000006</v>
      </c>
      <c r="D426" s="216">
        <v>17.399999999999999</v>
      </c>
      <c r="E426" s="264">
        <v>3.7869999999999999</v>
      </c>
      <c r="F426" s="216">
        <v>5.5</v>
      </c>
      <c r="G426" s="104" t="s">
        <v>21</v>
      </c>
      <c r="H426" s="80" t="s">
        <v>21</v>
      </c>
      <c r="I426" s="296">
        <v>6.75</v>
      </c>
      <c r="J426" s="300">
        <v>2.2999999999999998</v>
      </c>
      <c r="K426" s="307">
        <v>0.3543</v>
      </c>
      <c r="L426" s="300">
        <v>1.5</v>
      </c>
      <c r="M426" s="132" t="s">
        <v>163</v>
      </c>
      <c r="N426" s="290">
        <v>0.13819999999999999</v>
      </c>
      <c r="O426" s="323">
        <v>1.8</v>
      </c>
      <c r="P426" s="133">
        <v>2079</v>
      </c>
      <c r="Q426" s="132">
        <v>21</v>
      </c>
      <c r="R426" s="80">
        <f t="shared" si="27"/>
        <v>46.582146794668013</v>
      </c>
      <c r="S426" s="132">
        <v>1955</v>
      </c>
      <c r="T426" s="132">
        <v>26</v>
      </c>
      <c r="U426" s="80">
        <f t="shared" si="28"/>
        <v>46.955404374789495</v>
      </c>
      <c r="V426" s="132">
        <v>2204</v>
      </c>
      <c r="W426" s="132">
        <v>31</v>
      </c>
      <c r="X426" s="80">
        <f t="shared" si="29"/>
        <v>53.889204855889275</v>
      </c>
      <c r="Y426" s="348">
        <v>5.96</v>
      </c>
      <c r="Z426" s="199" t="s">
        <v>21</v>
      </c>
      <c r="AA426" s="82" t="s">
        <v>21</v>
      </c>
      <c r="AB426" s="236">
        <v>9.2200000000000006</v>
      </c>
      <c r="AC426" s="236">
        <v>0.37</v>
      </c>
      <c r="AD426" s="236">
        <v>703</v>
      </c>
      <c r="AE426" s="236">
        <v>32</v>
      </c>
      <c r="AF426" s="236">
        <v>170.9</v>
      </c>
      <c r="AG426" s="236">
        <v>4</v>
      </c>
      <c r="AH426" s="236">
        <v>261</v>
      </c>
      <c r="AI426" s="236">
        <v>12</v>
      </c>
      <c r="AJ426" s="236">
        <v>1098</v>
      </c>
      <c r="AK426" s="236">
        <v>58</v>
      </c>
      <c r="AL426" s="236">
        <v>143.19999999999999</v>
      </c>
      <c r="AM426" s="236">
        <v>6.7</v>
      </c>
      <c r="AN426" s="296" t="s">
        <v>21</v>
      </c>
      <c r="AO426" s="296" t="s">
        <v>21</v>
      </c>
      <c r="AP426" s="236">
        <v>164.8</v>
      </c>
      <c r="AQ426" s="236">
        <v>7.1</v>
      </c>
      <c r="AR426" s="236">
        <v>50.8</v>
      </c>
      <c r="AS426" s="236">
        <v>2.2000000000000002</v>
      </c>
      <c r="AT426" s="236">
        <v>144.6</v>
      </c>
      <c r="AU426" s="236">
        <v>6.1</v>
      </c>
      <c r="AV426" s="296" t="s">
        <v>21</v>
      </c>
      <c r="AW426" s="296" t="s">
        <v>21</v>
      </c>
      <c r="AX426" s="236">
        <v>133.6</v>
      </c>
      <c r="AY426" s="236">
        <v>5.5</v>
      </c>
      <c r="AZ426" s="236">
        <v>72.2</v>
      </c>
      <c r="BA426" s="236">
        <v>3.9</v>
      </c>
      <c r="BB426" s="236">
        <v>9.16</v>
      </c>
      <c r="BC426" s="236">
        <v>0.39</v>
      </c>
      <c r="BD426" s="236">
        <v>10.61</v>
      </c>
      <c r="BE426" s="236">
        <v>0.56000000000000005</v>
      </c>
      <c r="BF426" s="236">
        <v>11.1</v>
      </c>
      <c r="BG426" s="379">
        <v>0.72</v>
      </c>
      <c r="BH426" s="113"/>
    </row>
    <row r="427" spans="1:60" ht="16" customHeight="1" x14ac:dyDescent="0.15">
      <c r="A427" s="176" t="s">
        <v>1049</v>
      </c>
      <c r="B427" s="156">
        <v>0</v>
      </c>
      <c r="C427" s="216">
        <v>452.6</v>
      </c>
      <c r="D427" s="216">
        <v>121.9</v>
      </c>
      <c r="E427" s="264">
        <v>3.6589999999999998</v>
      </c>
      <c r="F427" s="216">
        <v>41.7</v>
      </c>
      <c r="G427" s="104" t="s">
        <v>21</v>
      </c>
      <c r="H427" s="80" t="s">
        <v>21</v>
      </c>
      <c r="I427" s="296">
        <v>6.78</v>
      </c>
      <c r="J427" s="300">
        <v>4.0999999999999996</v>
      </c>
      <c r="K427" s="307">
        <v>0.35649999999999998</v>
      </c>
      <c r="L427" s="300">
        <v>1.3</v>
      </c>
      <c r="M427" s="132" t="s">
        <v>113</v>
      </c>
      <c r="N427" s="290">
        <v>0.13800000000000001</v>
      </c>
      <c r="O427" s="323">
        <v>3.9</v>
      </c>
      <c r="P427" s="133">
        <v>2083</v>
      </c>
      <c r="Q427" s="132">
        <v>37</v>
      </c>
      <c r="R427" s="80">
        <f t="shared" si="27"/>
        <v>55.71853910504116</v>
      </c>
      <c r="S427" s="132">
        <v>1966</v>
      </c>
      <c r="T427" s="132">
        <v>22</v>
      </c>
      <c r="U427" s="80">
        <f t="shared" si="28"/>
        <v>45.056213777901931</v>
      </c>
      <c r="V427" s="132">
        <v>2202</v>
      </c>
      <c r="W427" s="132">
        <v>68</v>
      </c>
      <c r="X427" s="80">
        <f t="shared" si="29"/>
        <v>81.015563936814019</v>
      </c>
      <c r="Y427" s="348">
        <v>5.62</v>
      </c>
      <c r="Z427" s="199" t="s">
        <v>21</v>
      </c>
      <c r="AA427" s="82" t="s">
        <v>21</v>
      </c>
      <c r="AB427" s="236">
        <v>16.600000000000001</v>
      </c>
      <c r="AC427" s="236">
        <v>1.8</v>
      </c>
      <c r="AD427" s="236">
        <v>1671</v>
      </c>
      <c r="AE427" s="236">
        <v>62</v>
      </c>
      <c r="AF427" s="236">
        <v>324</v>
      </c>
      <c r="AG427" s="236">
        <v>11</v>
      </c>
      <c r="AH427" s="236">
        <v>698</v>
      </c>
      <c r="AI427" s="236">
        <v>30</v>
      </c>
      <c r="AJ427" s="236">
        <v>2610</v>
      </c>
      <c r="AK427" s="236">
        <v>120</v>
      </c>
      <c r="AL427" s="236">
        <v>392</v>
      </c>
      <c r="AM427" s="236">
        <v>18</v>
      </c>
      <c r="AN427" s="296" t="s">
        <v>21</v>
      </c>
      <c r="AO427" s="296" t="s">
        <v>21</v>
      </c>
      <c r="AP427" s="236">
        <v>404</v>
      </c>
      <c r="AQ427" s="236">
        <v>13</v>
      </c>
      <c r="AR427" s="236">
        <v>66.900000000000006</v>
      </c>
      <c r="AS427" s="236">
        <v>2</v>
      </c>
      <c r="AT427" s="236">
        <v>343</v>
      </c>
      <c r="AU427" s="236">
        <v>11</v>
      </c>
      <c r="AV427" s="296" t="s">
        <v>21</v>
      </c>
      <c r="AW427" s="296" t="s">
        <v>21</v>
      </c>
      <c r="AX427" s="236">
        <v>321.2</v>
      </c>
      <c r="AY427" s="236">
        <v>9.1</v>
      </c>
      <c r="AZ427" s="236">
        <v>158.80000000000001</v>
      </c>
      <c r="BA427" s="236">
        <v>4.2</v>
      </c>
      <c r="BB427" s="236">
        <v>17.27</v>
      </c>
      <c r="BC427" s="236">
        <v>0.8</v>
      </c>
      <c r="BD427" s="236">
        <v>20.18</v>
      </c>
      <c r="BE427" s="236">
        <v>0.97</v>
      </c>
      <c r="BF427" s="236">
        <v>77</v>
      </c>
      <c r="BG427" s="379">
        <v>3.3</v>
      </c>
      <c r="BH427" s="113"/>
    </row>
    <row r="428" spans="1:60" ht="16" customHeight="1" x14ac:dyDescent="0.15">
      <c r="A428" s="176" t="s">
        <v>1050</v>
      </c>
      <c r="B428" s="156">
        <v>1</v>
      </c>
      <c r="C428" s="216">
        <v>82.4</v>
      </c>
      <c r="D428" s="216">
        <v>48.9</v>
      </c>
      <c r="E428" s="264">
        <v>1.663</v>
      </c>
      <c r="F428" s="216">
        <v>13.1</v>
      </c>
      <c r="G428" s="104" t="s">
        <v>21</v>
      </c>
      <c r="H428" s="80" t="s">
        <v>21</v>
      </c>
      <c r="I428" s="296">
        <v>7.11</v>
      </c>
      <c r="J428" s="300">
        <v>1.8</v>
      </c>
      <c r="K428" s="307">
        <v>0.3523</v>
      </c>
      <c r="L428" s="300">
        <v>0.93</v>
      </c>
      <c r="M428" s="132" t="s">
        <v>134</v>
      </c>
      <c r="N428" s="290">
        <v>0.14649999999999999</v>
      </c>
      <c r="O428" s="323">
        <v>1.6</v>
      </c>
      <c r="P428" s="133">
        <v>2125</v>
      </c>
      <c r="Q428" s="132">
        <v>16</v>
      </c>
      <c r="R428" s="80">
        <f t="shared" si="27"/>
        <v>45.412002818638157</v>
      </c>
      <c r="S428" s="132">
        <v>1945</v>
      </c>
      <c r="T428" s="132">
        <v>16</v>
      </c>
      <c r="U428" s="80">
        <f t="shared" si="28"/>
        <v>42.06197807997146</v>
      </c>
      <c r="V428" s="132">
        <v>2304</v>
      </c>
      <c r="W428" s="132">
        <v>27</v>
      </c>
      <c r="X428" s="80">
        <f t="shared" si="29"/>
        <v>53.407550028062509</v>
      </c>
      <c r="Y428" s="348">
        <v>8.4700000000000006</v>
      </c>
      <c r="Z428" s="199" t="s">
        <v>21</v>
      </c>
      <c r="AA428" s="82" t="s">
        <v>21</v>
      </c>
      <c r="AB428" s="236">
        <v>8.31</v>
      </c>
      <c r="AC428" s="236">
        <v>0.34</v>
      </c>
      <c r="AD428" s="236">
        <v>645</v>
      </c>
      <c r="AE428" s="236">
        <v>17</v>
      </c>
      <c r="AF428" s="236">
        <v>157.1</v>
      </c>
      <c r="AG428" s="236">
        <v>2.8</v>
      </c>
      <c r="AH428" s="236">
        <v>342</v>
      </c>
      <c r="AI428" s="236">
        <v>12</v>
      </c>
      <c r="AJ428" s="236">
        <v>1150</v>
      </c>
      <c r="AK428" s="236">
        <v>22</v>
      </c>
      <c r="AL428" s="236">
        <v>140.1</v>
      </c>
      <c r="AM428" s="236">
        <v>2.4</v>
      </c>
      <c r="AN428" s="296" t="s">
        <v>21</v>
      </c>
      <c r="AO428" s="296" t="s">
        <v>21</v>
      </c>
      <c r="AP428" s="236">
        <v>154.1</v>
      </c>
      <c r="AQ428" s="236">
        <v>3.9</v>
      </c>
      <c r="AR428" s="236">
        <v>51.7</v>
      </c>
      <c r="AS428" s="236">
        <v>1.2</v>
      </c>
      <c r="AT428" s="236">
        <v>139.80000000000001</v>
      </c>
      <c r="AU428" s="236">
        <v>3.7</v>
      </c>
      <c r="AV428" s="296" t="s">
        <v>21</v>
      </c>
      <c r="AW428" s="296" t="s">
        <v>21</v>
      </c>
      <c r="AX428" s="236">
        <v>125.1</v>
      </c>
      <c r="AY428" s="236">
        <v>3.6</v>
      </c>
      <c r="AZ428" s="236">
        <v>63.6</v>
      </c>
      <c r="BA428" s="236">
        <v>2</v>
      </c>
      <c r="BB428" s="236">
        <v>7.91</v>
      </c>
      <c r="BC428" s="236">
        <v>0.25</v>
      </c>
      <c r="BD428" s="236">
        <v>10.24</v>
      </c>
      <c r="BE428" s="236">
        <v>0.31</v>
      </c>
      <c r="BF428" s="236">
        <v>27.24</v>
      </c>
      <c r="BG428" s="379">
        <v>0.8</v>
      </c>
      <c r="BH428" s="113"/>
    </row>
    <row r="429" spans="1:60" ht="16" customHeight="1" x14ac:dyDescent="0.15">
      <c r="A429" s="176" t="s">
        <v>1051</v>
      </c>
      <c r="B429" s="156">
        <v>1</v>
      </c>
      <c r="C429" s="216">
        <v>166.5</v>
      </c>
      <c r="D429" s="216">
        <v>111.7</v>
      </c>
      <c r="E429" s="264">
        <v>1.468</v>
      </c>
      <c r="F429" s="216">
        <v>21.5</v>
      </c>
      <c r="G429" s="104" t="s">
        <v>21</v>
      </c>
      <c r="H429" s="80" t="s">
        <v>21</v>
      </c>
      <c r="I429" s="296">
        <v>6.0060000000000002</v>
      </c>
      <c r="J429" s="300">
        <v>1.5</v>
      </c>
      <c r="K429" s="307">
        <v>0.3427</v>
      </c>
      <c r="L429" s="300">
        <v>0.69</v>
      </c>
      <c r="M429" s="132" t="s">
        <v>289</v>
      </c>
      <c r="N429" s="290">
        <v>0.12720000000000001</v>
      </c>
      <c r="O429" s="323">
        <v>1.3</v>
      </c>
      <c r="P429" s="133">
        <v>1977</v>
      </c>
      <c r="Q429" s="132">
        <v>13</v>
      </c>
      <c r="R429" s="80">
        <f t="shared" si="27"/>
        <v>41.622248858032648</v>
      </c>
      <c r="S429" s="132">
        <v>1900</v>
      </c>
      <c r="T429" s="132">
        <v>11</v>
      </c>
      <c r="U429" s="80">
        <f t="shared" si="28"/>
        <v>39.560080889704963</v>
      </c>
      <c r="V429" s="132">
        <v>2058</v>
      </c>
      <c r="W429" s="132">
        <v>23</v>
      </c>
      <c r="X429" s="80">
        <f t="shared" si="29"/>
        <v>47.150244962248081</v>
      </c>
      <c r="Y429" s="348">
        <v>3.89</v>
      </c>
      <c r="Z429" s="199" t="s">
        <v>21</v>
      </c>
      <c r="AA429" s="82" t="s">
        <v>21</v>
      </c>
      <c r="AB429" s="236">
        <v>9.6999999999999993</v>
      </c>
      <c r="AC429" s="236">
        <v>0.19</v>
      </c>
      <c r="AD429" s="236">
        <v>887</v>
      </c>
      <c r="AE429" s="236">
        <v>16</v>
      </c>
      <c r="AF429" s="236">
        <v>262.39999999999998</v>
      </c>
      <c r="AG429" s="236">
        <v>4.7</v>
      </c>
      <c r="AH429" s="236">
        <v>586.1</v>
      </c>
      <c r="AI429" s="236">
        <v>9.6999999999999993</v>
      </c>
      <c r="AJ429" s="236">
        <v>1851</v>
      </c>
      <c r="AK429" s="236">
        <v>26</v>
      </c>
      <c r="AL429" s="236">
        <v>219.1</v>
      </c>
      <c r="AM429" s="236">
        <v>3.9</v>
      </c>
      <c r="AN429" s="296" t="s">
        <v>21</v>
      </c>
      <c r="AO429" s="296" t="s">
        <v>21</v>
      </c>
      <c r="AP429" s="236">
        <v>219.6</v>
      </c>
      <c r="AQ429" s="236">
        <v>3.2</v>
      </c>
      <c r="AR429" s="236">
        <v>62.41</v>
      </c>
      <c r="AS429" s="236">
        <v>0.82</v>
      </c>
      <c r="AT429" s="236">
        <v>192.4</v>
      </c>
      <c r="AU429" s="236">
        <v>3.4</v>
      </c>
      <c r="AV429" s="296" t="s">
        <v>21</v>
      </c>
      <c r="AW429" s="296" t="s">
        <v>21</v>
      </c>
      <c r="AX429" s="236">
        <v>170.7</v>
      </c>
      <c r="AY429" s="236">
        <v>2.9</v>
      </c>
      <c r="AZ429" s="236">
        <v>91.9</v>
      </c>
      <c r="BA429" s="236">
        <v>1.5</v>
      </c>
      <c r="BB429" s="236">
        <v>11.33</v>
      </c>
      <c r="BC429" s="236">
        <v>0.2</v>
      </c>
      <c r="BD429" s="236">
        <v>16.559999999999999</v>
      </c>
      <c r="BE429" s="236">
        <v>0.43</v>
      </c>
      <c r="BF429" s="236">
        <v>44.26</v>
      </c>
      <c r="BG429" s="379">
        <v>0.93</v>
      </c>
      <c r="BH429" s="113"/>
    </row>
    <row r="430" spans="1:60" ht="16" customHeight="1" x14ac:dyDescent="0.15">
      <c r="A430" s="176" t="s">
        <v>1052</v>
      </c>
      <c r="B430" s="156">
        <v>1</v>
      </c>
      <c r="C430" s="216">
        <v>121.8</v>
      </c>
      <c r="D430" s="216">
        <v>82.3</v>
      </c>
      <c r="E430" s="264">
        <v>1.4570000000000001</v>
      </c>
      <c r="F430" s="216">
        <v>17.600000000000001</v>
      </c>
      <c r="G430" s="104" t="s">
        <v>21</v>
      </c>
      <c r="H430" s="80" t="s">
        <v>21</v>
      </c>
      <c r="I430" s="296">
        <v>6.4820000000000002</v>
      </c>
      <c r="J430" s="300">
        <v>1.5</v>
      </c>
      <c r="K430" s="307">
        <v>0.35060000000000002</v>
      </c>
      <c r="L430" s="300">
        <v>1</v>
      </c>
      <c r="M430" s="132" t="s">
        <v>232</v>
      </c>
      <c r="N430" s="290">
        <v>0.1341</v>
      </c>
      <c r="O430" s="323">
        <v>1.1000000000000001</v>
      </c>
      <c r="P430" s="133">
        <v>2043</v>
      </c>
      <c r="Q430" s="132">
        <v>13</v>
      </c>
      <c r="R430" s="80">
        <f t="shared" si="27"/>
        <v>42.878194924693368</v>
      </c>
      <c r="S430" s="132">
        <v>1938</v>
      </c>
      <c r="T430" s="132">
        <v>17</v>
      </c>
      <c r="U430" s="80">
        <f t="shared" si="28"/>
        <v>42.32419638929958</v>
      </c>
      <c r="V430" s="132">
        <v>2152</v>
      </c>
      <c r="W430" s="132">
        <v>19</v>
      </c>
      <c r="X430" s="80">
        <f t="shared" si="29"/>
        <v>47.047227335944036</v>
      </c>
      <c r="Y430" s="348">
        <v>5.14</v>
      </c>
      <c r="Z430" s="199" t="s">
        <v>21</v>
      </c>
      <c r="AA430" s="82" t="s">
        <v>21</v>
      </c>
      <c r="AB430" s="236">
        <v>9.06</v>
      </c>
      <c r="AC430" s="236">
        <v>0.25</v>
      </c>
      <c r="AD430" s="236">
        <v>797</v>
      </c>
      <c r="AE430" s="236">
        <v>12</v>
      </c>
      <c r="AF430" s="236">
        <v>223.6</v>
      </c>
      <c r="AG430" s="236">
        <v>4.3</v>
      </c>
      <c r="AH430" s="236">
        <v>523</v>
      </c>
      <c r="AI430" s="236">
        <v>6.9</v>
      </c>
      <c r="AJ430" s="236">
        <v>1636</v>
      </c>
      <c r="AK430" s="236">
        <v>27</v>
      </c>
      <c r="AL430" s="236">
        <v>191.4</v>
      </c>
      <c r="AM430" s="236">
        <v>2.7</v>
      </c>
      <c r="AN430" s="296" t="s">
        <v>21</v>
      </c>
      <c r="AO430" s="296" t="s">
        <v>21</v>
      </c>
      <c r="AP430" s="236">
        <v>201.8</v>
      </c>
      <c r="AQ430" s="236">
        <v>3</v>
      </c>
      <c r="AR430" s="236">
        <v>60.51</v>
      </c>
      <c r="AS430" s="236">
        <v>1</v>
      </c>
      <c r="AT430" s="236">
        <v>176.7</v>
      </c>
      <c r="AU430" s="236">
        <v>2.5</v>
      </c>
      <c r="AV430" s="296" t="s">
        <v>21</v>
      </c>
      <c r="AW430" s="296" t="s">
        <v>21</v>
      </c>
      <c r="AX430" s="236">
        <v>158.80000000000001</v>
      </c>
      <c r="AY430" s="236">
        <v>2</v>
      </c>
      <c r="AZ430" s="236">
        <v>82.3</v>
      </c>
      <c r="BA430" s="236">
        <v>1.2</v>
      </c>
      <c r="BB430" s="236">
        <v>10.11</v>
      </c>
      <c r="BC430" s="236">
        <v>0.21</v>
      </c>
      <c r="BD430" s="236">
        <v>15.14</v>
      </c>
      <c r="BE430" s="236">
        <v>0.38</v>
      </c>
      <c r="BF430" s="236">
        <v>39.200000000000003</v>
      </c>
      <c r="BG430" s="379">
        <v>0.55000000000000004</v>
      </c>
      <c r="BH430" s="113"/>
    </row>
    <row r="431" spans="1:60" ht="16" customHeight="1" x14ac:dyDescent="0.15">
      <c r="A431" s="176" t="s">
        <v>1053</v>
      </c>
      <c r="B431" s="156">
        <v>0</v>
      </c>
      <c r="C431" s="216">
        <v>359.4</v>
      </c>
      <c r="D431" s="216">
        <v>131.4</v>
      </c>
      <c r="E431" s="264">
        <v>2.694</v>
      </c>
      <c r="F431" s="216">
        <v>24.7</v>
      </c>
      <c r="G431" s="104" t="s">
        <v>21</v>
      </c>
      <c r="H431" s="80" t="s">
        <v>21</v>
      </c>
      <c r="I431" s="296">
        <v>5.48</v>
      </c>
      <c r="J431" s="300">
        <v>1.6</v>
      </c>
      <c r="K431" s="307">
        <v>0.32619999999999999</v>
      </c>
      <c r="L431" s="300">
        <v>1.3</v>
      </c>
      <c r="M431" s="132" t="s">
        <v>234</v>
      </c>
      <c r="N431" s="290">
        <v>0.12189999999999999</v>
      </c>
      <c r="O431" s="323">
        <v>0.98</v>
      </c>
      <c r="P431" s="133">
        <v>1898</v>
      </c>
      <c r="Q431" s="132">
        <v>14</v>
      </c>
      <c r="R431" s="80">
        <f t="shared" si="27"/>
        <v>40.459382101065259</v>
      </c>
      <c r="S431" s="132">
        <v>1820</v>
      </c>
      <c r="T431" s="132">
        <v>20</v>
      </c>
      <c r="U431" s="80">
        <f t="shared" si="28"/>
        <v>41.532637768386444</v>
      </c>
      <c r="V431" s="132">
        <v>1984</v>
      </c>
      <c r="W431" s="132">
        <v>17</v>
      </c>
      <c r="X431" s="80">
        <f t="shared" si="29"/>
        <v>43.16830318648163</v>
      </c>
      <c r="Y431" s="348">
        <v>4.1100000000000003</v>
      </c>
      <c r="Z431" s="199" t="s">
        <v>21</v>
      </c>
      <c r="AA431" s="82" t="s">
        <v>21</v>
      </c>
      <c r="AB431" s="236">
        <v>25</v>
      </c>
      <c r="AC431" s="236">
        <v>1.7</v>
      </c>
      <c r="AD431" s="236">
        <v>1225</v>
      </c>
      <c r="AE431" s="236">
        <v>21</v>
      </c>
      <c r="AF431" s="236">
        <v>328.7</v>
      </c>
      <c r="AG431" s="236">
        <v>6.4</v>
      </c>
      <c r="AH431" s="236">
        <v>738</v>
      </c>
      <c r="AI431" s="236">
        <v>18</v>
      </c>
      <c r="AJ431" s="236">
        <v>2651</v>
      </c>
      <c r="AK431" s="236">
        <v>70</v>
      </c>
      <c r="AL431" s="236">
        <v>385.3</v>
      </c>
      <c r="AM431" s="236">
        <v>8.6</v>
      </c>
      <c r="AN431" s="296" t="s">
        <v>21</v>
      </c>
      <c r="AO431" s="296" t="s">
        <v>21</v>
      </c>
      <c r="AP431" s="236">
        <v>357.7</v>
      </c>
      <c r="AQ431" s="236">
        <v>9.8000000000000007</v>
      </c>
      <c r="AR431" s="236">
        <v>69.599999999999994</v>
      </c>
      <c r="AS431" s="236">
        <v>1.8</v>
      </c>
      <c r="AT431" s="236">
        <v>291.89999999999998</v>
      </c>
      <c r="AU431" s="236">
        <v>6</v>
      </c>
      <c r="AV431" s="296" t="s">
        <v>21</v>
      </c>
      <c r="AW431" s="296" t="s">
        <v>21</v>
      </c>
      <c r="AX431" s="236">
        <v>250</v>
      </c>
      <c r="AY431" s="236">
        <v>4.9000000000000004</v>
      </c>
      <c r="AZ431" s="236">
        <v>111.4</v>
      </c>
      <c r="BA431" s="236">
        <v>1.7</v>
      </c>
      <c r="BB431" s="236">
        <v>12.43</v>
      </c>
      <c r="BC431" s="236">
        <v>0.28999999999999998</v>
      </c>
      <c r="BD431" s="236">
        <v>20.3</v>
      </c>
      <c r="BE431" s="236">
        <v>0.67</v>
      </c>
      <c r="BF431" s="236">
        <v>71.3</v>
      </c>
      <c r="BG431" s="379">
        <v>3.8</v>
      </c>
      <c r="BH431" s="113"/>
    </row>
    <row r="432" spans="1:60" s="65" customFormat="1" ht="16" customHeight="1" x14ac:dyDescent="0.15">
      <c r="A432" s="176" t="s">
        <v>1054</v>
      </c>
      <c r="B432" s="156">
        <v>1</v>
      </c>
      <c r="C432" s="216">
        <v>388.3</v>
      </c>
      <c r="D432" s="216">
        <v>117.1</v>
      </c>
      <c r="E432" s="264">
        <v>3.2639999999999998</v>
      </c>
      <c r="F432" s="216">
        <v>22.7</v>
      </c>
      <c r="G432" s="104" t="s">
        <v>21</v>
      </c>
      <c r="H432" s="80" t="s">
        <v>21</v>
      </c>
      <c r="I432" s="296">
        <v>5.6710000000000003</v>
      </c>
      <c r="J432" s="300">
        <v>1.5</v>
      </c>
      <c r="K432" s="307">
        <v>0.33889999999999998</v>
      </c>
      <c r="L432" s="300">
        <v>1.1000000000000001</v>
      </c>
      <c r="M432" s="132" t="s">
        <v>325</v>
      </c>
      <c r="N432" s="290">
        <v>0.12139999999999999</v>
      </c>
      <c r="O432" s="323">
        <v>1.1000000000000001</v>
      </c>
      <c r="P432" s="133">
        <v>1927</v>
      </c>
      <c r="Q432" s="132">
        <v>13</v>
      </c>
      <c r="R432" s="80">
        <f t="shared" si="27"/>
        <v>40.673475386300588</v>
      </c>
      <c r="S432" s="132">
        <v>1882</v>
      </c>
      <c r="T432" s="132">
        <v>17</v>
      </c>
      <c r="U432" s="80">
        <f t="shared" si="28"/>
        <v>41.300963669144572</v>
      </c>
      <c r="V432" s="132">
        <v>1976</v>
      </c>
      <c r="W432" s="132">
        <v>19</v>
      </c>
      <c r="X432" s="80">
        <f t="shared" si="29"/>
        <v>43.850090079725042</v>
      </c>
      <c r="Y432" s="348">
        <v>2.34</v>
      </c>
      <c r="Z432" s="199" t="s">
        <v>21</v>
      </c>
      <c r="AA432" s="82" t="s">
        <v>21</v>
      </c>
      <c r="AB432" s="236">
        <v>13.89</v>
      </c>
      <c r="AC432" s="236">
        <v>0.45</v>
      </c>
      <c r="AD432" s="236">
        <v>1048</v>
      </c>
      <c r="AE432" s="236">
        <v>26</v>
      </c>
      <c r="AF432" s="236">
        <v>332.8</v>
      </c>
      <c r="AG432" s="236">
        <v>8</v>
      </c>
      <c r="AH432" s="236">
        <v>649</v>
      </c>
      <c r="AI432" s="236">
        <v>17</v>
      </c>
      <c r="AJ432" s="236">
        <v>2401</v>
      </c>
      <c r="AK432" s="236">
        <v>79</v>
      </c>
      <c r="AL432" s="236">
        <v>339</v>
      </c>
      <c r="AM432" s="236">
        <v>10</v>
      </c>
      <c r="AN432" s="296" t="s">
        <v>21</v>
      </c>
      <c r="AO432" s="296" t="s">
        <v>21</v>
      </c>
      <c r="AP432" s="236">
        <v>297.5</v>
      </c>
      <c r="AQ432" s="236">
        <v>8.4</v>
      </c>
      <c r="AR432" s="236">
        <v>62.6</v>
      </c>
      <c r="AS432" s="236">
        <v>1.9</v>
      </c>
      <c r="AT432" s="236">
        <v>238.6</v>
      </c>
      <c r="AU432" s="236">
        <v>4.5999999999999996</v>
      </c>
      <c r="AV432" s="296" t="s">
        <v>21</v>
      </c>
      <c r="AW432" s="296" t="s">
        <v>21</v>
      </c>
      <c r="AX432" s="236">
        <v>207.2</v>
      </c>
      <c r="AY432" s="236">
        <v>4.5</v>
      </c>
      <c r="AZ432" s="236">
        <v>102.3</v>
      </c>
      <c r="BA432" s="236">
        <v>2.1</v>
      </c>
      <c r="BB432" s="236">
        <v>11.94</v>
      </c>
      <c r="BC432" s="236">
        <v>0.26</v>
      </c>
      <c r="BD432" s="236">
        <v>18.809999999999999</v>
      </c>
      <c r="BE432" s="236">
        <v>0.63</v>
      </c>
      <c r="BF432" s="236">
        <v>54.1</v>
      </c>
      <c r="BG432" s="379">
        <v>1.1000000000000001</v>
      </c>
      <c r="BH432" s="131"/>
    </row>
    <row r="433" spans="1:60" ht="16" customHeight="1" x14ac:dyDescent="0.15">
      <c r="A433" s="176" t="s">
        <v>1055</v>
      </c>
      <c r="B433" s="156">
        <v>1</v>
      </c>
      <c r="C433" s="216">
        <v>332.2</v>
      </c>
      <c r="D433" s="216">
        <v>124.3</v>
      </c>
      <c r="E433" s="264">
        <v>2.6339999999999999</v>
      </c>
      <c r="F433" s="216">
        <v>25.5</v>
      </c>
      <c r="G433" s="104" t="s">
        <v>21</v>
      </c>
      <c r="H433" s="80" t="s">
        <v>21</v>
      </c>
      <c r="I433" s="296">
        <v>5.8659999999999997</v>
      </c>
      <c r="J433" s="300">
        <v>1.4</v>
      </c>
      <c r="K433" s="307">
        <v>0.34079999999999999</v>
      </c>
      <c r="L433" s="300">
        <v>0.8</v>
      </c>
      <c r="M433" s="132" t="s">
        <v>168</v>
      </c>
      <c r="N433" s="290">
        <v>0.1249</v>
      </c>
      <c r="O433" s="323">
        <v>1.2</v>
      </c>
      <c r="P433" s="133">
        <v>1956</v>
      </c>
      <c r="Q433" s="132">
        <v>13</v>
      </c>
      <c r="R433" s="80">
        <f t="shared" si="27"/>
        <v>41.223469043737694</v>
      </c>
      <c r="S433" s="132">
        <v>1891</v>
      </c>
      <c r="T433" s="132">
        <v>13</v>
      </c>
      <c r="U433" s="80">
        <f t="shared" si="28"/>
        <v>39.991904180721377</v>
      </c>
      <c r="V433" s="132">
        <v>2026</v>
      </c>
      <c r="W433" s="132">
        <v>21</v>
      </c>
      <c r="X433" s="80">
        <f t="shared" si="29"/>
        <v>45.638474996432564</v>
      </c>
      <c r="Y433" s="348">
        <v>3.32</v>
      </c>
      <c r="Z433" s="199" t="s">
        <v>21</v>
      </c>
      <c r="AA433" s="82" t="s">
        <v>21</v>
      </c>
      <c r="AB433" s="236">
        <v>18.899999999999999</v>
      </c>
      <c r="AC433" s="236">
        <v>1.7</v>
      </c>
      <c r="AD433" s="236">
        <v>1131</v>
      </c>
      <c r="AE433" s="236">
        <v>19</v>
      </c>
      <c r="AF433" s="236">
        <v>299.60000000000002</v>
      </c>
      <c r="AG433" s="236">
        <v>4.8</v>
      </c>
      <c r="AH433" s="236">
        <v>756</v>
      </c>
      <c r="AI433" s="236">
        <v>13</v>
      </c>
      <c r="AJ433" s="236">
        <v>2641</v>
      </c>
      <c r="AK433" s="236">
        <v>50</v>
      </c>
      <c r="AL433" s="236">
        <v>368.1</v>
      </c>
      <c r="AM433" s="236">
        <v>6</v>
      </c>
      <c r="AN433" s="296" t="s">
        <v>21</v>
      </c>
      <c r="AO433" s="296" t="s">
        <v>21</v>
      </c>
      <c r="AP433" s="236">
        <v>300.7</v>
      </c>
      <c r="AQ433" s="236">
        <v>5</v>
      </c>
      <c r="AR433" s="236">
        <v>69.3</v>
      </c>
      <c r="AS433" s="236">
        <v>1.4</v>
      </c>
      <c r="AT433" s="236">
        <v>246.1</v>
      </c>
      <c r="AU433" s="236">
        <v>3.6</v>
      </c>
      <c r="AV433" s="296" t="s">
        <v>21</v>
      </c>
      <c r="AW433" s="296" t="s">
        <v>21</v>
      </c>
      <c r="AX433" s="236">
        <v>214</v>
      </c>
      <c r="AY433" s="236">
        <v>3.8</v>
      </c>
      <c r="AZ433" s="236">
        <v>115.4</v>
      </c>
      <c r="BA433" s="236">
        <v>2</v>
      </c>
      <c r="BB433" s="236">
        <v>13.77</v>
      </c>
      <c r="BC433" s="236">
        <v>0.28999999999999998</v>
      </c>
      <c r="BD433" s="236">
        <v>17.89</v>
      </c>
      <c r="BE433" s="236">
        <v>0.49</v>
      </c>
      <c r="BF433" s="236">
        <v>35.46</v>
      </c>
      <c r="BG433" s="379">
        <v>0.68</v>
      </c>
      <c r="BH433" s="113"/>
    </row>
    <row r="434" spans="1:60" ht="16" customHeight="1" thickBot="1" x14ac:dyDescent="0.2">
      <c r="A434" s="177" t="s">
        <v>1056</v>
      </c>
      <c r="B434" s="157">
        <v>1</v>
      </c>
      <c r="C434" s="217">
        <v>418</v>
      </c>
      <c r="D434" s="217">
        <v>154.80000000000001</v>
      </c>
      <c r="E434" s="265">
        <v>2.6560000000000001</v>
      </c>
      <c r="F434" s="217">
        <v>28.8</v>
      </c>
      <c r="G434" s="136" t="s">
        <v>21</v>
      </c>
      <c r="H434" s="89" t="s">
        <v>21</v>
      </c>
      <c r="I434" s="297">
        <v>5.7320000000000002</v>
      </c>
      <c r="J434" s="301">
        <v>1.1000000000000001</v>
      </c>
      <c r="K434" s="308">
        <v>0.34110000000000001</v>
      </c>
      <c r="L434" s="301">
        <v>0.86</v>
      </c>
      <c r="M434" s="125" t="s">
        <v>229</v>
      </c>
      <c r="N434" s="291">
        <v>0.12196</v>
      </c>
      <c r="O434" s="324">
        <v>0.63</v>
      </c>
      <c r="P434" s="127">
        <v>1936.3</v>
      </c>
      <c r="Q434" s="125">
        <v>9.1999999999999993</v>
      </c>
      <c r="R434" s="89">
        <f t="shared" si="27"/>
        <v>39.803807305331986</v>
      </c>
      <c r="S434" s="125">
        <v>1892</v>
      </c>
      <c r="T434" s="125">
        <v>14</v>
      </c>
      <c r="U434" s="89">
        <f t="shared" si="28"/>
        <v>40.346816479122616</v>
      </c>
      <c r="V434" s="125">
        <v>1984</v>
      </c>
      <c r="W434" s="125">
        <v>11</v>
      </c>
      <c r="X434" s="89">
        <f t="shared" si="29"/>
        <v>41.176478722688273</v>
      </c>
      <c r="Y434" s="349">
        <v>2.29</v>
      </c>
      <c r="Z434" s="200" t="s">
        <v>21</v>
      </c>
      <c r="AA434" s="141" t="s">
        <v>21</v>
      </c>
      <c r="AB434" s="237">
        <v>15.7</v>
      </c>
      <c r="AC434" s="237">
        <v>1.7</v>
      </c>
      <c r="AD434" s="237">
        <v>1354</v>
      </c>
      <c r="AE434" s="237">
        <v>23</v>
      </c>
      <c r="AF434" s="237">
        <v>329.7</v>
      </c>
      <c r="AG434" s="237">
        <v>6.1</v>
      </c>
      <c r="AH434" s="237">
        <v>888</v>
      </c>
      <c r="AI434" s="237">
        <v>13</v>
      </c>
      <c r="AJ434" s="237">
        <v>3161</v>
      </c>
      <c r="AK434" s="237">
        <v>67</v>
      </c>
      <c r="AL434" s="237">
        <v>448.4</v>
      </c>
      <c r="AM434" s="237">
        <v>7.4</v>
      </c>
      <c r="AN434" s="297" t="s">
        <v>21</v>
      </c>
      <c r="AO434" s="297" t="s">
        <v>21</v>
      </c>
      <c r="AP434" s="237">
        <v>393</v>
      </c>
      <c r="AQ434" s="237">
        <v>6.3</v>
      </c>
      <c r="AR434" s="237">
        <v>69.7</v>
      </c>
      <c r="AS434" s="237">
        <v>1</v>
      </c>
      <c r="AT434" s="237">
        <v>323.60000000000002</v>
      </c>
      <c r="AU434" s="237">
        <v>4.5999999999999996</v>
      </c>
      <c r="AV434" s="297" t="s">
        <v>21</v>
      </c>
      <c r="AW434" s="297" t="s">
        <v>21</v>
      </c>
      <c r="AX434" s="237">
        <v>274.10000000000002</v>
      </c>
      <c r="AY434" s="237">
        <v>4.5999999999999996</v>
      </c>
      <c r="AZ434" s="237">
        <v>124.8</v>
      </c>
      <c r="BA434" s="237">
        <v>2.4</v>
      </c>
      <c r="BB434" s="237">
        <v>14.55</v>
      </c>
      <c r="BC434" s="237">
        <v>0.3</v>
      </c>
      <c r="BD434" s="237">
        <v>20.86</v>
      </c>
      <c r="BE434" s="237">
        <v>0.49</v>
      </c>
      <c r="BF434" s="237">
        <v>67</v>
      </c>
      <c r="BG434" s="380">
        <v>1.1000000000000001</v>
      </c>
      <c r="BH434" s="113"/>
    </row>
    <row r="435" spans="1:60" ht="16" customHeight="1" x14ac:dyDescent="0.15">
      <c r="C435" s="130"/>
      <c r="D435" s="130"/>
      <c r="E435" s="257"/>
      <c r="F435" s="130"/>
      <c r="I435" s="18"/>
      <c r="J435" s="17"/>
      <c r="K435" s="303"/>
      <c r="L435" s="17"/>
      <c r="N435" s="284"/>
      <c r="O435" s="17"/>
      <c r="P435" s="334"/>
      <c r="Y435" s="230"/>
      <c r="Z435" s="130"/>
      <c r="AA435" s="130"/>
      <c r="AB435" s="230"/>
      <c r="AC435" s="230"/>
      <c r="AD435" s="230"/>
      <c r="AE435" s="230"/>
      <c r="AF435" s="230"/>
      <c r="AG435" s="230"/>
      <c r="AH435" s="230"/>
      <c r="AI435" s="230"/>
      <c r="AJ435" s="230"/>
      <c r="AK435" s="230"/>
      <c r="AL435" s="230"/>
      <c r="AM435" s="230"/>
      <c r="AN435" s="230"/>
      <c r="AO435" s="230"/>
      <c r="AP435" s="230"/>
      <c r="AQ435" s="230"/>
      <c r="AR435" s="230"/>
      <c r="AS435" s="230"/>
      <c r="AT435" s="230"/>
      <c r="AU435" s="230"/>
      <c r="AV435" s="230"/>
      <c r="AW435" s="230"/>
      <c r="AX435" s="230"/>
      <c r="AY435" s="230"/>
      <c r="AZ435" s="230"/>
      <c r="BA435" s="230"/>
      <c r="BB435" s="230"/>
      <c r="BC435" s="230"/>
      <c r="BD435" s="230"/>
      <c r="BE435" s="230"/>
      <c r="BF435" s="230"/>
      <c r="BG435" s="230"/>
    </row>
    <row r="436" spans="1:60" ht="16" customHeight="1" x14ac:dyDescent="0.15">
      <c r="A436" s="181" t="s">
        <v>1305</v>
      </c>
      <c r="C436" s="130"/>
      <c r="D436" s="130"/>
      <c r="E436" s="257"/>
      <c r="F436" s="130"/>
      <c r="I436" s="18"/>
      <c r="J436" s="17"/>
      <c r="K436" s="303"/>
      <c r="L436" s="17"/>
      <c r="N436" s="284"/>
      <c r="O436" s="17"/>
      <c r="P436" s="334"/>
      <c r="Y436" s="230"/>
      <c r="Z436" s="130"/>
      <c r="AA436" s="130"/>
      <c r="AB436" s="230"/>
      <c r="AC436" s="230"/>
      <c r="AD436" s="230"/>
      <c r="AE436" s="230"/>
      <c r="AF436" s="230"/>
      <c r="AG436" s="230"/>
      <c r="AH436" s="230"/>
      <c r="AI436" s="230"/>
      <c r="AJ436" s="230"/>
      <c r="AK436" s="230"/>
      <c r="AL436" s="230"/>
      <c r="AM436" s="230"/>
      <c r="AN436" s="230"/>
      <c r="AO436" s="230"/>
      <c r="AP436" s="230"/>
      <c r="AQ436" s="230"/>
      <c r="AR436" s="230"/>
      <c r="AS436" s="230"/>
      <c r="AT436" s="230"/>
      <c r="AU436" s="230"/>
      <c r="AV436" s="230"/>
      <c r="AW436" s="230"/>
      <c r="AX436" s="230"/>
      <c r="AY436" s="230"/>
      <c r="AZ436" s="230"/>
      <c r="BA436" s="230"/>
      <c r="BB436" s="230"/>
      <c r="BC436" s="230"/>
      <c r="BD436" s="230"/>
      <c r="BE436" s="230"/>
      <c r="BF436" s="230"/>
      <c r="BG436" s="230"/>
    </row>
    <row r="437" spans="1:60" ht="16" customHeight="1" thickBot="1" x14ac:dyDescent="0.2">
      <c r="A437" s="167" t="s">
        <v>1309</v>
      </c>
      <c r="C437" s="130"/>
      <c r="D437" s="130"/>
      <c r="E437" s="257"/>
      <c r="F437" s="130"/>
      <c r="I437" s="18"/>
      <c r="J437" s="17"/>
      <c r="K437" s="303"/>
      <c r="L437" s="17"/>
      <c r="N437" s="284"/>
      <c r="O437" s="17"/>
      <c r="P437" s="334"/>
      <c r="Y437" s="230"/>
      <c r="Z437" s="130"/>
      <c r="AA437" s="130"/>
      <c r="AB437" s="230"/>
      <c r="AC437" s="230"/>
      <c r="AD437" s="230"/>
      <c r="AE437" s="230"/>
      <c r="AF437" s="230"/>
      <c r="AG437" s="230"/>
      <c r="AH437" s="230"/>
      <c r="AI437" s="230"/>
      <c r="AJ437" s="230"/>
      <c r="AK437" s="230"/>
      <c r="AL437" s="230"/>
      <c r="AM437" s="230"/>
      <c r="AN437" s="230"/>
      <c r="AO437" s="230"/>
      <c r="AP437" s="230"/>
      <c r="AQ437" s="230"/>
      <c r="AR437" s="230"/>
      <c r="AS437" s="230"/>
      <c r="AT437" s="230"/>
      <c r="AU437" s="230"/>
      <c r="AV437" s="230"/>
      <c r="AW437" s="230"/>
      <c r="AX437" s="230"/>
      <c r="AY437" s="230"/>
      <c r="AZ437" s="230"/>
      <c r="BA437" s="230"/>
      <c r="BB437" s="230"/>
      <c r="BC437" s="230"/>
      <c r="BD437" s="230"/>
      <c r="BE437" s="230"/>
      <c r="BF437" s="230"/>
      <c r="BG437" s="230"/>
    </row>
    <row r="438" spans="1:60" ht="16" customHeight="1" x14ac:dyDescent="0.15">
      <c r="A438" s="178" t="s">
        <v>1316</v>
      </c>
      <c r="B438" s="164"/>
      <c r="C438" s="201">
        <v>131.6</v>
      </c>
      <c r="D438" s="213">
        <v>369</v>
      </c>
      <c r="E438" s="259">
        <v>0.35599999999999998</v>
      </c>
      <c r="F438" s="272">
        <v>50.4</v>
      </c>
      <c r="G438" s="102" t="s">
        <v>21</v>
      </c>
      <c r="H438" s="73" t="s">
        <v>21</v>
      </c>
      <c r="I438" s="232">
        <v>3.5</v>
      </c>
      <c r="J438" s="213">
        <v>2.4</v>
      </c>
      <c r="K438" s="247">
        <v>0.2661</v>
      </c>
      <c r="L438" s="213">
        <v>1.3</v>
      </c>
      <c r="M438" s="56" t="s">
        <v>164</v>
      </c>
      <c r="N438" s="259">
        <v>9.5399999999999999E-2</v>
      </c>
      <c r="O438" s="272">
        <v>2</v>
      </c>
      <c r="P438" s="203">
        <v>1527</v>
      </c>
      <c r="Q438" s="56">
        <v>19</v>
      </c>
      <c r="R438" s="73">
        <f t="shared" ref="R438:R447" si="30">SQRT((Q438^2)+((P438*0.02)^2))</f>
        <v>35.967924599565094</v>
      </c>
      <c r="S438" s="56">
        <v>1521</v>
      </c>
      <c r="T438" s="56">
        <v>17</v>
      </c>
      <c r="U438" s="73">
        <f t="shared" ref="U438:U447" si="31">SQRT((T438^2)+((S438*0.02)^2))</f>
        <v>34.847903810702874</v>
      </c>
      <c r="V438" s="56">
        <v>1536</v>
      </c>
      <c r="W438" s="56">
        <v>38</v>
      </c>
      <c r="X438" s="79">
        <f t="shared" ref="X438:X447" si="32">SQRT((W438^2)+((V438*0.02)^2))</f>
        <v>48.864285526343266</v>
      </c>
      <c r="Y438" s="350">
        <v>0.39</v>
      </c>
      <c r="Z438" s="201">
        <v>248500</v>
      </c>
      <c r="AA438" s="213">
        <v>4800</v>
      </c>
      <c r="AB438" s="77" t="s">
        <v>21</v>
      </c>
      <c r="AC438" s="77" t="s">
        <v>21</v>
      </c>
      <c r="AD438" s="232">
        <v>923</v>
      </c>
      <c r="AE438" s="232">
        <v>15</v>
      </c>
      <c r="AF438" s="232">
        <v>222.5</v>
      </c>
      <c r="AG438" s="232">
        <v>3.8</v>
      </c>
      <c r="AH438" s="232">
        <v>495.4</v>
      </c>
      <c r="AI438" s="232">
        <v>8.4</v>
      </c>
      <c r="AJ438" s="232">
        <v>2175</v>
      </c>
      <c r="AK438" s="232">
        <v>44</v>
      </c>
      <c r="AL438" s="232">
        <v>369.2</v>
      </c>
      <c r="AM438" s="232">
        <v>8.5</v>
      </c>
      <c r="AN438" s="232">
        <v>1605</v>
      </c>
      <c r="AO438" s="232">
        <v>26</v>
      </c>
      <c r="AP438" s="232">
        <v>333.8</v>
      </c>
      <c r="AQ438" s="232">
        <v>7.4</v>
      </c>
      <c r="AR438" s="232">
        <v>63</v>
      </c>
      <c r="AS438" s="232">
        <v>1.4</v>
      </c>
      <c r="AT438" s="232">
        <v>274.8</v>
      </c>
      <c r="AU438" s="232">
        <v>6</v>
      </c>
      <c r="AV438" s="232">
        <v>39.450000000000003</v>
      </c>
      <c r="AW438" s="232">
        <v>0.83</v>
      </c>
      <c r="AX438" s="77" t="s">
        <v>21</v>
      </c>
      <c r="AY438" s="77" t="s">
        <v>21</v>
      </c>
      <c r="AZ438" s="77" t="s">
        <v>21</v>
      </c>
      <c r="BA438" s="77" t="s">
        <v>21</v>
      </c>
      <c r="BB438" s="232">
        <v>6.17</v>
      </c>
      <c r="BC438" s="232">
        <v>0.17</v>
      </c>
      <c r="BD438" s="77" t="s">
        <v>21</v>
      </c>
      <c r="BE438" s="77" t="s">
        <v>21</v>
      </c>
      <c r="BF438" s="77" t="s">
        <v>21</v>
      </c>
      <c r="BG438" s="310" t="s">
        <v>21</v>
      </c>
    </row>
    <row r="439" spans="1:60" ht="16" customHeight="1" x14ac:dyDescent="0.15">
      <c r="A439" s="179" t="s">
        <v>1317</v>
      </c>
      <c r="B439" s="156"/>
      <c r="C439" s="202">
        <v>130.5</v>
      </c>
      <c r="D439" s="211">
        <v>368</v>
      </c>
      <c r="E439" s="260">
        <v>0.35399999999999998</v>
      </c>
      <c r="F439" s="271">
        <v>50.3</v>
      </c>
      <c r="G439" s="104" t="s">
        <v>21</v>
      </c>
      <c r="H439" s="80" t="s">
        <v>21</v>
      </c>
      <c r="I439" s="233">
        <v>3.5110000000000001</v>
      </c>
      <c r="J439" s="211">
        <v>2.1</v>
      </c>
      <c r="K439" s="248">
        <v>0.2656</v>
      </c>
      <c r="L439" s="211">
        <v>0.99</v>
      </c>
      <c r="M439" s="65" t="s">
        <v>129</v>
      </c>
      <c r="N439" s="260">
        <v>9.5899999999999999E-2</v>
      </c>
      <c r="O439" s="271">
        <v>1.8</v>
      </c>
      <c r="P439" s="204">
        <v>1530</v>
      </c>
      <c r="Q439" s="65">
        <v>16</v>
      </c>
      <c r="R439" s="80">
        <f t="shared" si="30"/>
        <v>34.530566169699568</v>
      </c>
      <c r="S439" s="65">
        <v>1518</v>
      </c>
      <c r="T439" s="65">
        <v>13</v>
      </c>
      <c r="U439" s="80">
        <f t="shared" si="31"/>
        <v>33.026195663442678</v>
      </c>
      <c r="V439" s="65">
        <v>1545</v>
      </c>
      <c r="W439" s="65">
        <v>34</v>
      </c>
      <c r="X439" s="63">
        <f t="shared" si="32"/>
        <v>45.943552322387966</v>
      </c>
      <c r="Y439" s="344">
        <v>0.78</v>
      </c>
      <c r="Z439" s="202">
        <v>255500</v>
      </c>
      <c r="AA439" s="211">
        <v>4000</v>
      </c>
      <c r="AB439" s="84" t="s">
        <v>21</v>
      </c>
      <c r="AC439" s="84" t="s">
        <v>21</v>
      </c>
      <c r="AD439" s="233">
        <v>916</v>
      </c>
      <c r="AE439" s="233">
        <v>16</v>
      </c>
      <c r="AF439" s="233">
        <v>224.3</v>
      </c>
      <c r="AG439" s="233">
        <v>4.2</v>
      </c>
      <c r="AH439" s="233">
        <v>483.2</v>
      </c>
      <c r="AI439" s="233">
        <v>9.6</v>
      </c>
      <c r="AJ439" s="233">
        <v>2139</v>
      </c>
      <c r="AK439" s="233">
        <v>42</v>
      </c>
      <c r="AL439" s="233">
        <v>356.7</v>
      </c>
      <c r="AM439" s="233">
        <v>6.9</v>
      </c>
      <c r="AN439" s="233">
        <v>1584</v>
      </c>
      <c r="AO439" s="233">
        <v>31</v>
      </c>
      <c r="AP439" s="233">
        <v>328.6</v>
      </c>
      <c r="AQ439" s="233">
        <v>6</v>
      </c>
      <c r="AR439" s="233">
        <v>61.8</v>
      </c>
      <c r="AS439" s="233">
        <v>1.3</v>
      </c>
      <c r="AT439" s="233">
        <v>270.5</v>
      </c>
      <c r="AU439" s="233">
        <v>5</v>
      </c>
      <c r="AV439" s="233">
        <v>39.03</v>
      </c>
      <c r="AW439" s="233">
        <v>0.61</v>
      </c>
      <c r="AX439" s="84" t="s">
        <v>21</v>
      </c>
      <c r="AY439" s="84" t="s">
        <v>21</v>
      </c>
      <c r="AZ439" s="84" t="s">
        <v>21</v>
      </c>
      <c r="BA439" s="84" t="s">
        <v>21</v>
      </c>
      <c r="BB439" s="233">
        <v>5.98</v>
      </c>
      <c r="BC439" s="233">
        <v>0.16</v>
      </c>
      <c r="BD439" s="84" t="s">
        <v>21</v>
      </c>
      <c r="BE439" s="84" t="s">
        <v>21</v>
      </c>
      <c r="BF439" s="84" t="s">
        <v>21</v>
      </c>
      <c r="BG439" s="311" t="s">
        <v>21</v>
      </c>
    </row>
    <row r="440" spans="1:60" ht="16" customHeight="1" x14ac:dyDescent="0.15">
      <c r="A440" s="179" t="s">
        <v>1318</v>
      </c>
      <c r="B440" s="156"/>
      <c r="C440" s="202">
        <v>131.19999999999999</v>
      </c>
      <c r="D440" s="211">
        <v>369.3</v>
      </c>
      <c r="E440" s="260">
        <v>0.35499999999999998</v>
      </c>
      <c r="F440" s="271">
        <v>50.4</v>
      </c>
      <c r="G440" s="104" t="s">
        <v>21</v>
      </c>
      <c r="H440" s="80" t="s">
        <v>21</v>
      </c>
      <c r="I440" s="233">
        <v>3.496</v>
      </c>
      <c r="J440" s="211">
        <v>2.2999999999999998</v>
      </c>
      <c r="K440" s="248">
        <v>0.26490000000000002</v>
      </c>
      <c r="L440" s="211">
        <v>1.2</v>
      </c>
      <c r="M440" s="65" t="s">
        <v>134</v>
      </c>
      <c r="N440" s="260">
        <v>9.5799999999999996E-2</v>
      </c>
      <c r="O440" s="271">
        <v>1.9</v>
      </c>
      <c r="P440" s="204">
        <v>1526</v>
      </c>
      <c r="Q440" s="65">
        <v>18</v>
      </c>
      <c r="R440" s="80">
        <f t="shared" si="30"/>
        <v>35.432617741284652</v>
      </c>
      <c r="S440" s="65">
        <v>1515</v>
      </c>
      <c r="T440" s="65">
        <v>16</v>
      </c>
      <c r="U440" s="80">
        <f t="shared" si="31"/>
        <v>34.264996716766227</v>
      </c>
      <c r="V440" s="65">
        <v>1542</v>
      </c>
      <c r="W440" s="65">
        <v>36</v>
      </c>
      <c r="X440" s="63">
        <f t="shared" si="32"/>
        <v>47.403645429439287</v>
      </c>
      <c r="Y440" s="344">
        <v>0.72</v>
      </c>
      <c r="Z440" s="202">
        <v>195500</v>
      </c>
      <c r="AA440" s="211">
        <v>3400</v>
      </c>
      <c r="AB440" s="84" t="s">
        <v>21</v>
      </c>
      <c r="AC440" s="84" t="s">
        <v>21</v>
      </c>
      <c r="AD440" s="233">
        <v>909</v>
      </c>
      <c r="AE440" s="233">
        <v>14</v>
      </c>
      <c r="AF440" s="233">
        <v>227.9</v>
      </c>
      <c r="AG440" s="233">
        <v>3.2</v>
      </c>
      <c r="AH440" s="233">
        <v>487.6</v>
      </c>
      <c r="AI440" s="233">
        <v>7.3</v>
      </c>
      <c r="AJ440" s="233">
        <v>2100</v>
      </c>
      <c r="AK440" s="233">
        <v>35</v>
      </c>
      <c r="AL440" s="233">
        <v>344.1</v>
      </c>
      <c r="AM440" s="233">
        <v>5.2</v>
      </c>
      <c r="AN440" s="233">
        <v>1529</v>
      </c>
      <c r="AO440" s="233">
        <v>24</v>
      </c>
      <c r="AP440" s="233">
        <v>344.7</v>
      </c>
      <c r="AQ440" s="233">
        <v>6.3</v>
      </c>
      <c r="AR440" s="233">
        <v>58.2</v>
      </c>
      <c r="AS440" s="233">
        <v>1</v>
      </c>
      <c r="AT440" s="233">
        <v>266.89999999999998</v>
      </c>
      <c r="AU440" s="233">
        <v>4.4000000000000004</v>
      </c>
      <c r="AV440" s="233">
        <v>42.18</v>
      </c>
      <c r="AW440" s="233">
        <v>0.72</v>
      </c>
      <c r="AX440" s="84" t="s">
        <v>21</v>
      </c>
      <c r="AY440" s="84" t="s">
        <v>21</v>
      </c>
      <c r="AZ440" s="84" t="s">
        <v>21</v>
      </c>
      <c r="BA440" s="84" t="s">
        <v>21</v>
      </c>
      <c r="BB440" s="233">
        <v>5.95</v>
      </c>
      <c r="BC440" s="233">
        <v>0.16</v>
      </c>
      <c r="BD440" s="84" t="s">
        <v>21</v>
      </c>
      <c r="BE440" s="84" t="s">
        <v>21</v>
      </c>
      <c r="BF440" s="84" t="s">
        <v>21</v>
      </c>
      <c r="BG440" s="311" t="s">
        <v>21</v>
      </c>
    </row>
    <row r="441" spans="1:60" ht="16" customHeight="1" x14ac:dyDescent="0.15">
      <c r="A441" s="179" t="s">
        <v>1319</v>
      </c>
      <c r="B441" s="156"/>
      <c r="C441" s="202">
        <v>130.80000000000001</v>
      </c>
      <c r="D441" s="211">
        <v>368.8</v>
      </c>
      <c r="E441" s="260">
        <v>0.35399999999999998</v>
      </c>
      <c r="F441" s="271">
        <v>50.4</v>
      </c>
      <c r="G441" s="104" t="s">
        <v>21</v>
      </c>
      <c r="H441" s="80" t="s">
        <v>21</v>
      </c>
      <c r="I441" s="233">
        <v>3.57</v>
      </c>
      <c r="J441" s="211">
        <v>2.2000000000000002</v>
      </c>
      <c r="K441" s="248">
        <v>0.26629999999999998</v>
      </c>
      <c r="L441" s="211">
        <v>1.2</v>
      </c>
      <c r="M441" s="65" t="s">
        <v>164</v>
      </c>
      <c r="N441" s="260">
        <v>9.7299999999999998E-2</v>
      </c>
      <c r="O441" s="271">
        <v>1.9</v>
      </c>
      <c r="P441" s="204">
        <v>1543</v>
      </c>
      <c r="Q441" s="65">
        <v>18</v>
      </c>
      <c r="R441" s="80">
        <f t="shared" si="30"/>
        <v>35.725895370165325</v>
      </c>
      <c r="S441" s="65">
        <v>1522</v>
      </c>
      <c r="T441" s="65">
        <v>16</v>
      </c>
      <c r="U441" s="80">
        <f t="shared" si="31"/>
        <v>34.388858660909349</v>
      </c>
      <c r="V441" s="65">
        <v>1572</v>
      </c>
      <c r="W441" s="65">
        <v>36</v>
      </c>
      <c r="X441" s="63">
        <f t="shared" si="32"/>
        <v>47.796167210352756</v>
      </c>
      <c r="Y441" s="344">
        <v>1.36</v>
      </c>
      <c r="Z441" s="202">
        <v>191800</v>
      </c>
      <c r="AA441" s="211">
        <v>3900</v>
      </c>
      <c r="AB441" s="84" t="s">
        <v>21</v>
      </c>
      <c r="AC441" s="84" t="s">
        <v>21</v>
      </c>
      <c r="AD441" s="233">
        <v>918</v>
      </c>
      <c r="AE441" s="233">
        <v>17</v>
      </c>
      <c r="AF441" s="233">
        <v>233.7</v>
      </c>
      <c r="AG441" s="233">
        <v>4.0999999999999996</v>
      </c>
      <c r="AH441" s="233">
        <v>496.5</v>
      </c>
      <c r="AI441" s="233">
        <v>9.1</v>
      </c>
      <c r="AJ441" s="233">
        <v>2144</v>
      </c>
      <c r="AK441" s="233">
        <v>44</v>
      </c>
      <c r="AL441" s="233">
        <v>351.8</v>
      </c>
      <c r="AM441" s="233">
        <v>6.5</v>
      </c>
      <c r="AN441" s="233">
        <v>1532</v>
      </c>
      <c r="AO441" s="233">
        <v>28</v>
      </c>
      <c r="AP441" s="233">
        <v>351.6</v>
      </c>
      <c r="AQ441" s="233">
        <v>6.6</v>
      </c>
      <c r="AR441" s="233">
        <v>60.4</v>
      </c>
      <c r="AS441" s="233">
        <v>1.3</v>
      </c>
      <c r="AT441" s="233">
        <v>267.39999999999998</v>
      </c>
      <c r="AU441" s="233">
        <v>5.2</v>
      </c>
      <c r="AV441" s="233">
        <v>42.53</v>
      </c>
      <c r="AW441" s="233">
        <v>0.84</v>
      </c>
      <c r="AX441" s="84" t="s">
        <v>21</v>
      </c>
      <c r="AY441" s="84" t="s">
        <v>21</v>
      </c>
      <c r="AZ441" s="84" t="s">
        <v>21</v>
      </c>
      <c r="BA441" s="84" t="s">
        <v>21</v>
      </c>
      <c r="BB441" s="233">
        <v>6.04</v>
      </c>
      <c r="BC441" s="233">
        <v>0.13</v>
      </c>
      <c r="BD441" s="84" t="s">
        <v>21</v>
      </c>
      <c r="BE441" s="84" t="s">
        <v>21</v>
      </c>
      <c r="BF441" s="84" t="s">
        <v>21</v>
      </c>
      <c r="BG441" s="311" t="s">
        <v>21</v>
      </c>
    </row>
    <row r="442" spans="1:60" ht="16" customHeight="1" x14ac:dyDescent="0.15">
      <c r="A442" s="179" t="s">
        <v>1320</v>
      </c>
      <c r="B442" s="156"/>
      <c r="C442" s="202">
        <v>131.1</v>
      </c>
      <c r="D442" s="211">
        <v>369.1</v>
      </c>
      <c r="E442" s="260">
        <v>0.35599999999999998</v>
      </c>
      <c r="F442" s="271">
        <v>50.4</v>
      </c>
      <c r="G442" s="104" t="s">
        <v>21</v>
      </c>
      <c r="H442" s="80" t="s">
        <v>21</v>
      </c>
      <c r="I442" s="233">
        <v>3.548</v>
      </c>
      <c r="J442" s="211">
        <v>2.4</v>
      </c>
      <c r="K442" s="248">
        <v>0.26650000000000001</v>
      </c>
      <c r="L442" s="211">
        <v>1.3</v>
      </c>
      <c r="M442" s="65" t="s">
        <v>165</v>
      </c>
      <c r="N442" s="260">
        <v>9.6600000000000005E-2</v>
      </c>
      <c r="O442" s="271">
        <v>2</v>
      </c>
      <c r="P442" s="204">
        <v>1538</v>
      </c>
      <c r="Q442" s="65">
        <v>19</v>
      </c>
      <c r="R442" s="80">
        <f t="shared" si="30"/>
        <v>36.154911146343593</v>
      </c>
      <c r="S442" s="65">
        <v>1523</v>
      </c>
      <c r="T442" s="65">
        <v>18</v>
      </c>
      <c r="U442" s="80">
        <f t="shared" si="31"/>
        <v>35.380949676344187</v>
      </c>
      <c r="V442" s="65">
        <v>1559</v>
      </c>
      <c r="W442" s="65">
        <v>38</v>
      </c>
      <c r="X442" s="63">
        <f t="shared" si="32"/>
        <v>49.154780032057921</v>
      </c>
      <c r="Y442" s="344">
        <v>0.98</v>
      </c>
      <c r="Z442" s="202">
        <v>357400</v>
      </c>
      <c r="AA442" s="211">
        <v>6300</v>
      </c>
      <c r="AB442" s="84" t="s">
        <v>21</v>
      </c>
      <c r="AC442" s="84" t="s">
        <v>21</v>
      </c>
      <c r="AD442" s="233">
        <v>950</v>
      </c>
      <c r="AE442" s="233">
        <v>16</v>
      </c>
      <c r="AF442" s="233">
        <v>225</v>
      </c>
      <c r="AG442" s="233">
        <v>4.0999999999999996</v>
      </c>
      <c r="AH442" s="233">
        <v>486.4</v>
      </c>
      <c r="AI442" s="233">
        <v>8.1</v>
      </c>
      <c r="AJ442" s="233">
        <v>2212</v>
      </c>
      <c r="AK442" s="233">
        <v>43</v>
      </c>
      <c r="AL442" s="233">
        <v>362.9</v>
      </c>
      <c r="AM442" s="233">
        <v>6.2</v>
      </c>
      <c r="AN442" s="233">
        <v>1572</v>
      </c>
      <c r="AO442" s="233">
        <v>28</v>
      </c>
      <c r="AP442" s="233">
        <v>328.9</v>
      </c>
      <c r="AQ442" s="233">
        <v>5.6</v>
      </c>
      <c r="AR442" s="233">
        <v>61.7</v>
      </c>
      <c r="AS442" s="233">
        <v>1.2</v>
      </c>
      <c r="AT442" s="233">
        <v>267</v>
      </c>
      <c r="AU442" s="233">
        <v>4.8</v>
      </c>
      <c r="AV442" s="233">
        <v>37.51</v>
      </c>
      <c r="AW442" s="233">
        <v>0.73</v>
      </c>
      <c r="AX442" s="84" t="s">
        <v>21</v>
      </c>
      <c r="AY442" s="84" t="s">
        <v>21</v>
      </c>
      <c r="AZ442" s="84" t="s">
        <v>21</v>
      </c>
      <c r="BA442" s="84" t="s">
        <v>21</v>
      </c>
      <c r="BB442" s="233">
        <v>6.06</v>
      </c>
      <c r="BC442" s="233">
        <v>0.18</v>
      </c>
      <c r="BD442" s="84" t="s">
        <v>21</v>
      </c>
      <c r="BE442" s="84" t="s">
        <v>21</v>
      </c>
      <c r="BF442" s="84" t="s">
        <v>21</v>
      </c>
      <c r="BG442" s="311" t="s">
        <v>21</v>
      </c>
    </row>
    <row r="443" spans="1:60" ht="16" customHeight="1" x14ac:dyDescent="0.15">
      <c r="A443" s="179" t="s">
        <v>1321</v>
      </c>
      <c r="B443" s="156"/>
      <c r="C443" s="202">
        <v>130.4</v>
      </c>
      <c r="D443" s="211">
        <v>367.7</v>
      </c>
      <c r="E443" s="260">
        <v>0.35699999999999998</v>
      </c>
      <c r="F443" s="271">
        <v>50.2</v>
      </c>
      <c r="G443" s="104" t="s">
        <v>21</v>
      </c>
      <c r="H443" s="80" t="s">
        <v>21</v>
      </c>
      <c r="I443" s="233">
        <v>3.4950000000000001</v>
      </c>
      <c r="J443" s="211">
        <v>2.1</v>
      </c>
      <c r="K443" s="248">
        <v>0.26590000000000003</v>
      </c>
      <c r="L443" s="211">
        <v>1.2</v>
      </c>
      <c r="M443" s="65" t="s">
        <v>133</v>
      </c>
      <c r="N443" s="260">
        <v>9.5399999999999999E-2</v>
      </c>
      <c r="O443" s="271">
        <v>1.8</v>
      </c>
      <c r="P443" s="204">
        <v>1526</v>
      </c>
      <c r="Q443" s="65">
        <v>17</v>
      </c>
      <c r="R443" s="80">
        <f t="shared" si="30"/>
        <v>34.935231500592636</v>
      </c>
      <c r="S443" s="65">
        <v>1520</v>
      </c>
      <c r="T443" s="65">
        <v>16</v>
      </c>
      <c r="U443" s="80">
        <f t="shared" si="31"/>
        <v>34.353456885734225</v>
      </c>
      <c r="V443" s="65">
        <v>1535</v>
      </c>
      <c r="W443" s="65">
        <v>33</v>
      </c>
      <c r="X443" s="63">
        <f t="shared" si="32"/>
        <v>45.07205342559844</v>
      </c>
      <c r="Y443" s="344">
        <v>0.39</v>
      </c>
      <c r="Z443" s="202">
        <v>413900</v>
      </c>
      <c r="AA443" s="211">
        <v>8100</v>
      </c>
      <c r="AB443" s="84" t="s">
        <v>21</v>
      </c>
      <c r="AC443" s="84" t="s">
        <v>21</v>
      </c>
      <c r="AD443" s="233">
        <v>945</v>
      </c>
      <c r="AE443" s="233">
        <v>17</v>
      </c>
      <c r="AF443" s="233">
        <v>220.1</v>
      </c>
      <c r="AG443" s="233">
        <v>3.8</v>
      </c>
      <c r="AH443" s="233">
        <v>480.6</v>
      </c>
      <c r="AI443" s="233">
        <v>9.4</v>
      </c>
      <c r="AJ443" s="233">
        <v>2163</v>
      </c>
      <c r="AK443" s="233">
        <v>48</v>
      </c>
      <c r="AL443" s="233">
        <v>357.4</v>
      </c>
      <c r="AM443" s="233">
        <v>7.5</v>
      </c>
      <c r="AN443" s="233">
        <v>1559</v>
      </c>
      <c r="AO443" s="233">
        <v>31</v>
      </c>
      <c r="AP443" s="233">
        <v>316.60000000000002</v>
      </c>
      <c r="AQ443" s="233">
        <v>7.6</v>
      </c>
      <c r="AR443" s="233">
        <v>60.5</v>
      </c>
      <c r="AS443" s="233">
        <v>1.3</v>
      </c>
      <c r="AT443" s="233">
        <v>259.2</v>
      </c>
      <c r="AU443" s="233">
        <v>5.4</v>
      </c>
      <c r="AV443" s="233">
        <v>35.71</v>
      </c>
      <c r="AW443" s="233">
        <v>0.71</v>
      </c>
      <c r="AX443" s="84" t="s">
        <v>21</v>
      </c>
      <c r="AY443" s="84" t="s">
        <v>21</v>
      </c>
      <c r="AZ443" s="84" t="s">
        <v>21</v>
      </c>
      <c r="BA443" s="84" t="s">
        <v>21</v>
      </c>
      <c r="BB443" s="233">
        <v>5.88</v>
      </c>
      <c r="BC443" s="233">
        <v>0.14000000000000001</v>
      </c>
      <c r="BD443" s="84" t="s">
        <v>21</v>
      </c>
      <c r="BE443" s="84" t="s">
        <v>21</v>
      </c>
      <c r="BF443" s="84" t="s">
        <v>21</v>
      </c>
      <c r="BG443" s="311" t="s">
        <v>21</v>
      </c>
    </row>
    <row r="444" spans="1:60" ht="16" customHeight="1" x14ac:dyDescent="0.15">
      <c r="A444" s="179" t="s">
        <v>1322</v>
      </c>
      <c r="B444" s="156"/>
      <c r="C444" s="202">
        <v>131.19999999999999</v>
      </c>
      <c r="D444" s="211">
        <v>371.5</v>
      </c>
      <c r="E444" s="260">
        <v>0.35299999999999998</v>
      </c>
      <c r="F444" s="271">
        <v>50.4</v>
      </c>
      <c r="G444" s="104" t="s">
        <v>21</v>
      </c>
      <c r="H444" s="80" t="s">
        <v>21</v>
      </c>
      <c r="I444" s="233">
        <v>3.5030000000000001</v>
      </c>
      <c r="J444" s="211">
        <v>2.4</v>
      </c>
      <c r="K444" s="248">
        <v>0.26540000000000002</v>
      </c>
      <c r="L444" s="211">
        <v>1.2</v>
      </c>
      <c r="M444" s="65" t="s">
        <v>127</v>
      </c>
      <c r="N444" s="260">
        <v>9.5799999999999996E-2</v>
      </c>
      <c r="O444" s="271">
        <v>2.1</v>
      </c>
      <c r="P444" s="204">
        <v>1528</v>
      </c>
      <c r="Q444" s="65">
        <v>19</v>
      </c>
      <c r="R444" s="80">
        <f t="shared" si="30"/>
        <v>35.98490794763827</v>
      </c>
      <c r="S444" s="65">
        <v>1517</v>
      </c>
      <c r="T444" s="65">
        <v>16</v>
      </c>
      <c r="U444" s="80">
        <f t="shared" si="31"/>
        <v>34.300373175812531</v>
      </c>
      <c r="V444" s="65">
        <v>1543</v>
      </c>
      <c r="W444" s="65">
        <v>39</v>
      </c>
      <c r="X444" s="63">
        <f t="shared" si="32"/>
        <v>49.732681407702124</v>
      </c>
      <c r="Y444" s="344">
        <v>0.72</v>
      </c>
      <c r="Z444" s="202">
        <v>449100</v>
      </c>
      <c r="AA444" s="211">
        <v>9400</v>
      </c>
      <c r="AB444" s="84" t="s">
        <v>21</v>
      </c>
      <c r="AC444" s="84" t="s">
        <v>21</v>
      </c>
      <c r="AD444" s="233">
        <v>982</v>
      </c>
      <c r="AE444" s="233">
        <v>19</v>
      </c>
      <c r="AF444" s="233">
        <v>216.5</v>
      </c>
      <c r="AG444" s="233">
        <v>4.0999999999999996</v>
      </c>
      <c r="AH444" s="233">
        <v>485</v>
      </c>
      <c r="AI444" s="233">
        <v>10</v>
      </c>
      <c r="AJ444" s="233">
        <v>2200</v>
      </c>
      <c r="AK444" s="233">
        <v>48</v>
      </c>
      <c r="AL444" s="233">
        <v>347.9</v>
      </c>
      <c r="AM444" s="233">
        <v>6.3</v>
      </c>
      <c r="AN444" s="233">
        <v>1608</v>
      </c>
      <c r="AO444" s="233">
        <v>35</v>
      </c>
      <c r="AP444" s="233">
        <v>292.2</v>
      </c>
      <c r="AQ444" s="233">
        <v>6.1</v>
      </c>
      <c r="AR444" s="233">
        <v>70.5</v>
      </c>
      <c r="AS444" s="233">
        <v>1.7</v>
      </c>
      <c r="AT444" s="233">
        <v>266.39999999999998</v>
      </c>
      <c r="AU444" s="233">
        <v>5.7</v>
      </c>
      <c r="AV444" s="233">
        <v>35.51</v>
      </c>
      <c r="AW444" s="233">
        <v>0.77</v>
      </c>
      <c r="AX444" s="84" t="s">
        <v>21</v>
      </c>
      <c r="AY444" s="84" t="s">
        <v>21</v>
      </c>
      <c r="AZ444" s="84" t="s">
        <v>21</v>
      </c>
      <c r="BA444" s="84" t="s">
        <v>21</v>
      </c>
      <c r="BB444" s="233">
        <v>5.82</v>
      </c>
      <c r="BC444" s="233">
        <v>0.17</v>
      </c>
      <c r="BD444" s="84" t="s">
        <v>21</v>
      </c>
      <c r="BE444" s="84" t="s">
        <v>21</v>
      </c>
      <c r="BF444" s="84" t="s">
        <v>21</v>
      </c>
      <c r="BG444" s="311" t="s">
        <v>21</v>
      </c>
    </row>
    <row r="445" spans="1:60" ht="16" customHeight="1" x14ac:dyDescent="0.15">
      <c r="A445" s="179" t="s">
        <v>1323</v>
      </c>
      <c r="B445" s="156"/>
      <c r="C445" s="202">
        <v>135.30000000000001</v>
      </c>
      <c r="D445" s="211">
        <v>385.8</v>
      </c>
      <c r="E445" s="260">
        <v>0.35699999999999998</v>
      </c>
      <c r="F445" s="271">
        <v>52.8</v>
      </c>
      <c r="G445" s="104" t="s">
        <v>21</v>
      </c>
      <c r="H445" s="80" t="s">
        <v>21</v>
      </c>
      <c r="I445" s="233">
        <v>3.5070000000000001</v>
      </c>
      <c r="J445" s="211">
        <v>2.7</v>
      </c>
      <c r="K445" s="248">
        <v>0.26490000000000002</v>
      </c>
      <c r="L445" s="211">
        <v>1.3</v>
      </c>
      <c r="M445" s="65" t="s">
        <v>289</v>
      </c>
      <c r="N445" s="260">
        <v>9.6100000000000005E-2</v>
      </c>
      <c r="O445" s="271">
        <v>2.4</v>
      </c>
      <c r="P445" s="204">
        <v>1529</v>
      </c>
      <c r="Q445" s="65">
        <v>21</v>
      </c>
      <c r="R445" s="80">
        <f t="shared" si="30"/>
        <v>37.096312485205317</v>
      </c>
      <c r="S445" s="65">
        <v>1515</v>
      </c>
      <c r="T445" s="65">
        <v>17</v>
      </c>
      <c r="U445" s="80">
        <f t="shared" si="31"/>
        <v>34.74320077367657</v>
      </c>
      <c r="V445" s="65">
        <v>1548</v>
      </c>
      <c r="W445" s="65">
        <v>45</v>
      </c>
      <c r="X445" s="63">
        <f t="shared" si="32"/>
        <v>54.621622092354599</v>
      </c>
      <c r="Y445" s="344">
        <v>0.92</v>
      </c>
      <c r="Z445" s="202">
        <v>413300</v>
      </c>
      <c r="AA445" s="211">
        <v>8600</v>
      </c>
      <c r="AB445" s="84" t="s">
        <v>21</v>
      </c>
      <c r="AC445" s="84" t="s">
        <v>21</v>
      </c>
      <c r="AD445" s="233">
        <v>969</v>
      </c>
      <c r="AE445" s="233">
        <v>20</v>
      </c>
      <c r="AF445" s="233">
        <v>214.1</v>
      </c>
      <c r="AG445" s="233">
        <v>4.7</v>
      </c>
      <c r="AH445" s="233">
        <v>496</v>
      </c>
      <c r="AI445" s="233">
        <v>10</v>
      </c>
      <c r="AJ445" s="233">
        <v>2207</v>
      </c>
      <c r="AK445" s="233">
        <v>47</v>
      </c>
      <c r="AL445" s="233">
        <v>346.4</v>
      </c>
      <c r="AM445" s="233">
        <v>6.7</v>
      </c>
      <c r="AN445" s="233">
        <v>1598</v>
      </c>
      <c r="AO445" s="233">
        <v>29</v>
      </c>
      <c r="AP445" s="233">
        <v>291.7</v>
      </c>
      <c r="AQ445" s="233">
        <v>6.7</v>
      </c>
      <c r="AR445" s="233">
        <v>70</v>
      </c>
      <c r="AS445" s="233">
        <v>1.5</v>
      </c>
      <c r="AT445" s="233">
        <v>269.89999999999998</v>
      </c>
      <c r="AU445" s="233">
        <v>5.8</v>
      </c>
      <c r="AV445" s="233">
        <v>34.86</v>
      </c>
      <c r="AW445" s="233">
        <v>0.77</v>
      </c>
      <c r="AX445" s="84" t="s">
        <v>21</v>
      </c>
      <c r="AY445" s="84" t="s">
        <v>21</v>
      </c>
      <c r="AZ445" s="84" t="s">
        <v>21</v>
      </c>
      <c r="BA445" s="84" t="s">
        <v>21</v>
      </c>
      <c r="BB445" s="233">
        <v>5.86</v>
      </c>
      <c r="BC445" s="233">
        <v>0.17</v>
      </c>
      <c r="BD445" s="84" t="s">
        <v>21</v>
      </c>
      <c r="BE445" s="84" t="s">
        <v>21</v>
      </c>
      <c r="BF445" s="84" t="s">
        <v>21</v>
      </c>
      <c r="BG445" s="311" t="s">
        <v>21</v>
      </c>
    </row>
    <row r="446" spans="1:60" ht="16" customHeight="1" x14ac:dyDescent="0.15">
      <c r="A446" s="179" t="s">
        <v>1324</v>
      </c>
      <c r="B446" s="156"/>
      <c r="C446" s="202">
        <v>131.30000000000001</v>
      </c>
      <c r="D446" s="211">
        <v>369.3</v>
      </c>
      <c r="E446" s="260">
        <v>0.35799999999999998</v>
      </c>
      <c r="F446" s="271">
        <v>50.9</v>
      </c>
      <c r="G446" s="104" t="s">
        <v>21</v>
      </c>
      <c r="H446" s="80" t="s">
        <v>21</v>
      </c>
      <c r="I446" s="233">
        <v>3.5139999999999998</v>
      </c>
      <c r="J446" s="211">
        <v>2.8</v>
      </c>
      <c r="K446" s="248">
        <v>0.26790000000000003</v>
      </c>
      <c r="L446" s="211">
        <v>1.2</v>
      </c>
      <c r="M446" s="65" t="s">
        <v>121</v>
      </c>
      <c r="N446" s="260">
        <v>9.5200000000000007E-2</v>
      </c>
      <c r="O446" s="271">
        <v>2.5</v>
      </c>
      <c r="P446" s="204">
        <v>1530</v>
      </c>
      <c r="Q446" s="65">
        <v>22</v>
      </c>
      <c r="R446" s="80">
        <f t="shared" si="30"/>
        <v>37.687663764154976</v>
      </c>
      <c r="S446" s="65">
        <v>1530</v>
      </c>
      <c r="T446" s="65">
        <v>17</v>
      </c>
      <c r="U446" s="80">
        <f t="shared" si="31"/>
        <v>35.005142479355804</v>
      </c>
      <c r="V446" s="65">
        <v>1531</v>
      </c>
      <c r="W446" s="65">
        <v>48</v>
      </c>
      <c r="X446" s="63">
        <f t="shared" si="32"/>
        <v>56.934913717331654</v>
      </c>
      <c r="Y446" s="344">
        <v>0</v>
      </c>
      <c r="Z446" s="202">
        <v>207500</v>
      </c>
      <c r="AA446" s="211">
        <v>4100</v>
      </c>
      <c r="AB446" s="84" t="s">
        <v>21</v>
      </c>
      <c r="AC446" s="84" t="s">
        <v>21</v>
      </c>
      <c r="AD446" s="233">
        <v>1014</v>
      </c>
      <c r="AE446" s="233">
        <v>16</v>
      </c>
      <c r="AF446" s="233">
        <v>233.5</v>
      </c>
      <c r="AG446" s="233">
        <v>4.3</v>
      </c>
      <c r="AH446" s="233">
        <v>530</v>
      </c>
      <c r="AI446" s="233">
        <v>10</v>
      </c>
      <c r="AJ446" s="233">
        <v>2355</v>
      </c>
      <c r="AK446" s="233">
        <v>44</v>
      </c>
      <c r="AL446" s="233">
        <v>368.1</v>
      </c>
      <c r="AM446" s="233">
        <v>8.3000000000000007</v>
      </c>
      <c r="AN446" s="233">
        <v>1668</v>
      </c>
      <c r="AO446" s="233">
        <v>31</v>
      </c>
      <c r="AP446" s="233">
        <v>334.5</v>
      </c>
      <c r="AQ446" s="233">
        <v>6.8</v>
      </c>
      <c r="AR446" s="233">
        <v>70.8</v>
      </c>
      <c r="AS446" s="233">
        <v>1.7</v>
      </c>
      <c r="AT446" s="233">
        <v>286.89999999999998</v>
      </c>
      <c r="AU446" s="233">
        <v>5.7</v>
      </c>
      <c r="AV446" s="233">
        <v>40.729999999999997</v>
      </c>
      <c r="AW446" s="233">
        <v>0.79</v>
      </c>
      <c r="AX446" s="84" t="s">
        <v>21</v>
      </c>
      <c r="AY446" s="84" t="s">
        <v>21</v>
      </c>
      <c r="AZ446" s="84" t="s">
        <v>21</v>
      </c>
      <c r="BA446" s="84" t="s">
        <v>21</v>
      </c>
      <c r="BB446" s="233">
        <v>6.46</v>
      </c>
      <c r="BC446" s="233">
        <v>0.18</v>
      </c>
      <c r="BD446" s="84" t="s">
        <v>21</v>
      </c>
      <c r="BE446" s="84" t="s">
        <v>21</v>
      </c>
      <c r="BF446" s="84" t="s">
        <v>21</v>
      </c>
      <c r="BG446" s="311" t="s">
        <v>21</v>
      </c>
    </row>
    <row r="447" spans="1:60" ht="16" customHeight="1" thickBot="1" x14ac:dyDescent="0.2">
      <c r="A447" s="180" t="s">
        <v>1325</v>
      </c>
      <c r="B447" s="157"/>
      <c r="C447" s="210">
        <v>124.8</v>
      </c>
      <c r="D447" s="212">
        <v>349.3</v>
      </c>
      <c r="E447" s="261">
        <v>0.35299999999999998</v>
      </c>
      <c r="F447" s="273">
        <v>48.7</v>
      </c>
      <c r="G447" s="136" t="s">
        <v>21</v>
      </c>
      <c r="H447" s="89" t="s">
        <v>21</v>
      </c>
      <c r="I447" s="234">
        <v>3.4969999999999999</v>
      </c>
      <c r="J447" s="212">
        <v>2.7</v>
      </c>
      <c r="K447" s="249">
        <v>0.26519999999999999</v>
      </c>
      <c r="L447" s="212">
        <v>1.4</v>
      </c>
      <c r="M447" s="13" t="s">
        <v>134</v>
      </c>
      <c r="N447" s="261">
        <v>9.5699999999999993E-2</v>
      </c>
      <c r="O447" s="273">
        <v>2.2999999999999998</v>
      </c>
      <c r="P447" s="221">
        <v>1526</v>
      </c>
      <c r="Q447" s="13">
        <v>21</v>
      </c>
      <c r="R447" s="89">
        <f t="shared" si="30"/>
        <v>37.046867613875264</v>
      </c>
      <c r="S447" s="13">
        <v>1517</v>
      </c>
      <c r="T447" s="13">
        <v>18</v>
      </c>
      <c r="U447" s="89">
        <f t="shared" si="31"/>
        <v>35.277692668313783</v>
      </c>
      <c r="V447" s="13">
        <v>1540</v>
      </c>
      <c r="W447" s="13">
        <v>43</v>
      </c>
      <c r="X447" s="93">
        <f t="shared" si="32"/>
        <v>52.892721616494647</v>
      </c>
      <c r="Y447" s="345">
        <v>0.59</v>
      </c>
      <c r="Z447" s="210">
        <v>204200</v>
      </c>
      <c r="AA447" s="212">
        <v>5000</v>
      </c>
      <c r="AB447" s="143" t="s">
        <v>21</v>
      </c>
      <c r="AC447" s="143" t="s">
        <v>21</v>
      </c>
      <c r="AD447" s="234">
        <v>1009</v>
      </c>
      <c r="AE447" s="234">
        <v>21</v>
      </c>
      <c r="AF447" s="234">
        <v>241.2</v>
      </c>
      <c r="AG447" s="234">
        <v>5.2</v>
      </c>
      <c r="AH447" s="234">
        <v>530</v>
      </c>
      <c r="AI447" s="234">
        <v>12</v>
      </c>
      <c r="AJ447" s="234">
        <v>2295</v>
      </c>
      <c r="AK447" s="234">
        <v>55</v>
      </c>
      <c r="AL447" s="234">
        <v>371.7</v>
      </c>
      <c r="AM447" s="234">
        <v>8.6</v>
      </c>
      <c r="AN447" s="234">
        <v>1642</v>
      </c>
      <c r="AO447" s="234">
        <v>36</v>
      </c>
      <c r="AP447" s="234">
        <v>341.1</v>
      </c>
      <c r="AQ447" s="234">
        <v>8.1</v>
      </c>
      <c r="AR447" s="234">
        <v>69.099999999999994</v>
      </c>
      <c r="AS447" s="234">
        <v>2</v>
      </c>
      <c r="AT447" s="234">
        <v>281.3</v>
      </c>
      <c r="AU447" s="234">
        <v>6</v>
      </c>
      <c r="AV447" s="234">
        <v>40.299999999999997</v>
      </c>
      <c r="AW447" s="234">
        <v>1.1000000000000001</v>
      </c>
      <c r="AX447" s="143" t="s">
        <v>21</v>
      </c>
      <c r="AY447" s="143" t="s">
        <v>21</v>
      </c>
      <c r="AZ447" s="143" t="s">
        <v>21</v>
      </c>
      <c r="BA447" s="143" t="s">
        <v>21</v>
      </c>
      <c r="BB447" s="234">
        <v>6.61</v>
      </c>
      <c r="BC447" s="234">
        <v>0.22</v>
      </c>
      <c r="BD447" s="143" t="s">
        <v>21</v>
      </c>
      <c r="BE447" s="143" t="s">
        <v>21</v>
      </c>
      <c r="BF447" s="143" t="s">
        <v>21</v>
      </c>
      <c r="BG447" s="320" t="s">
        <v>21</v>
      </c>
    </row>
    <row r="448" spans="1:60" ht="16" customHeight="1" x14ac:dyDescent="0.15">
      <c r="C448" s="130"/>
      <c r="D448" s="130"/>
      <c r="E448" s="257"/>
      <c r="F448" s="130"/>
      <c r="I448" s="18"/>
      <c r="J448" s="17"/>
      <c r="K448" s="303"/>
      <c r="L448" s="17"/>
      <c r="N448" s="284"/>
      <c r="O448" s="17"/>
      <c r="P448" s="334"/>
      <c r="Y448" s="230"/>
      <c r="Z448" s="130"/>
      <c r="AA448" s="130"/>
      <c r="AB448" s="230"/>
      <c r="AC448" s="230"/>
      <c r="AD448" s="230"/>
      <c r="AE448" s="230"/>
      <c r="AF448" s="230"/>
      <c r="AG448" s="230"/>
      <c r="AH448" s="230"/>
      <c r="AI448" s="230"/>
      <c r="AJ448" s="230"/>
      <c r="AK448" s="230"/>
      <c r="AL448" s="230"/>
      <c r="AM448" s="230"/>
      <c r="AN448" s="230"/>
      <c r="AO448" s="230"/>
      <c r="AP448" s="230"/>
      <c r="AQ448" s="230"/>
      <c r="AR448" s="230"/>
      <c r="AS448" s="230"/>
      <c r="AT448" s="230"/>
      <c r="AU448" s="230"/>
      <c r="AV448" s="230"/>
      <c r="AW448" s="230"/>
      <c r="AX448" s="230"/>
      <c r="AY448" s="230"/>
      <c r="AZ448" s="230"/>
      <c r="BA448" s="230"/>
      <c r="BB448" s="230"/>
      <c r="BC448" s="230"/>
      <c r="BD448" s="230"/>
      <c r="BE448" s="230"/>
      <c r="BF448" s="230"/>
      <c r="BG448" s="230"/>
    </row>
    <row r="449" spans="1:59" ht="16" customHeight="1" thickBot="1" x14ac:dyDescent="0.2">
      <c r="A449" s="167" t="s">
        <v>1336</v>
      </c>
      <c r="C449" s="130"/>
      <c r="D449" s="130"/>
      <c r="E449" s="257"/>
      <c r="F449" s="130"/>
      <c r="I449" s="18"/>
      <c r="J449" s="17"/>
      <c r="K449" s="303"/>
      <c r="L449" s="17"/>
      <c r="N449" s="284"/>
      <c r="O449" s="17"/>
      <c r="P449" s="334"/>
      <c r="Y449" s="230"/>
      <c r="Z449" s="130"/>
      <c r="AA449" s="130"/>
      <c r="AB449" s="230"/>
      <c r="AC449" s="230"/>
      <c r="AD449" s="230"/>
      <c r="AE449" s="230"/>
      <c r="AF449" s="230"/>
      <c r="AG449" s="230"/>
      <c r="AH449" s="230"/>
      <c r="AI449" s="230"/>
      <c r="AJ449" s="230"/>
      <c r="AK449" s="230"/>
      <c r="AL449" s="230"/>
      <c r="AM449" s="230"/>
      <c r="AN449" s="230"/>
      <c r="AO449" s="230"/>
      <c r="AP449" s="230"/>
      <c r="AQ449" s="230"/>
      <c r="AR449" s="230"/>
      <c r="AS449" s="230"/>
      <c r="AT449" s="230"/>
      <c r="AU449" s="230"/>
      <c r="AV449" s="230"/>
      <c r="AW449" s="230"/>
      <c r="AX449" s="230"/>
      <c r="AY449" s="230"/>
      <c r="AZ449" s="230"/>
      <c r="BA449" s="230"/>
      <c r="BB449" s="230"/>
      <c r="BC449" s="230"/>
      <c r="BD449" s="230"/>
      <c r="BE449" s="230"/>
      <c r="BF449" s="230"/>
      <c r="BG449" s="230"/>
    </row>
    <row r="450" spans="1:59" ht="16" customHeight="1" x14ac:dyDescent="0.15">
      <c r="A450" s="178" t="s">
        <v>1338</v>
      </c>
      <c r="B450" s="164"/>
      <c r="C450" s="201">
        <v>133.6</v>
      </c>
      <c r="D450" s="213">
        <v>378.5</v>
      </c>
      <c r="E450" s="259">
        <v>0.35199999999999998</v>
      </c>
      <c r="F450" s="272">
        <v>51.3</v>
      </c>
      <c r="G450" s="102" t="s">
        <v>21</v>
      </c>
      <c r="H450" s="73" t="s">
        <v>21</v>
      </c>
      <c r="I450" s="232">
        <v>3.5110000000000001</v>
      </c>
      <c r="J450" s="213">
        <v>2.2999999999999998</v>
      </c>
      <c r="K450" s="247">
        <v>0.26650000000000001</v>
      </c>
      <c r="L450" s="213">
        <v>1.5</v>
      </c>
      <c r="M450" s="56" t="s">
        <v>163</v>
      </c>
      <c r="N450" s="259">
        <v>9.5600000000000004E-2</v>
      </c>
      <c r="O450" s="272">
        <v>1.8</v>
      </c>
      <c r="P450" s="203">
        <v>1530</v>
      </c>
      <c r="Q450" s="56">
        <v>19</v>
      </c>
      <c r="R450" s="73">
        <f t="shared" ref="R450:R469" si="33">SQRT((Q450^2)+((P450*0.02)^2))</f>
        <v>36.018883936068868</v>
      </c>
      <c r="S450" s="56">
        <v>1523</v>
      </c>
      <c r="T450" s="56">
        <v>21</v>
      </c>
      <c r="U450" s="73">
        <f t="shared" ref="U450:U469" si="34">SQRT((T450^2)+((S450*0.02)^2))</f>
        <v>36.997453966455581</v>
      </c>
      <c r="V450" s="56">
        <v>1539</v>
      </c>
      <c r="W450" s="56">
        <v>34</v>
      </c>
      <c r="X450" s="79">
        <f t="shared" ref="X450:X469" si="35">SQRT((W450^2)+((V450*0.02)^2))</f>
        <v>45.86293056489086</v>
      </c>
      <c r="Y450" s="351" t="s">
        <v>21</v>
      </c>
      <c r="Z450" s="326" t="s">
        <v>21</v>
      </c>
      <c r="AA450" s="75" t="s">
        <v>21</v>
      </c>
      <c r="AB450" s="77" t="s">
        <v>21</v>
      </c>
      <c r="AC450" s="77" t="s">
        <v>21</v>
      </c>
      <c r="AD450" s="232">
        <v>963</v>
      </c>
      <c r="AE450" s="232">
        <v>13</v>
      </c>
      <c r="AF450" s="232">
        <v>232.7</v>
      </c>
      <c r="AG450" s="232">
        <v>3.5</v>
      </c>
      <c r="AH450" s="232">
        <v>512.29999999999995</v>
      </c>
      <c r="AI450" s="232">
        <v>7.2</v>
      </c>
      <c r="AJ450" s="232">
        <v>2255</v>
      </c>
      <c r="AK450" s="232">
        <v>38</v>
      </c>
      <c r="AL450" s="232">
        <v>368.2</v>
      </c>
      <c r="AM450" s="232">
        <v>5.3</v>
      </c>
      <c r="AN450" s="232">
        <v>1624</v>
      </c>
      <c r="AO450" s="232">
        <v>26</v>
      </c>
      <c r="AP450" s="232">
        <v>346.4</v>
      </c>
      <c r="AQ450" s="232">
        <v>4.7</v>
      </c>
      <c r="AR450" s="232">
        <v>64.5</v>
      </c>
      <c r="AS450" s="232">
        <v>1.4</v>
      </c>
      <c r="AT450" s="232">
        <v>278.5</v>
      </c>
      <c r="AU450" s="232">
        <v>5.2</v>
      </c>
      <c r="AV450" s="232">
        <v>39.82</v>
      </c>
      <c r="AW450" s="232">
        <v>0.72</v>
      </c>
      <c r="AX450" s="77" t="s">
        <v>21</v>
      </c>
      <c r="AY450" s="77" t="s">
        <v>21</v>
      </c>
      <c r="AZ450" s="77" t="s">
        <v>21</v>
      </c>
      <c r="BA450" s="77" t="s">
        <v>21</v>
      </c>
      <c r="BB450" s="232">
        <v>6.45</v>
      </c>
      <c r="BC450" s="232">
        <v>0.15</v>
      </c>
      <c r="BD450" s="77" t="s">
        <v>21</v>
      </c>
      <c r="BE450" s="77" t="s">
        <v>21</v>
      </c>
      <c r="BF450" s="77" t="s">
        <v>21</v>
      </c>
      <c r="BG450" s="310" t="s">
        <v>21</v>
      </c>
    </row>
    <row r="451" spans="1:59" ht="16" customHeight="1" x14ac:dyDescent="0.15">
      <c r="A451" s="179" t="s">
        <v>1339</v>
      </c>
      <c r="B451" s="156"/>
      <c r="C451" s="202">
        <v>129.19999999999999</v>
      </c>
      <c r="D451" s="211">
        <v>359.4</v>
      </c>
      <c r="E451" s="260">
        <v>0.35899999999999999</v>
      </c>
      <c r="F451" s="271">
        <v>49.6</v>
      </c>
      <c r="G451" s="104" t="s">
        <v>21</v>
      </c>
      <c r="H451" s="80" t="s">
        <v>21</v>
      </c>
      <c r="I451" s="233">
        <v>3.4980000000000002</v>
      </c>
      <c r="J451" s="211">
        <v>2.2000000000000002</v>
      </c>
      <c r="K451" s="248">
        <v>0.26450000000000001</v>
      </c>
      <c r="L451" s="211">
        <v>1.4</v>
      </c>
      <c r="M451" s="65" t="s">
        <v>163</v>
      </c>
      <c r="N451" s="260">
        <v>9.5899999999999999E-2</v>
      </c>
      <c r="O451" s="271">
        <v>1.7</v>
      </c>
      <c r="P451" s="204">
        <v>1527</v>
      </c>
      <c r="Q451" s="65">
        <v>18</v>
      </c>
      <c r="R451" s="80">
        <f t="shared" si="33"/>
        <v>35.449846262007966</v>
      </c>
      <c r="S451" s="65">
        <v>1513</v>
      </c>
      <c r="T451" s="65">
        <v>19</v>
      </c>
      <c r="U451" s="80">
        <f t="shared" si="34"/>
        <v>35.730485583042395</v>
      </c>
      <c r="V451" s="65">
        <v>1546</v>
      </c>
      <c r="W451" s="65">
        <v>32</v>
      </c>
      <c r="X451" s="63">
        <f t="shared" si="35"/>
        <v>44.497712300746429</v>
      </c>
      <c r="Y451" s="352" t="s">
        <v>21</v>
      </c>
      <c r="Z451" s="199" t="s">
        <v>21</v>
      </c>
      <c r="AA451" s="82" t="s">
        <v>21</v>
      </c>
      <c r="AB451" s="84" t="s">
        <v>21</v>
      </c>
      <c r="AC451" s="84" t="s">
        <v>21</v>
      </c>
      <c r="AD451" s="233">
        <v>959</v>
      </c>
      <c r="AE451" s="233">
        <v>16</v>
      </c>
      <c r="AF451" s="233">
        <v>226.5</v>
      </c>
      <c r="AG451" s="233">
        <v>3.9</v>
      </c>
      <c r="AH451" s="233">
        <v>503</v>
      </c>
      <c r="AI451" s="233">
        <v>10</v>
      </c>
      <c r="AJ451" s="233">
        <v>2231</v>
      </c>
      <c r="AK451" s="233">
        <v>49</v>
      </c>
      <c r="AL451" s="233">
        <v>369.5</v>
      </c>
      <c r="AM451" s="233">
        <v>7.9</v>
      </c>
      <c r="AN451" s="233">
        <v>1585</v>
      </c>
      <c r="AO451" s="233">
        <v>29</v>
      </c>
      <c r="AP451" s="233">
        <v>346</v>
      </c>
      <c r="AQ451" s="233">
        <v>6.8</v>
      </c>
      <c r="AR451" s="233">
        <v>63.4</v>
      </c>
      <c r="AS451" s="233">
        <v>1.4</v>
      </c>
      <c r="AT451" s="233">
        <v>273.8</v>
      </c>
      <c r="AU451" s="233">
        <v>4.9000000000000004</v>
      </c>
      <c r="AV451" s="233">
        <v>39.58</v>
      </c>
      <c r="AW451" s="233">
        <v>0.84</v>
      </c>
      <c r="AX451" s="84" t="s">
        <v>21</v>
      </c>
      <c r="AY451" s="84" t="s">
        <v>21</v>
      </c>
      <c r="AZ451" s="84" t="s">
        <v>21</v>
      </c>
      <c r="BA451" s="84" t="s">
        <v>21</v>
      </c>
      <c r="BB451" s="233">
        <v>6.3</v>
      </c>
      <c r="BC451" s="233">
        <v>0.15</v>
      </c>
      <c r="BD451" s="84" t="s">
        <v>21</v>
      </c>
      <c r="BE451" s="84" t="s">
        <v>21</v>
      </c>
      <c r="BF451" s="84" t="s">
        <v>21</v>
      </c>
      <c r="BG451" s="311" t="s">
        <v>21</v>
      </c>
    </row>
    <row r="452" spans="1:59" ht="16" customHeight="1" x14ac:dyDescent="0.15">
      <c r="A452" s="179" t="s">
        <v>1340</v>
      </c>
      <c r="B452" s="156"/>
      <c r="C452" s="202">
        <v>129.9</v>
      </c>
      <c r="D452" s="211">
        <v>367.7</v>
      </c>
      <c r="E452" s="260">
        <v>0.35299999999999998</v>
      </c>
      <c r="F452" s="271">
        <v>50.5</v>
      </c>
      <c r="G452" s="104" t="s">
        <v>21</v>
      </c>
      <c r="H452" s="80" t="s">
        <v>21</v>
      </c>
      <c r="I452" s="233">
        <v>3.5470000000000002</v>
      </c>
      <c r="J452" s="211">
        <v>2.2000000000000002</v>
      </c>
      <c r="K452" s="248">
        <v>0.2666</v>
      </c>
      <c r="L452" s="211">
        <v>1.5</v>
      </c>
      <c r="M452" s="65" t="s">
        <v>232</v>
      </c>
      <c r="N452" s="260">
        <v>9.6500000000000002E-2</v>
      </c>
      <c r="O452" s="271">
        <v>1.6</v>
      </c>
      <c r="P452" s="204">
        <v>1538</v>
      </c>
      <c r="Q452" s="65">
        <v>18</v>
      </c>
      <c r="R452" s="80">
        <f t="shared" si="33"/>
        <v>35.639551063390236</v>
      </c>
      <c r="S452" s="65">
        <v>1524</v>
      </c>
      <c r="T452" s="65">
        <v>21</v>
      </c>
      <c r="U452" s="80">
        <f t="shared" si="34"/>
        <v>37.013921705217889</v>
      </c>
      <c r="V452" s="65">
        <v>1557</v>
      </c>
      <c r="W452" s="65">
        <v>31</v>
      </c>
      <c r="X452" s="63">
        <f t="shared" si="35"/>
        <v>43.93972689946991</v>
      </c>
      <c r="Y452" s="352" t="s">
        <v>21</v>
      </c>
      <c r="Z452" s="199" t="s">
        <v>21</v>
      </c>
      <c r="AA452" s="82" t="s">
        <v>21</v>
      </c>
      <c r="AB452" s="84" t="s">
        <v>21</v>
      </c>
      <c r="AC452" s="84" t="s">
        <v>21</v>
      </c>
      <c r="AD452" s="233">
        <v>1024</v>
      </c>
      <c r="AE452" s="233">
        <v>18</v>
      </c>
      <c r="AF452" s="233">
        <v>234.4</v>
      </c>
      <c r="AG452" s="233">
        <v>4.2</v>
      </c>
      <c r="AH452" s="233">
        <v>526.6</v>
      </c>
      <c r="AI452" s="233">
        <v>9.6999999999999993</v>
      </c>
      <c r="AJ452" s="233">
        <v>2365</v>
      </c>
      <c r="AK452" s="233">
        <v>47</v>
      </c>
      <c r="AL452" s="233">
        <v>390.5</v>
      </c>
      <c r="AM452" s="233">
        <v>8.4</v>
      </c>
      <c r="AN452" s="233">
        <v>1692</v>
      </c>
      <c r="AO452" s="233">
        <v>27</v>
      </c>
      <c r="AP452" s="233">
        <v>363</v>
      </c>
      <c r="AQ452" s="233">
        <v>5.9</v>
      </c>
      <c r="AR452" s="233">
        <v>66.900000000000006</v>
      </c>
      <c r="AS452" s="233">
        <v>1.4</v>
      </c>
      <c r="AT452" s="233">
        <v>292.5</v>
      </c>
      <c r="AU452" s="233">
        <v>5.2</v>
      </c>
      <c r="AV452" s="233">
        <v>42.01</v>
      </c>
      <c r="AW452" s="233">
        <v>0.66</v>
      </c>
      <c r="AX452" s="84" t="s">
        <v>21</v>
      </c>
      <c r="AY452" s="84" t="s">
        <v>21</v>
      </c>
      <c r="AZ452" s="84" t="s">
        <v>21</v>
      </c>
      <c r="BA452" s="84" t="s">
        <v>21</v>
      </c>
      <c r="BB452" s="233">
        <v>6.65</v>
      </c>
      <c r="BC452" s="233">
        <v>0.14000000000000001</v>
      </c>
      <c r="BD452" s="84" t="s">
        <v>21</v>
      </c>
      <c r="BE452" s="84" t="s">
        <v>21</v>
      </c>
      <c r="BF452" s="84" t="s">
        <v>21</v>
      </c>
      <c r="BG452" s="311" t="s">
        <v>21</v>
      </c>
    </row>
    <row r="453" spans="1:59" ht="16" customHeight="1" x14ac:dyDescent="0.15">
      <c r="A453" s="179" t="s">
        <v>1341</v>
      </c>
      <c r="B453" s="156"/>
      <c r="C453" s="202">
        <v>131.5</v>
      </c>
      <c r="D453" s="211">
        <v>369.9</v>
      </c>
      <c r="E453" s="260">
        <v>0.35699999999999998</v>
      </c>
      <c r="F453" s="271">
        <v>50.5</v>
      </c>
      <c r="G453" s="104" t="s">
        <v>21</v>
      </c>
      <c r="H453" s="80" t="s">
        <v>21</v>
      </c>
      <c r="I453" s="233">
        <v>3.5089999999999999</v>
      </c>
      <c r="J453" s="211">
        <v>2.2999999999999998</v>
      </c>
      <c r="K453" s="248">
        <v>0.26629999999999998</v>
      </c>
      <c r="L453" s="211">
        <v>1.5</v>
      </c>
      <c r="M453" s="65" t="s">
        <v>163</v>
      </c>
      <c r="N453" s="260">
        <v>9.5600000000000004E-2</v>
      </c>
      <c r="O453" s="271">
        <v>1.7</v>
      </c>
      <c r="P453" s="204">
        <v>1529</v>
      </c>
      <c r="Q453" s="65">
        <v>18</v>
      </c>
      <c r="R453" s="80">
        <f t="shared" si="33"/>
        <v>35.484312026584369</v>
      </c>
      <c r="S453" s="65">
        <v>1522</v>
      </c>
      <c r="T453" s="65">
        <v>20</v>
      </c>
      <c r="U453" s="80">
        <f t="shared" si="34"/>
        <v>36.422432648026138</v>
      </c>
      <c r="V453" s="65">
        <v>1539</v>
      </c>
      <c r="W453" s="65">
        <v>33</v>
      </c>
      <c r="X453" s="63">
        <f t="shared" si="35"/>
        <v>45.126581966729987</v>
      </c>
      <c r="Y453" s="352" t="s">
        <v>21</v>
      </c>
      <c r="Z453" s="199" t="s">
        <v>21</v>
      </c>
      <c r="AA453" s="82" t="s">
        <v>21</v>
      </c>
      <c r="AB453" s="84" t="s">
        <v>21</v>
      </c>
      <c r="AC453" s="84" t="s">
        <v>21</v>
      </c>
      <c r="AD453" s="233">
        <v>1022</v>
      </c>
      <c r="AE453" s="233">
        <v>16</v>
      </c>
      <c r="AF453" s="233">
        <v>238.7</v>
      </c>
      <c r="AG453" s="233">
        <v>3.1</v>
      </c>
      <c r="AH453" s="233">
        <v>535.29999999999995</v>
      </c>
      <c r="AI453" s="233">
        <v>8.9</v>
      </c>
      <c r="AJ453" s="233">
        <v>2397</v>
      </c>
      <c r="AK453" s="233">
        <v>39</v>
      </c>
      <c r="AL453" s="233">
        <v>395.9</v>
      </c>
      <c r="AM453" s="233">
        <v>6.9</v>
      </c>
      <c r="AN453" s="233">
        <v>1700</v>
      </c>
      <c r="AO453" s="233">
        <v>27</v>
      </c>
      <c r="AP453" s="233">
        <v>367.9</v>
      </c>
      <c r="AQ453" s="233">
        <v>6.7</v>
      </c>
      <c r="AR453" s="233">
        <v>67.3</v>
      </c>
      <c r="AS453" s="233">
        <v>1.1000000000000001</v>
      </c>
      <c r="AT453" s="233">
        <v>294.10000000000002</v>
      </c>
      <c r="AU453" s="233">
        <v>4.8</v>
      </c>
      <c r="AV453" s="233">
        <v>42.48</v>
      </c>
      <c r="AW453" s="233">
        <v>0.84</v>
      </c>
      <c r="AX453" s="84" t="s">
        <v>21</v>
      </c>
      <c r="AY453" s="84" t="s">
        <v>21</v>
      </c>
      <c r="AZ453" s="84" t="s">
        <v>21</v>
      </c>
      <c r="BA453" s="84" t="s">
        <v>21</v>
      </c>
      <c r="BB453" s="233">
        <v>6.72</v>
      </c>
      <c r="BC453" s="233">
        <v>0.18</v>
      </c>
      <c r="BD453" s="84" t="s">
        <v>21</v>
      </c>
      <c r="BE453" s="84" t="s">
        <v>21</v>
      </c>
      <c r="BF453" s="84" t="s">
        <v>21</v>
      </c>
      <c r="BG453" s="311" t="s">
        <v>21</v>
      </c>
    </row>
    <row r="454" spans="1:59" ht="16" customHeight="1" thickBot="1" x14ac:dyDescent="0.2">
      <c r="A454" s="180" t="s">
        <v>1342</v>
      </c>
      <c r="B454" s="157"/>
      <c r="C454" s="210">
        <v>130.80000000000001</v>
      </c>
      <c r="D454" s="212">
        <v>368.9</v>
      </c>
      <c r="E454" s="261">
        <v>0.35399999999999998</v>
      </c>
      <c r="F454" s="273">
        <v>50.3</v>
      </c>
      <c r="G454" s="136" t="s">
        <v>21</v>
      </c>
      <c r="H454" s="89" t="s">
        <v>21</v>
      </c>
      <c r="I454" s="234">
        <v>3.5169999999999999</v>
      </c>
      <c r="J454" s="212">
        <v>2.2999999999999998</v>
      </c>
      <c r="K454" s="249">
        <v>0.26519999999999999</v>
      </c>
      <c r="L454" s="212">
        <v>1.5</v>
      </c>
      <c r="M454" s="13" t="s">
        <v>162</v>
      </c>
      <c r="N454" s="261">
        <v>9.6199999999999994E-2</v>
      </c>
      <c r="O454" s="273">
        <v>1.7</v>
      </c>
      <c r="P454" s="221">
        <v>1531</v>
      </c>
      <c r="Q454" s="13">
        <v>18</v>
      </c>
      <c r="R454" s="89">
        <f t="shared" si="33"/>
        <v>35.518789393784246</v>
      </c>
      <c r="S454" s="13">
        <v>1516</v>
      </c>
      <c r="T454" s="13">
        <v>20</v>
      </c>
      <c r="U454" s="89">
        <f t="shared" si="34"/>
        <v>36.322202576385699</v>
      </c>
      <c r="V454" s="13">
        <v>1552</v>
      </c>
      <c r="W454" s="13">
        <v>33</v>
      </c>
      <c r="X454" s="93">
        <f t="shared" si="35"/>
        <v>45.30432208961966</v>
      </c>
      <c r="Y454" s="353" t="s">
        <v>21</v>
      </c>
      <c r="Z454" s="200" t="s">
        <v>21</v>
      </c>
      <c r="AA454" s="141" t="s">
        <v>21</v>
      </c>
      <c r="AB454" s="143" t="s">
        <v>21</v>
      </c>
      <c r="AC454" s="143" t="s">
        <v>21</v>
      </c>
      <c r="AD454" s="234">
        <v>1023</v>
      </c>
      <c r="AE454" s="234">
        <v>14</v>
      </c>
      <c r="AF454" s="234">
        <v>240.7</v>
      </c>
      <c r="AG454" s="234">
        <v>3.4</v>
      </c>
      <c r="AH454" s="234">
        <v>533.70000000000005</v>
      </c>
      <c r="AI454" s="234">
        <v>9</v>
      </c>
      <c r="AJ454" s="234">
        <v>2391</v>
      </c>
      <c r="AK454" s="234">
        <v>45</v>
      </c>
      <c r="AL454" s="234">
        <v>389.9</v>
      </c>
      <c r="AM454" s="234">
        <v>6.1</v>
      </c>
      <c r="AN454" s="234">
        <v>1671</v>
      </c>
      <c r="AO454" s="234">
        <v>26</v>
      </c>
      <c r="AP454" s="234">
        <v>370.2</v>
      </c>
      <c r="AQ454" s="234">
        <v>5.7</v>
      </c>
      <c r="AR454" s="234">
        <v>66.900000000000006</v>
      </c>
      <c r="AS454" s="234">
        <v>1.3</v>
      </c>
      <c r="AT454" s="234">
        <v>290.7</v>
      </c>
      <c r="AU454" s="234">
        <v>4.7</v>
      </c>
      <c r="AV454" s="234">
        <v>42.08</v>
      </c>
      <c r="AW454" s="234">
        <v>0.74</v>
      </c>
      <c r="AX454" s="143" t="s">
        <v>21</v>
      </c>
      <c r="AY454" s="143" t="s">
        <v>21</v>
      </c>
      <c r="AZ454" s="143" t="s">
        <v>21</v>
      </c>
      <c r="BA454" s="143" t="s">
        <v>21</v>
      </c>
      <c r="BB454" s="234">
        <v>6.83</v>
      </c>
      <c r="BC454" s="234">
        <v>0.13</v>
      </c>
      <c r="BD454" s="143" t="s">
        <v>21</v>
      </c>
      <c r="BE454" s="143" t="s">
        <v>21</v>
      </c>
      <c r="BF454" s="143" t="s">
        <v>21</v>
      </c>
      <c r="BG454" s="320" t="s">
        <v>21</v>
      </c>
    </row>
    <row r="455" spans="1:59" ht="16" customHeight="1" x14ac:dyDescent="0.15">
      <c r="C455" s="130"/>
      <c r="D455" s="130"/>
      <c r="E455" s="257"/>
      <c r="F455" s="130"/>
      <c r="I455" s="18"/>
      <c r="J455" s="17"/>
      <c r="K455" s="303"/>
      <c r="L455" s="17"/>
      <c r="N455" s="284"/>
      <c r="O455" s="17"/>
      <c r="P455" s="334"/>
      <c r="R455" s="80"/>
      <c r="U455" s="80"/>
      <c r="X455" s="80"/>
      <c r="Y455" s="230"/>
      <c r="Z455" s="130"/>
      <c r="AA455" s="130"/>
      <c r="AB455" s="230"/>
      <c r="AC455" s="230"/>
      <c r="AD455" s="230"/>
      <c r="AE455" s="230"/>
      <c r="AF455" s="230"/>
      <c r="AG455" s="230"/>
      <c r="AH455" s="230"/>
      <c r="AI455" s="230"/>
      <c r="AJ455" s="230"/>
      <c r="AK455" s="230"/>
      <c r="AL455" s="230"/>
      <c r="AM455" s="230"/>
      <c r="AN455" s="230"/>
      <c r="AO455" s="230"/>
      <c r="AP455" s="230"/>
      <c r="AQ455" s="230"/>
      <c r="AR455" s="230"/>
      <c r="AS455" s="230"/>
      <c r="AT455" s="230"/>
      <c r="AU455" s="230"/>
      <c r="AV455" s="230"/>
      <c r="AW455" s="230"/>
      <c r="AX455" s="230"/>
      <c r="AY455" s="230"/>
      <c r="AZ455" s="230"/>
      <c r="BA455" s="230"/>
      <c r="BB455" s="230"/>
      <c r="BC455" s="230"/>
      <c r="BD455" s="230"/>
      <c r="BE455" s="230"/>
      <c r="BF455" s="230"/>
      <c r="BG455" s="230"/>
    </row>
    <row r="456" spans="1:59" ht="16" customHeight="1" thickBot="1" x14ac:dyDescent="0.2">
      <c r="A456" s="167" t="s">
        <v>1337</v>
      </c>
      <c r="C456" s="130"/>
      <c r="D456" s="130"/>
      <c r="E456" s="257"/>
      <c r="F456" s="130"/>
      <c r="I456" s="18"/>
      <c r="J456" s="17"/>
      <c r="K456" s="303"/>
      <c r="L456" s="17"/>
      <c r="N456" s="284"/>
      <c r="O456" s="17"/>
      <c r="P456" s="334"/>
      <c r="R456" s="80"/>
      <c r="U456" s="80"/>
      <c r="X456" s="80"/>
      <c r="Y456" s="230"/>
      <c r="Z456" s="130"/>
      <c r="AA456" s="130"/>
      <c r="AB456" s="230"/>
      <c r="AC456" s="230"/>
      <c r="AD456" s="230"/>
      <c r="AE456" s="230"/>
      <c r="AF456" s="230"/>
      <c r="AG456" s="230"/>
      <c r="AH456" s="230"/>
      <c r="AI456" s="230"/>
      <c r="AJ456" s="230"/>
      <c r="AK456" s="230"/>
      <c r="AL456" s="230"/>
      <c r="AM456" s="230"/>
      <c r="AN456" s="230"/>
      <c r="AO456" s="230"/>
      <c r="AP456" s="230"/>
      <c r="AQ456" s="230"/>
      <c r="AR456" s="230"/>
      <c r="AS456" s="230"/>
      <c r="AT456" s="230"/>
      <c r="AU456" s="230"/>
      <c r="AV456" s="230"/>
      <c r="AW456" s="230"/>
      <c r="AX456" s="230"/>
      <c r="AY456" s="230"/>
      <c r="AZ456" s="230"/>
      <c r="BA456" s="230"/>
      <c r="BB456" s="230"/>
      <c r="BC456" s="230"/>
      <c r="BD456" s="230"/>
      <c r="BE456" s="230"/>
      <c r="BF456" s="230"/>
      <c r="BG456" s="230"/>
    </row>
    <row r="457" spans="1:59" ht="16" customHeight="1" x14ac:dyDescent="0.15">
      <c r="A457" s="175" t="s">
        <v>1338</v>
      </c>
      <c r="B457" s="164"/>
      <c r="C457" s="218">
        <v>130.69999999999999</v>
      </c>
      <c r="D457" s="243">
        <v>368</v>
      </c>
      <c r="E457" s="266">
        <v>0.35499999999999998</v>
      </c>
      <c r="F457" s="274">
        <v>50.3</v>
      </c>
      <c r="G457" s="102" t="s">
        <v>21</v>
      </c>
      <c r="H457" s="73" t="s">
        <v>21</v>
      </c>
      <c r="I457" s="238">
        <v>3.55</v>
      </c>
      <c r="J457" s="243">
        <v>3.9</v>
      </c>
      <c r="K457" s="250">
        <v>0.2671</v>
      </c>
      <c r="L457" s="243">
        <v>2.2000000000000002</v>
      </c>
      <c r="M457" s="193" t="s">
        <v>292</v>
      </c>
      <c r="N457" s="266">
        <v>9.6500000000000002E-2</v>
      </c>
      <c r="O457" s="274">
        <v>3.2</v>
      </c>
      <c r="P457" s="222">
        <v>1539</v>
      </c>
      <c r="Q457" s="193">
        <v>31</v>
      </c>
      <c r="R457" s="73">
        <f t="shared" si="33"/>
        <v>43.685333923411868</v>
      </c>
      <c r="S457" s="193">
        <v>1526</v>
      </c>
      <c r="T457" s="193">
        <v>30</v>
      </c>
      <c r="U457" s="73">
        <f t="shared" si="34"/>
        <v>42.795682025176326</v>
      </c>
      <c r="V457" s="193">
        <v>1557</v>
      </c>
      <c r="W457" s="193">
        <v>61</v>
      </c>
      <c r="X457" s="79">
        <f t="shared" si="35"/>
        <v>68.488682276709042</v>
      </c>
      <c r="Y457" s="351" t="s">
        <v>21</v>
      </c>
      <c r="Z457" s="326" t="s">
        <v>21</v>
      </c>
      <c r="AA457" s="75" t="s">
        <v>21</v>
      </c>
      <c r="AB457" s="77" t="s">
        <v>21</v>
      </c>
      <c r="AC457" s="77" t="s">
        <v>21</v>
      </c>
      <c r="AD457" s="238">
        <v>1122</v>
      </c>
      <c r="AE457" s="238">
        <v>34</v>
      </c>
      <c r="AF457" s="238">
        <v>243.9</v>
      </c>
      <c r="AG457" s="238">
        <v>5.6</v>
      </c>
      <c r="AH457" s="238">
        <v>538</v>
      </c>
      <c r="AI457" s="238">
        <v>13</v>
      </c>
      <c r="AJ457" s="238">
        <v>2804</v>
      </c>
      <c r="AK457" s="238">
        <v>71</v>
      </c>
      <c r="AL457" s="238">
        <v>370</v>
      </c>
      <c r="AM457" s="238">
        <v>11</v>
      </c>
      <c r="AN457" s="238">
        <v>1953</v>
      </c>
      <c r="AO457" s="238">
        <v>51</v>
      </c>
      <c r="AP457" s="238">
        <v>349</v>
      </c>
      <c r="AQ457" s="238">
        <v>11</v>
      </c>
      <c r="AR457" s="238">
        <v>58.9</v>
      </c>
      <c r="AS457" s="238">
        <v>2.2000000000000002</v>
      </c>
      <c r="AT457" s="238">
        <v>281.60000000000002</v>
      </c>
      <c r="AU457" s="238">
        <v>9.5</v>
      </c>
      <c r="AV457" s="238">
        <v>37.1</v>
      </c>
      <c r="AW457" s="238">
        <v>1.2</v>
      </c>
      <c r="AX457" s="77" t="s">
        <v>21</v>
      </c>
      <c r="AY457" s="77" t="s">
        <v>21</v>
      </c>
      <c r="AZ457" s="77" t="s">
        <v>21</v>
      </c>
      <c r="BA457" s="77" t="s">
        <v>21</v>
      </c>
      <c r="BB457" s="238">
        <v>9.2200000000000006</v>
      </c>
      <c r="BC457" s="238">
        <v>0.41</v>
      </c>
      <c r="BD457" s="77" t="s">
        <v>21</v>
      </c>
      <c r="BE457" s="77" t="s">
        <v>21</v>
      </c>
      <c r="BF457" s="77" t="s">
        <v>21</v>
      </c>
      <c r="BG457" s="310" t="s">
        <v>21</v>
      </c>
    </row>
    <row r="458" spans="1:59" ht="16" customHeight="1" x14ac:dyDescent="0.15">
      <c r="A458" s="176" t="s">
        <v>1339</v>
      </c>
      <c r="B458" s="156"/>
      <c r="C458" s="219">
        <v>131.4</v>
      </c>
      <c r="D458" s="244">
        <v>368.2</v>
      </c>
      <c r="E458" s="267">
        <v>0.35599999999999998</v>
      </c>
      <c r="F458" s="275">
        <v>50.4</v>
      </c>
      <c r="G458" s="104" t="s">
        <v>21</v>
      </c>
      <c r="H458" s="80" t="s">
        <v>21</v>
      </c>
      <c r="I458" s="239">
        <v>3.49</v>
      </c>
      <c r="J458" s="244">
        <v>3.4</v>
      </c>
      <c r="K458" s="251">
        <v>0.26500000000000001</v>
      </c>
      <c r="L458" s="244">
        <v>2.1</v>
      </c>
      <c r="M458" s="194" t="s">
        <v>166</v>
      </c>
      <c r="N458" s="267">
        <v>9.5699999999999993E-2</v>
      </c>
      <c r="O458" s="275">
        <v>2.7</v>
      </c>
      <c r="P458" s="223">
        <v>1526</v>
      </c>
      <c r="Q458" s="194">
        <v>27</v>
      </c>
      <c r="R458" s="80">
        <f t="shared" si="33"/>
        <v>40.748869922980688</v>
      </c>
      <c r="S458" s="194">
        <v>1515</v>
      </c>
      <c r="T458" s="194">
        <v>28</v>
      </c>
      <c r="U458" s="80">
        <f t="shared" si="34"/>
        <v>41.256393443925759</v>
      </c>
      <c r="V458" s="194">
        <v>1541</v>
      </c>
      <c r="W458" s="194">
        <v>52</v>
      </c>
      <c r="X458" s="63">
        <f t="shared" si="35"/>
        <v>60.447269582670152</v>
      </c>
      <c r="Y458" s="352" t="s">
        <v>21</v>
      </c>
      <c r="Z458" s="199" t="s">
        <v>21</v>
      </c>
      <c r="AA458" s="82" t="s">
        <v>21</v>
      </c>
      <c r="AB458" s="84" t="s">
        <v>21</v>
      </c>
      <c r="AC458" s="84" t="s">
        <v>21</v>
      </c>
      <c r="AD458" s="239">
        <v>1090</v>
      </c>
      <c r="AE458" s="239">
        <v>27</v>
      </c>
      <c r="AF458" s="239">
        <v>233.2</v>
      </c>
      <c r="AG458" s="239">
        <v>7.2</v>
      </c>
      <c r="AH458" s="239">
        <v>539</v>
      </c>
      <c r="AI458" s="239">
        <v>16</v>
      </c>
      <c r="AJ458" s="239">
        <v>3179</v>
      </c>
      <c r="AK458" s="239">
        <v>90</v>
      </c>
      <c r="AL458" s="239">
        <v>384</v>
      </c>
      <c r="AM458" s="239">
        <v>13</v>
      </c>
      <c r="AN458" s="239">
        <v>2048</v>
      </c>
      <c r="AO458" s="239">
        <v>52</v>
      </c>
      <c r="AP458" s="239">
        <v>358</v>
      </c>
      <c r="AQ458" s="239">
        <v>11</v>
      </c>
      <c r="AR458" s="239">
        <v>62</v>
      </c>
      <c r="AS458" s="239">
        <v>2.1</v>
      </c>
      <c r="AT458" s="239">
        <v>280.89999999999998</v>
      </c>
      <c r="AU458" s="239">
        <v>7.8</v>
      </c>
      <c r="AV458" s="239">
        <v>37.700000000000003</v>
      </c>
      <c r="AW458" s="239">
        <v>1.1000000000000001</v>
      </c>
      <c r="AX458" s="84" t="s">
        <v>21</v>
      </c>
      <c r="AY458" s="84" t="s">
        <v>21</v>
      </c>
      <c r="AZ458" s="84" t="s">
        <v>21</v>
      </c>
      <c r="BA458" s="84" t="s">
        <v>21</v>
      </c>
      <c r="BB458" s="239">
        <v>5.71</v>
      </c>
      <c r="BC458" s="239">
        <v>0.26</v>
      </c>
      <c r="BD458" s="84" t="s">
        <v>21</v>
      </c>
      <c r="BE458" s="84" t="s">
        <v>21</v>
      </c>
      <c r="BF458" s="84" t="s">
        <v>21</v>
      </c>
      <c r="BG458" s="311" t="s">
        <v>21</v>
      </c>
    </row>
    <row r="459" spans="1:59" ht="16" customHeight="1" x14ac:dyDescent="0.15">
      <c r="A459" s="176" t="s">
        <v>1343</v>
      </c>
      <c r="B459" s="156"/>
      <c r="C459" s="219">
        <v>130.9</v>
      </c>
      <c r="D459" s="244">
        <v>368.6</v>
      </c>
      <c r="E459" s="267">
        <v>0.35499999999999998</v>
      </c>
      <c r="F459" s="275">
        <v>50.4</v>
      </c>
      <c r="G459" s="104" t="s">
        <v>21</v>
      </c>
      <c r="H459" s="80" t="s">
        <v>21</v>
      </c>
      <c r="I459" s="239">
        <v>3.53</v>
      </c>
      <c r="J459" s="244">
        <v>3.7</v>
      </c>
      <c r="K459" s="251">
        <v>0.26579999999999998</v>
      </c>
      <c r="L459" s="244">
        <v>2.2000000000000002</v>
      </c>
      <c r="M459" s="194" t="s">
        <v>171</v>
      </c>
      <c r="N459" s="267">
        <v>9.6299999999999997E-2</v>
      </c>
      <c r="O459" s="275">
        <v>3.1</v>
      </c>
      <c r="P459" s="223">
        <v>1533</v>
      </c>
      <c r="Q459" s="194">
        <v>30</v>
      </c>
      <c r="R459" s="80">
        <f t="shared" si="33"/>
        <v>42.895636141686957</v>
      </c>
      <c r="S459" s="194">
        <v>1520</v>
      </c>
      <c r="T459" s="194">
        <v>29</v>
      </c>
      <c r="U459" s="80">
        <f t="shared" si="34"/>
        <v>42.01380725428249</v>
      </c>
      <c r="V459" s="194">
        <v>1553</v>
      </c>
      <c r="W459" s="194">
        <v>57</v>
      </c>
      <c r="X459" s="63">
        <f t="shared" si="35"/>
        <v>64.913200506522557</v>
      </c>
      <c r="Y459" s="352" t="s">
        <v>21</v>
      </c>
      <c r="Z459" s="199" t="s">
        <v>21</v>
      </c>
      <c r="AA459" s="82" t="s">
        <v>21</v>
      </c>
      <c r="AB459" s="84" t="s">
        <v>21</v>
      </c>
      <c r="AC459" s="84" t="s">
        <v>21</v>
      </c>
      <c r="AD459" s="239">
        <v>1233</v>
      </c>
      <c r="AE459" s="239">
        <v>30</v>
      </c>
      <c r="AF459" s="239">
        <v>233.4</v>
      </c>
      <c r="AG459" s="239">
        <v>6.4</v>
      </c>
      <c r="AH459" s="239">
        <v>607</v>
      </c>
      <c r="AI459" s="239">
        <v>16</v>
      </c>
      <c r="AJ459" s="239">
        <v>4070</v>
      </c>
      <c r="AK459" s="239">
        <v>97</v>
      </c>
      <c r="AL459" s="239">
        <v>375.9</v>
      </c>
      <c r="AM459" s="239">
        <v>8.6999999999999993</v>
      </c>
      <c r="AN459" s="239">
        <v>2194</v>
      </c>
      <c r="AO459" s="239">
        <v>51</v>
      </c>
      <c r="AP459" s="239">
        <v>352</v>
      </c>
      <c r="AQ459" s="239">
        <v>11</v>
      </c>
      <c r="AR459" s="239">
        <v>60.6</v>
      </c>
      <c r="AS459" s="239">
        <v>1.7</v>
      </c>
      <c r="AT459" s="239">
        <v>281</v>
      </c>
      <c r="AU459" s="239">
        <v>8.1999999999999993</v>
      </c>
      <c r="AV459" s="239">
        <v>38.9</v>
      </c>
      <c r="AW459" s="239">
        <v>1.1000000000000001</v>
      </c>
      <c r="AX459" s="84" t="s">
        <v>21</v>
      </c>
      <c r="AY459" s="84" t="s">
        <v>21</v>
      </c>
      <c r="AZ459" s="84" t="s">
        <v>21</v>
      </c>
      <c r="BA459" s="84" t="s">
        <v>21</v>
      </c>
      <c r="BB459" s="239">
        <v>6.75</v>
      </c>
      <c r="BC459" s="239">
        <v>0.27</v>
      </c>
      <c r="BD459" s="84" t="s">
        <v>21</v>
      </c>
      <c r="BE459" s="84" t="s">
        <v>21</v>
      </c>
      <c r="BF459" s="84" t="s">
        <v>21</v>
      </c>
      <c r="BG459" s="311" t="s">
        <v>21</v>
      </c>
    </row>
    <row r="460" spans="1:59" ht="16" customHeight="1" x14ac:dyDescent="0.15">
      <c r="A460" s="176" t="s">
        <v>1344</v>
      </c>
      <c r="B460" s="156"/>
      <c r="C460" s="219">
        <v>131.19999999999999</v>
      </c>
      <c r="D460" s="244">
        <v>369.4</v>
      </c>
      <c r="E460" s="267">
        <v>0.35499999999999998</v>
      </c>
      <c r="F460" s="275">
        <v>50.5</v>
      </c>
      <c r="G460" s="104" t="s">
        <v>21</v>
      </c>
      <c r="H460" s="80" t="s">
        <v>21</v>
      </c>
      <c r="I460" s="239">
        <v>3.51</v>
      </c>
      <c r="J460" s="244">
        <v>3</v>
      </c>
      <c r="K460" s="251">
        <v>0.26579999999999998</v>
      </c>
      <c r="L460" s="244">
        <v>1.7</v>
      </c>
      <c r="M460" s="194" t="s">
        <v>171</v>
      </c>
      <c r="N460" s="267">
        <v>9.5899999999999999E-2</v>
      </c>
      <c r="O460" s="275">
        <v>2.4</v>
      </c>
      <c r="P460" s="223">
        <v>1530</v>
      </c>
      <c r="Q460" s="194">
        <v>23</v>
      </c>
      <c r="R460" s="80">
        <f t="shared" si="33"/>
        <v>38.280020898635883</v>
      </c>
      <c r="S460" s="194">
        <v>1520</v>
      </c>
      <c r="T460" s="194">
        <v>23</v>
      </c>
      <c r="U460" s="80">
        <f t="shared" si="34"/>
        <v>38.120335780263005</v>
      </c>
      <c r="V460" s="194">
        <v>1544</v>
      </c>
      <c r="W460" s="194">
        <v>45</v>
      </c>
      <c r="X460" s="63">
        <f t="shared" si="35"/>
        <v>54.576317208107767</v>
      </c>
      <c r="Y460" s="352" t="s">
        <v>21</v>
      </c>
      <c r="Z460" s="199" t="s">
        <v>21</v>
      </c>
      <c r="AA460" s="82" t="s">
        <v>21</v>
      </c>
      <c r="AB460" s="84" t="s">
        <v>21</v>
      </c>
      <c r="AC460" s="84" t="s">
        <v>21</v>
      </c>
      <c r="AD460" s="239">
        <v>1193</v>
      </c>
      <c r="AE460" s="239">
        <v>22</v>
      </c>
      <c r="AF460" s="239">
        <v>233.3</v>
      </c>
      <c r="AG460" s="239">
        <v>4.7</v>
      </c>
      <c r="AH460" s="239">
        <v>588</v>
      </c>
      <c r="AI460" s="239">
        <v>11</v>
      </c>
      <c r="AJ460" s="239">
        <v>3769</v>
      </c>
      <c r="AK460" s="239">
        <v>95</v>
      </c>
      <c r="AL460" s="239">
        <v>362.8</v>
      </c>
      <c r="AM460" s="239">
        <v>7.3</v>
      </c>
      <c r="AN460" s="239">
        <v>2135</v>
      </c>
      <c r="AO460" s="239">
        <v>54</v>
      </c>
      <c r="AP460" s="239">
        <v>347.9</v>
      </c>
      <c r="AQ460" s="239">
        <v>7.8</v>
      </c>
      <c r="AR460" s="239">
        <v>61.3</v>
      </c>
      <c r="AS460" s="239">
        <v>1.7</v>
      </c>
      <c r="AT460" s="239">
        <v>280.89999999999998</v>
      </c>
      <c r="AU460" s="239">
        <v>6.4</v>
      </c>
      <c r="AV460" s="239">
        <v>38.450000000000003</v>
      </c>
      <c r="AW460" s="239">
        <v>0.99</v>
      </c>
      <c r="AX460" s="84" t="s">
        <v>21</v>
      </c>
      <c r="AY460" s="84" t="s">
        <v>21</v>
      </c>
      <c r="AZ460" s="84" t="s">
        <v>21</v>
      </c>
      <c r="BA460" s="84" t="s">
        <v>21</v>
      </c>
      <c r="BB460" s="239">
        <v>5.9</v>
      </c>
      <c r="BC460" s="239">
        <v>0.18</v>
      </c>
      <c r="BD460" s="84" t="s">
        <v>21</v>
      </c>
      <c r="BE460" s="84" t="s">
        <v>21</v>
      </c>
      <c r="BF460" s="84" t="s">
        <v>21</v>
      </c>
      <c r="BG460" s="311" t="s">
        <v>21</v>
      </c>
    </row>
    <row r="461" spans="1:59" ht="16" customHeight="1" x14ac:dyDescent="0.15">
      <c r="A461" s="176" t="s">
        <v>1345</v>
      </c>
      <c r="B461" s="156"/>
      <c r="C461" s="219">
        <v>131</v>
      </c>
      <c r="D461" s="244">
        <v>369.1</v>
      </c>
      <c r="E461" s="267">
        <v>0.35499999999999998</v>
      </c>
      <c r="F461" s="275">
        <v>50.4</v>
      </c>
      <c r="G461" s="104" t="s">
        <v>21</v>
      </c>
      <c r="H461" s="80" t="s">
        <v>21</v>
      </c>
      <c r="I461" s="239">
        <v>3.51</v>
      </c>
      <c r="J461" s="244">
        <v>3.1</v>
      </c>
      <c r="K461" s="251">
        <v>0.26540000000000002</v>
      </c>
      <c r="L461" s="244">
        <v>2</v>
      </c>
      <c r="M461" s="194" t="s">
        <v>327</v>
      </c>
      <c r="N461" s="267">
        <v>9.6100000000000005E-2</v>
      </c>
      <c r="O461" s="275">
        <v>2.4</v>
      </c>
      <c r="P461" s="223">
        <v>1530</v>
      </c>
      <c r="Q461" s="194">
        <v>25</v>
      </c>
      <c r="R461" s="80">
        <f t="shared" si="33"/>
        <v>39.514048134808966</v>
      </c>
      <c r="S461" s="194">
        <v>1518</v>
      </c>
      <c r="T461" s="194">
        <v>27</v>
      </c>
      <c r="U461" s="80">
        <f t="shared" si="34"/>
        <v>40.629171785799429</v>
      </c>
      <c r="V461" s="194">
        <v>1548</v>
      </c>
      <c r="W461" s="194">
        <v>45</v>
      </c>
      <c r="X461" s="63">
        <f t="shared" si="35"/>
        <v>54.621622092354599</v>
      </c>
      <c r="Y461" s="352" t="s">
        <v>21</v>
      </c>
      <c r="Z461" s="199" t="s">
        <v>21</v>
      </c>
      <c r="AA461" s="82" t="s">
        <v>21</v>
      </c>
      <c r="AB461" s="84" t="s">
        <v>21</v>
      </c>
      <c r="AC461" s="84" t="s">
        <v>21</v>
      </c>
      <c r="AD461" s="239">
        <v>991</v>
      </c>
      <c r="AE461" s="239">
        <v>21</v>
      </c>
      <c r="AF461" s="239">
        <v>232.3</v>
      </c>
      <c r="AG461" s="239">
        <v>5.4</v>
      </c>
      <c r="AH461" s="239">
        <v>483</v>
      </c>
      <c r="AI461" s="239">
        <v>11</v>
      </c>
      <c r="AJ461" s="239">
        <v>1989</v>
      </c>
      <c r="AK461" s="239">
        <v>39</v>
      </c>
      <c r="AL461" s="239">
        <v>392</v>
      </c>
      <c r="AM461" s="239">
        <v>8.8000000000000007</v>
      </c>
      <c r="AN461" s="239">
        <v>1610</v>
      </c>
      <c r="AO461" s="239">
        <v>35</v>
      </c>
      <c r="AP461" s="239">
        <v>363.7</v>
      </c>
      <c r="AQ461" s="239">
        <v>8.6</v>
      </c>
      <c r="AR461" s="239">
        <v>63.9</v>
      </c>
      <c r="AS461" s="239">
        <v>1.4</v>
      </c>
      <c r="AT461" s="239">
        <v>288.39999999999998</v>
      </c>
      <c r="AU461" s="239">
        <v>7.3</v>
      </c>
      <c r="AV461" s="239">
        <v>40.65</v>
      </c>
      <c r="AW461" s="239">
        <v>0.95</v>
      </c>
      <c r="AX461" s="84" t="s">
        <v>21</v>
      </c>
      <c r="AY461" s="84" t="s">
        <v>21</v>
      </c>
      <c r="AZ461" s="84" t="s">
        <v>21</v>
      </c>
      <c r="BA461" s="84" t="s">
        <v>21</v>
      </c>
      <c r="BB461" s="239">
        <v>6.44</v>
      </c>
      <c r="BC461" s="239">
        <v>0.23</v>
      </c>
      <c r="BD461" s="84" t="s">
        <v>21</v>
      </c>
      <c r="BE461" s="84" t="s">
        <v>21</v>
      </c>
      <c r="BF461" s="84" t="s">
        <v>21</v>
      </c>
      <c r="BG461" s="311" t="s">
        <v>21</v>
      </c>
    </row>
    <row r="462" spans="1:59" ht="16" customHeight="1" x14ac:dyDescent="0.15">
      <c r="A462" s="176" t="s">
        <v>1346</v>
      </c>
      <c r="B462" s="156"/>
      <c r="C462" s="219">
        <v>131.1</v>
      </c>
      <c r="D462" s="244">
        <v>368.7</v>
      </c>
      <c r="E462" s="267">
        <v>0.35399999999999998</v>
      </c>
      <c r="F462" s="275">
        <v>50.4</v>
      </c>
      <c r="G462" s="104" t="s">
        <v>21</v>
      </c>
      <c r="H462" s="80" t="s">
        <v>21</v>
      </c>
      <c r="I462" s="239">
        <v>3.5179999999999998</v>
      </c>
      <c r="J462" s="244">
        <v>2.8</v>
      </c>
      <c r="K462" s="251">
        <v>0.26590000000000003</v>
      </c>
      <c r="L462" s="244">
        <v>1.7</v>
      </c>
      <c r="M462" s="194" t="s">
        <v>359</v>
      </c>
      <c r="N462" s="267">
        <v>9.6000000000000002E-2</v>
      </c>
      <c r="O462" s="275">
        <v>2.2000000000000002</v>
      </c>
      <c r="P462" s="223">
        <v>1531</v>
      </c>
      <c r="Q462" s="194">
        <v>22</v>
      </c>
      <c r="R462" s="80">
        <f t="shared" si="33"/>
        <v>37.703904307113874</v>
      </c>
      <c r="S462" s="194">
        <v>1520</v>
      </c>
      <c r="T462" s="194">
        <v>23</v>
      </c>
      <c r="U462" s="80">
        <f t="shared" si="34"/>
        <v>38.120335780263005</v>
      </c>
      <c r="V462" s="194">
        <v>1546</v>
      </c>
      <c r="W462" s="194">
        <v>41</v>
      </c>
      <c r="X462" s="63">
        <f t="shared" si="35"/>
        <v>51.352180090040967</v>
      </c>
      <c r="Y462" s="352" t="s">
        <v>21</v>
      </c>
      <c r="Z462" s="199" t="s">
        <v>21</v>
      </c>
      <c r="AA462" s="82" t="s">
        <v>21</v>
      </c>
      <c r="AB462" s="84" t="s">
        <v>21</v>
      </c>
      <c r="AC462" s="84" t="s">
        <v>21</v>
      </c>
      <c r="AD462" s="239">
        <v>979</v>
      </c>
      <c r="AE462" s="239">
        <v>20</v>
      </c>
      <c r="AF462" s="239">
        <v>228.4</v>
      </c>
      <c r="AG462" s="239">
        <v>4.7</v>
      </c>
      <c r="AH462" s="239">
        <v>467.7</v>
      </c>
      <c r="AI462" s="239">
        <v>9.1999999999999993</v>
      </c>
      <c r="AJ462" s="239">
        <v>2009</v>
      </c>
      <c r="AK462" s="239">
        <v>53</v>
      </c>
      <c r="AL462" s="239">
        <v>378.8</v>
      </c>
      <c r="AM462" s="239">
        <v>8.6999999999999993</v>
      </c>
      <c r="AN462" s="239">
        <v>1620</v>
      </c>
      <c r="AO462" s="239">
        <v>37</v>
      </c>
      <c r="AP462" s="239">
        <v>347.3</v>
      </c>
      <c r="AQ462" s="239">
        <v>8.4</v>
      </c>
      <c r="AR462" s="239">
        <v>60.8</v>
      </c>
      <c r="AS462" s="239">
        <v>1.4</v>
      </c>
      <c r="AT462" s="239">
        <v>278.8</v>
      </c>
      <c r="AU462" s="239">
        <v>6.4</v>
      </c>
      <c r="AV462" s="239">
        <v>38.299999999999997</v>
      </c>
      <c r="AW462" s="239">
        <v>1.1000000000000001</v>
      </c>
      <c r="AX462" s="84" t="s">
        <v>21</v>
      </c>
      <c r="AY462" s="84" t="s">
        <v>21</v>
      </c>
      <c r="AZ462" s="84" t="s">
        <v>21</v>
      </c>
      <c r="BA462" s="84" t="s">
        <v>21</v>
      </c>
      <c r="BB462" s="239">
        <v>6.04</v>
      </c>
      <c r="BC462" s="239">
        <v>0.2</v>
      </c>
      <c r="BD462" s="84" t="s">
        <v>21</v>
      </c>
      <c r="BE462" s="84" t="s">
        <v>21</v>
      </c>
      <c r="BF462" s="84" t="s">
        <v>21</v>
      </c>
      <c r="BG462" s="311" t="s">
        <v>21</v>
      </c>
    </row>
    <row r="463" spans="1:59" ht="16" customHeight="1" x14ac:dyDescent="0.15">
      <c r="A463" s="176" t="s">
        <v>1347</v>
      </c>
      <c r="B463" s="156"/>
      <c r="C463" s="219">
        <v>131</v>
      </c>
      <c r="D463" s="244">
        <v>369.2</v>
      </c>
      <c r="E463" s="267">
        <v>0.35499999999999998</v>
      </c>
      <c r="F463" s="275">
        <v>50.4</v>
      </c>
      <c r="G463" s="104" t="s">
        <v>21</v>
      </c>
      <c r="H463" s="80" t="s">
        <v>21</v>
      </c>
      <c r="I463" s="239">
        <v>3.52</v>
      </c>
      <c r="J463" s="244">
        <v>3.2</v>
      </c>
      <c r="K463" s="251">
        <v>0.26550000000000001</v>
      </c>
      <c r="L463" s="244">
        <v>1.8</v>
      </c>
      <c r="M463" s="194" t="s">
        <v>133</v>
      </c>
      <c r="N463" s="267">
        <v>9.6100000000000005E-2</v>
      </c>
      <c r="O463" s="275">
        <v>2.7</v>
      </c>
      <c r="P463" s="223">
        <v>1531</v>
      </c>
      <c r="Q463" s="194">
        <v>25</v>
      </c>
      <c r="R463" s="80">
        <f t="shared" si="33"/>
        <v>39.529538322626536</v>
      </c>
      <c r="S463" s="194">
        <v>1518</v>
      </c>
      <c r="T463" s="194">
        <v>24</v>
      </c>
      <c r="U463" s="80">
        <f t="shared" si="34"/>
        <v>38.70051162452507</v>
      </c>
      <c r="V463" s="194">
        <v>1549</v>
      </c>
      <c r="W463" s="194">
        <v>50</v>
      </c>
      <c r="X463" s="63">
        <f t="shared" si="35"/>
        <v>58.819727983050043</v>
      </c>
      <c r="Y463" s="352" t="s">
        <v>21</v>
      </c>
      <c r="Z463" s="199" t="s">
        <v>21</v>
      </c>
      <c r="AA463" s="82" t="s">
        <v>21</v>
      </c>
      <c r="AB463" s="84" t="s">
        <v>21</v>
      </c>
      <c r="AC463" s="84" t="s">
        <v>21</v>
      </c>
      <c r="AD463" s="239">
        <v>1251</v>
      </c>
      <c r="AE463" s="239">
        <v>28</v>
      </c>
      <c r="AF463" s="239">
        <v>239.3</v>
      </c>
      <c r="AG463" s="239">
        <v>5</v>
      </c>
      <c r="AH463" s="239">
        <v>586</v>
      </c>
      <c r="AI463" s="239">
        <v>12</v>
      </c>
      <c r="AJ463" s="239">
        <v>3119</v>
      </c>
      <c r="AK463" s="239">
        <v>66</v>
      </c>
      <c r="AL463" s="239">
        <v>390.3</v>
      </c>
      <c r="AM463" s="239">
        <v>8.4</v>
      </c>
      <c r="AN463" s="239">
        <v>2203</v>
      </c>
      <c r="AO463" s="239">
        <v>50</v>
      </c>
      <c r="AP463" s="239">
        <v>365.8</v>
      </c>
      <c r="AQ463" s="239">
        <v>7.4</v>
      </c>
      <c r="AR463" s="239">
        <v>63.8</v>
      </c>
      <c r="AS463" s="239">
        <v>1.6</v>
      </c>
      <c r="AT463" s="239">
        <v>290.2</v>
      </c>
      <c r="AU463" s="239">
        <v>7.2</v>
      </c>
      <c r="AV463" s="239">
        <v>40.880000000000003</v>
      </c>
      <c r="AW463" s="239">
        <v>0.88</v>
      </c>
      <c r="AX463" s="84" t="s">
        <v>21</v>
      </c>
      <c r="AY463" s="84" t="s">
        <v>21</v>
      </c>
      <c r="AZ463" s="84" t="s">
        <v>21</v>
      </c>
      <c r="BA463" s="84" t="s">
        <v>21</v>
      </c>
      <c r="BB463" s="239">
        <v>6.58</v>
      </c>
      <c r="BC463" s="239">
        <v>0.21</v>
      </c>
      <c r="BD463" s="84" t="s">
        <v>21</v>
      </c>
      <c r="BE463" s="84" t="s">
        <v>21</v>
      </c>
      <c r="BF463" s="84" t="s">
        <v>21</v>
      </c>
      <c r="BG463" s="311" t="s">
        <v>21</v>
      </c>
    </row>
    <row r="464" spans="1:59" ht="16" customHeight="1" x14ac:dyDescent="0.15">
      <c r="A464" s="176" t="s">
        <v>1348</v>
      </c>
      <c r="B464" s="156"/>
      <c r="C464" s="219">
        <v>131.1</v>
      </c>
      <c r="D464" s="244">
        <v>368.8</v>
      </c>
      <c r="E464" s="267">
        <v>0.35599999999999998</v>
      </c>
      <c r="F464" s="275">
        <v>50.4</v>
      </c>
      <c r="G464" s="104" t="s">
        <v>21</v>
      </c>
      <c r="H464" s="80" t="s">
        <v>21</v>
      </c>
      <c r="I464" s="239">
        <v>3.52</v>
      </c>
      <c r="J464" s="244">
        <v>3.3</v>
      </c>
      <c r="K464" s="251">
        <v>0.26619999999999999</v>
      </c>
      <c r="L464" s="244">
        <v>2</v>
      </c>
      <c r="M464" s="194" t="s">
        <v>119</v>
      </c>
      <c r="N464" s="267">
        <v>9.5899999999999999E-2</v>
      </c>
      <c r="O464" s="275">
        <v>2.6</v>
      </c>
      <c r="P464" s="223">
        <v>1531</v>
      </c>
      <c r="Q464" s="194">
        <v>26</v>
      </c>
      <c r="R464" s="80">
        <f t="shared" si="33"/>
        <v>40.169446100238922</v>
      </c>
      <c r="S464" s="194">
        <v>1521</v>
      </c>
      <c r="T464" s="194">
        <v>27</v>
      </c>
      <c r="U464" s="80">
        <f t="shared" si="34"/>
        <v>40.674026110037353</v>
      </c>
      <c r="V464" s="194">
        <v>1546</v>
      </c>
      <c r="W464" s="194">
        <v>49</v>
      </c>
      <c r="X464" s="63">
        <f t="shared" si="35"/>
        <v>57.940024162922128</v>
      </c>
      <c r="Y464" s="352" t="s">
        <v>21</v>
      </c>
      <c r="Z464" s="199" t="s">
        <v>21</v>
      </c>
      <c r="AA464" s="82" t="s">
        <v>21</v>
      </c>
      <c r="AB464" s="84" t="s">
        <v>21</v>
      </c>
      <c r="AC464" s="84" t="s">
        <v>21</v>
      </c>
      <c r="AD464" s="239">
        <v>1199</v>
      </c>
      <c r="AE464" s="239">
        <v>32</v>
      </c>
      <c r="AF464" s="239">
        <v>238.2</v>
      </c>
      <c r="AG464" s="239">
        <v>7.4</v>
      </c>
      <c r="AH464" s="239">
        <v>554</v>
      </c>
      <c r="AI464" s="239">
        <v>17</v>
      </c>
      <c r="AJ464" s="239">
        <v>3092</v>
      </c>
      <c r="AK464" s="239">
        <v>81</v>
      </c>
      <c r="AL464" s="239">
        <v>379</v>
      </c>
      <c r="AM464" s="239">
        <v>10</v>
      </c>
      <c r="AN464" s="239">
        <v>2095</v>
      </c>
      <c r="AO464" s="239">
        <v>58</v>
      </c>
      <c r="AP464" s="239">
        <v>361</v>
      </c>
      <c r="AQ464" s="239">
        <v>11</v>
      </c>
      <c r="AR464" s="239">
        <v>61.3</v>
      </c>
      <c r="AS464" s="239">
        <v>1.9</v>
      </c>
      <c r="AT464" s="239">
        <v>279.8</v>
      </c>
      <c r="AU464" s="239">
        <v>8.6</v>
      </c>
      <c r="AV464" s="239">
        <v>38.9</v>
      </c>
      <c r="AW464" s="239">
        <v>1.2</v>
      </c>
      <c r="AX464" s="84" t="s">
        <v>21</v>
      </c>
      <c r="AY464" s="84" t="s">
        <v>21</v>
      </c>
      <c r="AZ464" s="84" t="s">
        <v>21</v>
      </c>
      <c r="BA464" s="84" t="s">
        <v>21</v>
      </c>
      <c r="BB464" s="239">
        <v>6.07</v>
      </c>
      <c r="BC464" s="239">
        <v>0.24</v>
      </c>
      <c r="BD464" s="84" t="s">
        <v>21</v>
      </c>
      <c r="BE464" s="84" t="s">
        <v>21</v>
      </c>
      <c r="BF464" s="84" t="s">
        <v>21</v>
      </c>
      <c r="BG464" s="311" t="s">
        <v>21</v>
      </c>
    </row>
    <row r="465" spans="1:59" ht="16" customHeight="1" x14ac:dyDescent="0.15">
      <c r="A465" s="176" t="s">
        <v>1349</v>
      </c>
      <c r="B465" s="156"/>
      <c r="C465" s="219">
        <v>131</v>
      </c>
      <c r="D465" s="244">
        <v>369.2</v>
      </c>
      <c r="E465" s="267">
        <v>0.35499999999999998</v>
      </c>
      <c r="F465" s="275">
        <v>50.4</v>
      </c>
      <c r="G465" s="104" t="s">
        <v>21</v>
      </c>
      <c r="H465" s="80" t="s">
        <v>21</v>
      </c>
      <c r="I465" s="239">
        <v>3.51</v>
      </c>
      <c r="J465" s="244">
        <v>3.2</v>
      </c>
      <c r="K465" s="251">
        <v>0.26519999999999999</v>
      </c>
      <c r="L465" s="244">
        <v>2</v>
      </c>
      <c r="M465" s="194" t="s">
        <v>359</v>
      </c>
      <c r="N465" s="267">
        <v>9.6000000000000002E-2</v>
      </c>
      <c r="O465" s="275">
        <v>2.5</v>
      </c>
      <c r="P465" s="223">
        <v>1530</v>
      </c>
      <c r="Q465" s="194">
        <v>25</v>
      </c>
      <c r="R465" s="80">
        <f t="shared" si="33"/>
        <v>39.514048134808966</v>
      </c>
      <c r="S465" s="194">
        <v>1517</v>
      </c>
      <c r="T465" s="194">
        <v>27</v>
      </c>
      <c r="U465" s="80">
        <f t="shared" si="34"/>
        <v>40.614229033677347</v>
      </c>
      <c r="V465" s="194">
        <v>1548</v>
      </c>
      <c r="W465" s="194">
        <v>48</v>
      </c>
      <c r="X465" s="63">
        <f t="shared" si="35"/>
        <v>57.118487374929671</v>
      </c>
      <c r="Y465" s="352" t="s">
        <v>21</v>
      </c>
      <c r="Z465" s="199" t="s">
        <v>21</v>
      </c>
      <c r="AA465" s="82" t="s">
        <v>21</v>
      </c>
      <c r="AB465" s="84" t="s">
        <v>21</v>
      </c>
      <c r="AC465" s="84" t="s">
        <v>21</v>
      </c>
      <c r="AD465" s="239">
        <v>912</v>
      </c>
      <c r="AE465" s="239">
        <v>20</v>
      </c>
      <c r="AF465" s="239">
        <v>250.6</v>
      </c>
      <c r="AG465" s="239">
        <v>5.0999999999999996</v>
      </c>
      <c r="AH465" s="239">
        <v>514.4</v>
      </c>
      <c r="AI465" s="239">
        <v>7.9</v>
      </c>
      <c r="AJ465" s="239">
        <v>1899</v>
      </c>
      <c r="AK465" s="239">
        <v>37</v>
      </c>
      <c r="AL465" s="239">
        <v>399.6</v>
      </c>
      <c r="AM465" s="239">
        <v>8.8000000000000007</v>
      </c>
      <c r="AN465" s="239">
        <v>1452</v>
      </c>
      <c r="AO465" s="239">
        <v>34</v>
      </c>
      <c r="AP465" s="239">
        <v>378.4</v>
      </c>
      <c r="AQ465" s="239">
        <v>9.1</v>
      </c>
      <c r="AR465" s="239">
        <v>66.8</v>
      </c>
      <c r="AS465" s="239">
        <v>1.9</v>
      </c>
      <c r="AT465" s="239">
        <v>302.2</v>
      </c>
      <c r="AU465" s="239">
        <v>6.7</v>
      </c>
      <c r="AV465" s="239">
        <v>40.700000000000003</v>
      </c>
      <c r="AW465" s="239">
        <v>1.2</v>
      </c>
      <c r="AX465" s="84" t="s">
        <v>21</v>
      </c>
      <c r="AY465" s="84" t="s">
        <v>21</v>
      </c>
      <c r="AZ465" s="84" t="s">
        <v>21</v>
      </c>
      <c r="BA465" s="84" t="s">
        <v>21</v>
      </c>
      <c r="BB465" s="239">
        <v>6.98</v>
      </c>
      <c r="BC465" s="239">
        <v>0.27</v>
      </c>
      <c r="BD465" s="84" t="s">
        <v>21</v>
      </c>
      <c r="BE465" s="84" t="s">
        <v>21</v>
      </c>
      <c r="BF465" s="84" t="s">
        <v>21</v>
      </c>
      <c r="BG465" s="311" t="s">
        <v>21</v>
      </c>
    </row>
    <row r="466" spans="1:59" ht="16" customHeight="1" x14ac:dyDescent="0.15">
      <c r="A466" s="176" t="s">
        <v>1350</v>
      </c>
      <c r="B466" s="156"/>
      <c r="C466" s="219">
        <v>131</v>
      </c>
      <c r="D466" s="244">
        <v>368.7</v>
      </c>
      <c r="E466" s="267">
        <v>0.35499999999999998</v>
      </c>
      <c r="F466" s="275">
        <v>50.4</v>
      </c>
      <c r="G466" s="104" t="s">
        <v>21</v>
      </c>
      <c r="H466" s="80" t="s">
        <v>21</v>
      </c>
      <c r="I466" s="239">
        <v>3.52</v>
      </c>
      <c r="J466" s="244">
        <v>3</v>
      </c>
      <c r="K466" s="251">
        <v>0.26619999999999999</v>
      </c>
      <c r="L466" s="244">
        <v>1.8</v>
      </c>
      <c r="M466" s="194" t="s">
        <v>359</v>
      </c>
      <c r="N466" s="267">
        <v>9.6000000000000002E-2</v>
      </c>
      <c r="O466" s="275">
        <v>2.2999999999999998</v>
      </c>
      <c r="P466" s="223">
        <v>1532</v>
      </c>
      <c r="Q466" s="194">
        <v>24</v>
      </c>
      <c r="R466" s="80">
        <f t="shared" si="33"/>
        <v>38.920554980626882</v>
      </c>
      <c r="S466" s="194">
        <v>1521</v>
      </c>
      <c r="T466" s="194">
        <v>25</v>
      </c>
      <c r="U466" s="80">
        <f t="shared" si="34"/>
        <v>39.374819364665029</v>
      </c>
      <c r="V466" s="194">
        <v>1547</v>
      </c>
      <c r="W466" s="194">
        <v>44</v>
      </c>
      <c r="X466" s="63">
        <f t="shared" si="35"/>
        <v>53.789251714445705</v>
      </c>
      <c r="Y466" s="352" t="s">
        <v>21</v>
      </c>
      <c r="Z466" s="199" t="s">
        <v>21</v>
      </c>
      <c r="AA466" s="82" t="s">
        <v>21</v>
      </c>
      <c r="AB466" s="84" t="s">
        <v>21</v>
      </c>
      <c r="AC466" s="84" t="s">
        <v>21</v>
      </c>
      <c r="AD466" s="239">
        <v>890</v>
      </c>
      <c r="AE466" s="239">
        <v>16</v>
      </c>
      <c r="AF466" s="239">
        <v>244.8</v>
      </c>
      <c r="AG466" s="239">
        <v>4.8</v>
      </c>
      <c r="AH466" s="239">
        <v>496.9</v>
      </c>
      <c r="AI466" s="239">
        <v>10</v>
      </c>
      <c r="AJ466" s="239">
        <v>1867</v>
      </c>
      <c r="AK466" s="239">
        <v>38</v>
      </c>
      <c r="AL466" s="239">
        <v>390</v>
      </c>
      <c r="AM466" s="239">
        <v>8.9</v>
      </c>
      <c r="AN466" s="239">
        <v>1406</v>
      </c>
      <c r="AO466" s="239">
        <v>25</v>
      </c>
      <c r="AP466" s="239">
        <v>366.6</v>
      </c>
      <c r="AQ466" s="239">
        <v>8.1</v>
      </c>
      <c r="AR466" s="239">
        <v>64.099999999999994</v>
      </c>
      <c r="AS466" s="239">
        <v>1.5</v>
      </c>
      <c r="AT466" s="239">
        <v>290.89999999999998</v>
      </c>
      <c r="AU466" s="239">
        <v>6.4</v>
      </c>
      <c r="AV466" s="239">
        <v>40.69</v>
      </c>
      <c r="AW466" s="239">
        <v>0.87</v>
      </c>
      <c r="AX466" s="84" t="s">
        <v>21</v>
      </c>
      <c r="AY466" s="84" t="s">
        <v>21</v>
      </c>
      <c r="AZ466" s="84" t="s">
        <v>21</v>
      </c>
      <c r="BA466" s="84" t="s">
        <v>21</v>
      </c>
      <c r="BB466" s="239">
        <v>6.48</v>
      </c>
      <c r="BC466" s="239">
        <v>0.22</v>
      </c>
      <c r="BD466" s="84" t="s">
        <v>21</v>
      </c>
      <c r="BE466" s="84" t="s">
        <v>21</v>
      </c>
      <c r="BF466" s="84" t="s">
        <v>21</v>
      </c>
      <c r="BG466" s="311" t="s">
        <v>21</v>
      </c>
    </row>
    <row r="467" spans="1:59" ht="16" customHeight="1" x14ac:dyDescent="0.15">
      <c r="A467" s="176" t="s">
        <v>1351</v>
      </c>
      <c r="B467" s="156"/>
      <c r="C467" s="219">
        <v>131.1</v>
      </c>
      <c r="D467" s="244">
        <v>369.5</v>
      </c>
      <c r="E467" s="267">
        <v>0.35499999999999998</v>
      </c>
      <c r="F467" s="275">
        <v>50.4</v>
      </c>
      <c r="G467" s="104" t="s">
        <v>21</v>
      </c>
      <c r="H467" s="80" t="s">
        <v>21</v>
      </c>
      <c r="I467" s="239">
        <v>3.53</v>
      </c>
      <c r="J467" s="244">
        <v>3.2</v>
      </c>
      <c r="K467" s="251">
        <v>0.26590000000000003</v>
      </c>
      <c r="L467" s="244">
        <v>1.9</v>
      </c>
      <c r="M467" s="194" t="s">
        <v>359</v>
      </c>
      <c r="N467" s="267">
        <v>9.6199999999999994E-2</v>
      </c>
      <c r="O467" s="275">
        <v>2.5</v>
      </c>
      <c r="P467" s="223">
        <v>1533</v>
      </c>
      <c r="Q467" s="194">
        <v>25</v>
      </c>
      <c r="R467" s="80">
        <f t="shared" si="33"/>
        <v>39.560530835670043</v>
      </c>
      <c r="S467" s="194">
        <v>1520</v>
      </c>
      <c r="T467" s="194">
        <v>26</v>
      </c>
      <c r="U467" s="80">
        <f t="shared" si="34"/>
        <v>40.001999950002499</v>
      </c>
      <c r="V467" s="194">
        <v>1550</v>
      </c>
      <c r="W467" s="194">
        <v>47</v>
      </c>
      <c r="X467" s="63">
        <f t="shared" si="35"/>
        <v>56.302753041036986</v>
      </c>
      <c r="Y467" s="352" t="s">
        <v>21</v>
      </c>
      <c r="Z467" s="199" t="s">
        <v>21</v>
      </c>
      <c r="AA467" s="82" t="s">
        <v>21</v>
      </c>
      <c r="AB467" s="84" t="s">
        <v>21</v>
      </c>
      <c r="AC467" s="84" t="s">
        <v>21</v>
      </c>
      <c r="AD467" s="239">
        <v>1104</v>
      </c>
      <c r="AE467" s="239">
        <v>26</v>
      </c>
      <c r="AF467" s="239">
        <v>247.2</v>
      </c>
      <c r="AG467" s="239">
        <v>6.2</v>
      </c>
      <c r="AH467" s="239">
        <v>568</v>
      </c>
      <c r="AI467" s="239">
        <v>11</v>
      </c>
      <c r="AJ467" s="239">
        <v>2397</v>
      </c>
      <c r="AK467" s="239">
        <v>53</v>
      </c>
      <c r="AL467" s="239">
        <v>397.2</v>
      </c>
      <c r="AM467" s="239">
        <v>8.9</v>
      </c>
      <c r="AN467" s="239">
        <v>1767</v>
      </c>
      <c r="AO467" s="239">
        <v>40</v>
      </c>
      <c r="AP467" s="239">
        <v>370.2</v>
      </c>
      <c r="AQ467" s="239">
        <v>8.1</v>
      </c>
      <c r="AR467" s="239">
        <v>65.7</v>
      </c>
      <c r="AS467" s="239">
        <v>1.5</v>
      </c>
      <c r="AT467" s="239">
        <v>302.2</v>
      </c>
      <c r="AU467" s="239">
        <v>7</v>
      </c>
      <c r="AV467" s="239">
        <v>40.799999999999997</v>
      </c>
      <c r="AW467" s="239">
        <v>1.1000000000000001</v>
      </c>
      <c r="AX467" s="84" t="s">
        <v>21</v>
      </c>
      <c r="AY467" s="84" t="s">
        <v>21</v>
      </c>
      <c r="AZ467" s="84" t="s">
        <v>21</v>
      </c>
      <c r="BA467" s="84" t="s">
        <v>21</v>
      </c>
      <c r="BB467" s="239">
        <v>6.44</v>
      </c>
      <c r="BC467" s="239">
        <v>0.24</v>
      </c>
      <c r="BD467" s="84" t="s">
        <v>21</v>
      </c>
      <c r="BE467" s="84" t="s">
        <v>21</v>
      </c>
      <c r="BF467" s="84" t="s">
        <v>21</v>
      </c>
      <c r="BG467" s="311" t="s">
        <v>21</v>
      </c>
    </row>
    <row r="468" spans="1:59" ht="16" customHeight="1" x14ac:dyDescent="0.15">
      <c r="A468" s="176" t="s">
        <v>1352</v>
      </c>
      <c r="B468" s="156"/>
      <c r="C468" s="219">
        <v>130.5</v>
      </c>
      <c r="D468" s="244">
        <v>368.1</v>
      </c>
      <c r="E468" s="267">
        <v>0.35499999999999998</v>
      </c>
      <c r="F468" s="275">
        <v>50.2</v>
      </c>
      <c r="G468" s="104" t="s">
        <v>21</v>
      </c>
      <c r="H468" s="80" t="s">
        <v>21</v>
      </c>
      <c r="I468" s="239">
        <v>3.5</v>
      </c>
      <c r="J468" s="244">
        <v>3.1</v>
      </c>
      <c r="K468" s="251">
        <v>0.26500000000000001</v>
      </c>
      <c r="L468" s="244">
        <v>2.1</v>
      </c>
      <c r="M468" s="194" t="s">
        <v>163</v>
      </c>
      <c r="N468" s="267">
        <v>9.5699999999999993E-2</v>
      </c>
      <c r="O468" s="275">
        <v>2.4</v>
      </c>
      <c r="P468" s="223">
        <v>1526</v>
      </c>
      <c r="Q468" s="194">
        <v>25</v>
      </c>
      <c r="R468" s="80">
        <f t="shared" si="33"/>
        <v>39.452127952748</v>
      </c>
      <c r="S468" s="194">
        <v>1515</v>
      </c>
      <c r="T468" s="194">
        <v>28</v>
      </c>
      <c r="U468" s="80">
        <f t="shared" si="34"/>
        <v>41.256393443925759</v>
      </c>
      <c r="V468" s="194">
        <v>1542</v>
      </c>
      <c r="W468" s="194">
        <v>45</v>
      </c>
      <c r="X468" s="63">
        <f t="shared" si="35"/>
        <v>54.553694650316764</v>
      </c>
      <c r="Y468" s="352" t="s">
        <v>21</v>
      </c>
      <c r="Z468" s="199" t="s">
        <v>21</v>
      </c>
      <c r="AA468" s="82" t="s">
        <v>21</v>
      </c>
      <c r="AB468" s="84" t="s">
        <v>21</v>
      </c>
      <c r="AC468" s="84" t="s">
        <v>21</v>
      </c>
      <c r="AD468" s="239">
        <v>1113</v>
      </c>
      <c r="AE468" s="239">
        <v>24</v>
      </c>
      <c r="AF468" s="239">
        <v>244.7</v>
      </c>
      <c r="AG468" s="239">
        <v>5.9</v>
      </c>
      <c r="AH468" s="239">
        <v>570</v>
      </c>
      <c r="AI468" s="239">
        <v>11</v>
      </c>
      <c r="AJ468" s="239">
        <v>2465</v>
      </c>
      <c r="AK468" s="239">
        <v>59</v>
      </c>
      <c r="AL468" s="239">
        <v>391.4</v>
      </c>
      <c r="AM468" s="239">
        <v>8.4</v>
      </c>
      <c r="AN468" s="239">
        <v>1772</v>
      </c>
      <c r="AO468" s="239">
        <v>44</v>
      </c>
      <c r="AP468" s="239">
        <v>369.6</v>
      </c>
      <c r="AQ468" s="239">
        <v>7.8</v>
      </c>
      <c r="AR468" s="239">
        <v>66</v>
      </c>
      <c r="AS468" s="239">
        <v>1.8</v>
      </c>
      <c r="AT468" s="239">
        <v>303</v>
      </c>
      <c r="AU468" s="239">
        <v>7.8</v>
      </c>
      <c r="AV468" s="239">
        <v>40.520000000000003</v>
      </c>
      <c r="AW468" s="239">
        <v>1</v>
      </c>
      <c r="AX468" s="84" t="s">
        <v>21</v>
      </c>
      <c r="AY468" s="84" t="s">
        <v>21</v>
      </c>
      <c r="AZ468" s="84" t="s">
        <v>21</v>
      </c>
      <c r="BA468" s="84" t="s">
        <v>21</v>
      </c>
      <c r="BB468" s="239">
        <v>6.69</v>
      </c>
      <c r="BC468" s="239">
        <v>0.22</v>
      </c>
      <c r="BD468" s="84" t="s">
        <v>21</v>
      </c>
      <c r="BE468" s="84" t="s">
        <v>21</v>
      </c>
      <c r="BF468" s="84" t="s">
        <v>21</v>
      </c>
      <c r="BG468" s="311" t="s">
        <v>21</v>
      </c>
    </row>
    <row r="469" spans="1:59" ht="16" customHeight="1" thickBot="1" x14ac:dyDescent="0.2">
      <c r="A469" s="177" t="s">
        <v>1353</v>
      </c>
      <c r="B469" s="157"/>
      <c r="C469" s="220">
        <v>131.19999999999999</v>
      </c>
      <c r="D469" s="245">
        <v>369.4</v>
      </c>
      <c r="E469" s="268">
        <v>0.35499999999999998</v>
      </c>
      <c r="F469" s="276">
        <v>50.4</v>
      </c>
      <c r="G469" s="136" t="s">
        <v>21</v>
      </c>
      <c r="H469" s="89" t="s">
        <v>21</v>
      </c>
      <c r="I469" s="240">
        <v>3.524</v>
      </c>
      <c r="J469" s="245">
        <v>2.8</v>
      </c>
      <c r="K469" s="252">
        <v>0.26600000000000001</v>
      </c>
      <c r="L469" s="245">
        <v>1.7</v>
      </c>
      <c r="M469" s="195" t="s">
        <v>119</v>
      </c>
      <c r="N469" s="268">
        <v>9.6100000000000005E-2</v>
      </c>
      <c r="O469" s="276">
        <v>2.2000000000000002</v>
      </c>
      <c r="P469" s="224">
        <v>1533</v>
      </c>
      <c r="Q469" s="195">
        <v>22</v>
      </c>
      <c r="R469" s="89">
        <f t="shared" si="33"/>
        <v>37.736396224334939</v>
      </c>
      <c r="S469" s="195">
        <v>1521</v>
      </c>
      <c r="T469" s="195">
        <v>24</v>
      </c>
      <c r="U469" s="89">
        <f t="shared" si="34"/>
        <v>38.747598635270293</v>
      </c>
      <c r="V469" s="195">
        <v>1549</v>
      </c>
      <c r="W469" s="195">
        <v>42</v>
      </c>
      <c r="X469" s="93">
        <f t="shared" si="35"/>
        <v>52.18965797933533</v>
      </c>
      <c r="Y469" s="353" t="s">
        <v>21</v>
      </c>
      <c r="Z469" s="200" t="s">
        <v>21</v>
      </c>
      <c r="AA469" s="141" t="s">
        <v>21</v>
      </c>
      <c r="AB469" s="143" t="s">
        <v>21</v>
      </c>
      <c r="AC469" s="143" t="s">
        <v>21</v>
      </c>
      <c r="AD469" s="240">
        <v>1132</v>
      </c>
      <c r="AE469" s="240">
        <v>25</v>
      </c>
      <c r="AF469" s="240">
        <v>243</v>
      </c>
      <c r="AG469" s="240">
        <v>5.5</v>
      </c>
      <c r="AH469" s="240">
        <v>560</v>
      </c>
      <c r="AI469" s="240">
        <v>12</v>
      </c>
      <c r="AJ469" s="240">
        <v>2498</v>
      </c>
      <c r="AK469" s="240">
        <v>50</v>
      </c>
      <c r="AL469" s="240">
        <v>389.1</v>
      </c>
      <c r="AM469" s="240">
        <v>9.5</v>
      </c>
      <c r="AN469" s="240">
        <v>1789</v>
      </c>
      <c r="AO469" s="240">
        <v>33</v>
      </c>
      <c r="AP469" s="240">
        <v>369.6</v>
      </c>
      <c r="AQ469" s="240">
        <v>8.1</v>
      </c>
      <c r="AR469" s="240">
        <v>64.599999999999994</v>
      </c>
      <c r="AS469" s="240">
        <v>1.6</v>
      </c>
      <c r="AT469" s="240">
        <v>302.2</v>
      </c>
      <c r="AU469" s="240">
        <v>7.7</v>
      </c>
      <c r="AV469" s="240">
        <v>40.64</v>
      </c>
      <c r="AW469" s="240">
        <v>0.93</v>
      </c>
      <c r="AX469" s="143" t="s">
        <v>21</v>
      </c>
      <c r="AY469" s="143" t="s">
        <v>21</v>
      </c>
      <c r="AZ469" s="143" t="s">
        <v>21</v>
      </c>
      <c r="BA469" s="143" t="s">
        <v>21</v>
      </c>
      <c r="BB469" s="240">
        <v>7.14</v>
      </c>
      <c r="BC469" s="240">
        <v>0.24</v>
      </c>
      <c r="BD469" s="143" t="s">
        <v>21</v>
      </c>
      <c r="BE469" s="143" t="s">
        <v>21</v>
      </c>
      <c r="BF469" s="143" t="s">
        <v>21</v>
      </c>
      <c r="BG469" s="320" t="s">
        <v>21</v>
      </c>
    </row>
    <row r="470" spans="1:59" ht="16" customHeight="1" x14ac:dyDescent="0.15">
      <c r="C470" s="130"/>
      <c r="D470" s="130"/>
      <c r="E470" s="257"/>
      <c r="F470" s="130"/>
      <c r="I470" s="18"/>
      <c r="J470" s="17"/>
      <c r="K470" s="303"/>
      <c r="L470" s="17"/>
      <c r="N470" s="284"/>
      <c r="O470" s="17"/>
      <c r="P470" s="334"/>
      <c r="Y470" s="230"/>
      <c r="Z470" s="130"/>
      <c r="AA470" s="130"/>
      <c r="AB470" s="230"/>
      <c r="AC470" s="230"/>
      <c r="AD470" s="230"/>
      <c r="AE470" s="230"/>
      <c r="AF470" s="230"/>
      <c r="AG470" s="230"/>
      <c r="AH470" s="230"/>
      <c r="AI470" s="230"/>
      <c r="AJ470" s="230"/>
      <c r="AK470" s="230"/>
      <c r="AL470" s="230"/>
      <c r="AM470" s="230"/>
      <c r="AN470" s="230"/>
      <c r="AO470" s="230"/>
      <c r="AP470" s="230"/>
      <c r="AQ470" s="230"/>
      <c r="AR470" s="230"/>
      <c r="AS470" s="230"/>
      <c r="AT470" s="230"/>
      <c r="AU470" s="230"/>
      <c r="AV470" s="230"/>
      <c r="AW470" s="230"/>
      <c r="AX470" s="230"/>
      <c r="AY470" s="230"/>
      <c r="AZ470" s="230"/>
      <c r="BA470" s="230"/>
      <c r="BB470" s="230"/>
      <c r="BC470" s="230"/>
      <c r="BD470" s="230"/>
      <c r="BE470" s="230"/>
      <c r="BF470" s="230"/>
      <c r="BG470" s="230"/>
    </row>
    <row r="471" spans="1:59" ht="16" customHeight="1" thickBot="1" x14ac:dyDescent="0.2">
      <c r="A471" s="167" t="s">
        <v>1311</v>
      </c>
      <c r="C471" s="130"/>
      <c r="D471" s="130"/>
      <c r="E471" s="257"/>
      <c r="F471" s="130"/>
      <c r="I471" s="18"/>
      <c r="J471" s="17"/>
      <c r="K471" s="303"/>
      <c r="L471" s="17"/>
      <c r="N471" s="284"/>
      <c r="O471" s="17"/>
      <c r="P471" s="334"/>
      <c r="Y471" s="230"/>
      <c r="Z471" s="130"/>
      <c r="AA471" s="130"/>
      <c r="AB471" s="230"/>
      <c r="AC471" s="230"/>
      <c r="AD471" s="230"/>
      <c r="AE471" s="230"/>
      <c r="AF471" s="230"/>
      <c r="AG471" s="230"/>
      <c r="AH471" s="230"/>
      <c r="AI471" s="230"/>
      <c r="AJ471" s="230"/>
      <c r="AK471" s="230"/>
      <c r="AL471" s="230"/>
      <c r="AM471" s="230"/>
      <c r="AN471" s="230"/>
      <c r="AO471" s="230"/>
      <c r="AP471" s="230"/>
      <c r="AQ471" s="230"/>
      <c r="AR471" s="230"/>
      <c r="AS471" s="230"/>
      <c r="AT471" s="230"/>
      <c r="AU471" s="230"/>
      <c r="AV471" s="230"/>
      <c r="AW471" s="230"/>
      <c r="AX471" s="230"/>
      <c r="AY471" s="230"/>
      <c r="AZ471" s="230"/>
      <c r="BA471" s="230"/>
      <c r="BB471" s="230"/>
      <c r="BC471" s="230"/>
      <c r="BD471" s="230"/>
      <c r="BE471" s="230"/>
      <c r="BF471" s="230"/>
      <c r="BG471" s="230"/>
    </row>
    <row r="472" spans="1:59" ht="16" customHeight="1" x14ac:dyDescent="0.15">
      <c r="A472" s="178" t="s">
        <v>1316</v>
      </c>
      <c r="B472" s="164"/>
      <c r="C472" s="201">
        <v>131.6</v>
      </c>
      <c r="D472" s="213">
        <v>370.4</v>
      </c>
      <c r="E472" s="259">
        <v>0.35599999999999998</v>
      </c>
      <c r="F472" s="272">
        <v>50.3</v>
      </c>
      <c r="G472" s="102" t="s">
        <v>21</v>
      </c>
      <c r="H472" s="73" t="s">
        <v>21</v>
      </c>
      <c r="I472" s="232">
        <v>3.51</v>
      </c>
      <c r="J472" s="213">
        <v>7.3</v>
      </c>
      <c r="K472" s="247">
        <v>0.26190000000000002</v>
      </c>
      <c r="L472" s="213">
        <v>2.2000000000000002</v>
      </c>
      <c r="M472" s="56" t="s">
        <v>128</v>
      </c>
      <c r="N472" s="259">
        <v>9.7199999999999995E-2</v>
      </c>
      <c r="O472" s="272">
        <v>7</v>
      </c>
      <c r="P472" s="203">
        <v>1529</v>
      </c>
      <c r="Q472" s="56">
        <v>58</v>
      </c>
      <c r="R472" s="73">
        <f t="shared" ref="R472:R480" si="36">SQRT((Q472^2)+((P472*0.02)^2))</f>
        <v>65.567800024097195</v>
      </c>
      <c r="S472" s="56">
        <v>1500</v>
      </c>
      <c r="T472" s="56">
        <v>30</v>
      </c>
      <c r="U472" s="73">
        <f t="shared" ref="U472:U480" si="37">SQRT((T472^2)+((S472*0.02)^2))</f>
        <v>42.426406871192853</v>
      </c>
      <c r="V472" s="56">
        <v>1570</v>
      </c>
      <c r="W472" s="56">
        <v>130</v>
      </c>
      <c r="X472" s="79">
        <f t="shared" ref="X472:X480" si="38">SQRT((W472^2)+((V472*0.02)^2))</f>
        <v>133.73840136624932</v>
      </c>
      <c r="Y472" s="350">
        <v>1.9</v>
      </c>
      <c r="Z472" s="201">
        <v>233000</v>
      </c>
      <c r="AA472" s="213">
        <v>4600</v>
      </c>
      <c r="AB472" s="232">
        <v>7.87</v>
      </c>
      <c r="AC472" s="232">
        <v>0.33</v>
      </c>
      <c r="AD472" s="232">
        <v>1097</v>
      </c>
      <c r="AE472" s="232">
        <v>23</v>
      </c>
      <c r="AF472" s="232">
        <v>242.3</v>
      </c>
      <c r="AG472" s="232">
        <v>4.5999999999999996</v>
      </c>
      <c r="AH472" s="232">
        <v>530</v>
      </c>
      <c r="AI472" s="232">
        <v>11</v>
      </c>
      <c r="AJ472" s="232">
        <v>2539</v>
      </c>
      <c r="AK472" s="232">
        <v>56</v>
      </c>
      <c r="AL472" s="232">
        <v>388.9</v>
      </c>
      <c r="AM472" s="232">
        <v>8.3000000000000007</v>
      </c>
      <c r="AN472" s="232">
        <v>1734</v>
      </c>
      <c r="AO472" s="232">
        <v>34</v>
      </c>
      <c r="AP472" s="232">
        <v>364.6</v>
      </c>
      <c r="AQ472" s="232">
        <v>8.1999999999999993</v>
      </c>
      <c r="AR472" s="232">
        <v>66.599999999999994</v>
      </c>
      <c r="AS472" s="232">
        <v>1.4</v>
      </c>
      <c r="AT472" s="232">
        <v>287.7</v>
      </c>
      <c r="AU472" s="232">
        <v>5.6</v>
      </c>
      <c r="AV472" s="77" t="s">
        <v>21</v>
      </c>
      <c r="AW472" s="77" t="s">
        <v>21</v>
      </c>
      <c r="AX472" s="232">
        <v>237.5</v>
      </c>
      <c r="AY472" s="232">
        <v>5.3</v>
      </c>
      <c r="AZ472" s="232">
        <v>70.2</v>
      </c>
      <c r="BA472" s="232">
        <v>2.2000000000000002</v>
      </c>
      <c r="BB472" s="232">
        <v>7</v>
      </c>
      <c r="BC472" s="232">
        <v>0.26</v>
      </c>
      <c r="BD472" s="232">
        <v>14.02</v>
      </c>
      <c r="BE472" s="232">
        <v>0.61</v>
      </c>
      <c r="BF472" s="232">
        <v>48</v>
      </c>
      <c r="BG472" s="314">
        <v>1.2</v>
      </c>
    </row>
    <row r="473" spans="1:59" ht="16" customHeight="1" x14ac:dyDescent="0.15">
      <c r="A473" s="179" t="s">
        <v>1317</v>
      </c>
      <c r="B473" s="156"/>
      <c r="C473" s="202">
        <v>129.30000000000001</v>
      </c>
      <c r="D473" s="211">
        <v>365.8</v>
      </c>
      <c r="E473" s="260">
        <v>0.35399999999999998</v>
      </c>
      <c r="F473" s="271">
        <v>50.5</v>
      </c>
      <c r="G473" s="104" t="s">
        <v>21</v>
      </c>
      <c r="H473" s="80" t="s">
        <v>21</v>
      </c>
      <c r="I473" s="233">
        <v>3.4</v>
      </c>
      <c r="J473" s="211">
        <v>7.4</v>
      </c>
      <c r="K473" s="248">
        <v>0.26729999999999998</v>
      </c>
      <c r="L473" s="211">
        <v>2.2000000000000002</v>
      </c>
      <c r="M473" s="65" t="s">
        <v>128</v>
      </c>
      <c r="N473" s="260">
        <v>9.2200000000000004E-2</v>
      </c>
      <c r="O473" s="271">
        <v>7</v>
      </c>
      <c r="P473" s="204">
        <v>1504</v>
      </c>
      <c r="Q473" s="65">
        <v>58</v>
      </c>
      <c r="R473" s="80">
        <f t="shared" si="36"/>
        <v>65.336103342638978</v>
      </c>
      <c r="S473" s="65">
        <v>1527</v>
      </c>
      <c r="T473" s="65">
        <v>30</v>
      </c>
      <c r="U473" s="80">
        <f t="shared" si="37"/>
        <v>42.80994744215414</v>
      </c>
      <c r="V473" s="65">
        <v>1470</v>
      </c>
      <c r="W473" s="65">
        <v>130</v>
      </c>
      <c r="X473" s="63">
        <f t="shared" si="38"/>
        <v>133.28300716895609</v>
      </c>
      <c r="Y473" s="344">
        <v>-1.53</v>
      </c>
      <c r="Z473" s="202">
        <v>229600</v>
      </c>
      <c r="AA473" s="211">
        <v>3400</v>
      </c>
      <c r="AB473" s="233">
        <v>7.6</v>
      </c>
      <c r="AC473" s="233">
        <v>0.24</v>
      </c>
      <c r="AD473" s="233">
        <v>1089</v>
      </c>
      <c r="AE473" s="233">
        <v>18</v>
      </c>
      <c r="AF473" s="233">
        <v>236.6</v>
      </c>
      <c r="AG473" s="233">
        <v>4.4000000000000004</v>
      </c>
      <c r="AH473" s="233">
        <v>526.1</v>
      </c>
      <c r="AI473" s="233">
        <v>8.9</v>
      </c>
      <c r="AJ473" s="233">
        <v>2527</v>
      </c>
      <c r="AK473" s="233">
        <v>46</v>
      </c>
      <c r="AL473" s="233">
        <v>385.3</v>
      </c>
      <c r="AM473" s="233">
        <v>6.5</v>
      </c>
      <c r="AN473" s="233">
        <v>1695</v>
      </c>
      <c r="AO473" s="233">
        <v>37</v>
      </c>
      <c r="AP473" s="233">
        <v>356</v>
      </c>
      <c r="AQ473" s="233">
        <v>6.8</v>
      </c>
      <c r="AR473" s="233">
        <v>64.5</v>
      </c>
      <c r="AS473" s="233">
        <v>1.3</v>
      </c>
      <c r="AT473" s="233">
        <v>282.7</v>
      </c>
      <c r="AU473" s="233">
        <v>6.8</v>
      </c>
      <c r="AV473" s="84" t="s">
        <v>21</v>
      </c>
      <c r="AW473" s="84" t="s">
        <v>21</v>
      </c>
      <c r="AX473" s="233">
        <v>235.2</v>
      </c>
      <c r="AY473" s="233">
        <v>4.8</v>
      </c>
      <c r="AZ473" s="233">
        <v>71</v>
      </c>
      <c r="BA473" s="233">
        <v>1.5</v>
      </c>
      <c r="BB473" s="233">
        <v>6.8</v>
      </c>
      <c r="BC473" s="233">
        <v>0.22</v>
      </c>
      <c r="BD473" s="233">
        <v>14.06</v>
      </c>
      <c r="BE473" s="233">
        <v>0.56999999999999995</v>
      </c>
      <c r="BF473" s="233">
        <v>46.7</v>
      </c>
      <c r="BG473" s="315">
        <v>0.65</v>
      </c>
    </row>
    <row r="474" spans="1:59" ht="16" customHeight="1" x14ac:dyDescent="0.15">
      <c r="A474" s="179" t="s">
        <v>1318</v>
      </c>
      <c r="B474" s="156"/>
      <c r="C474" s="202">
        <v>132.19999999999999</v>
      </c>
      <c r="D474" s="211">
        <v>370</v>
      </c>
      <c r="E474" s="260">
        <v>0.35699999999999998</v>
      </c>
      <c r="F474" s="271">
        <v>50.9</v>
      </c>
      <c r="G474" s="104" t="s">
        <v>21</v>
      </c>
      <c r="H474" s="80" t="s">
        <v>21</v>
      </c>
      <c r="I474" s="233">
        <v>3.62</v>
      </c>
      <c r="J474" s="211">
        <v>7.4</v>
      </c>
      <c r="K474" s="248">
        <v>0.26650000000000001</v>
      </c>
      <c r="L474" s="211">
        <v>2.1</v>
      </c>
      <c r="M474" s="65" t="s">
        <v>116</v>
      </c>
      <c r="N474" s="260">
        <v>9.8400000000000001E-2</v>
      </c>
      <c r="O474" s="271">
        <v>7.1</v>
      </c>
      <c r="P474" s="204">
        <v>1553</v>
      </c>
      <c r="Q474" s="65">
        <v>59</v>
      </c>
      <c r="R474" s="80">
        <f t="shared" si="36"/>
        <v>66.676259643144348</v>
      </c>
      <c r="S474" s="65">
        <v>1523</v>
      </c>
      <c r="T474" s="65">
        <v>28</v>
      </c>
      <c r="U474" s="80">
        <f t="shared" si="37"/>
        <v>41.374045004084387</v>
      </c>
      <c r="V474" s="65">
        <v>1590</v>
      </c>
      <c r="W474" s="65">
        <v>130</v>
      </c>
      <c r="X474" s="63">
        <f t="shared" si="38"/>
        <v>133.83288086266396</v>
      </c>
      <c r="Y474" s="344">
        <v>1.93</v>
      </c>
      <c r="Z474" s="202">
        <v>228300</v>
      </c>
      <c r="AA474" s="211">
        <v>3500</v>
      </c>
      <c r="AB474" s="233">
        <v>7.56</v>
      </c>
      <c r="AC474" s="233">
        <v>0.22</v>
      </c>
      <c r="AD474" s="233">
        <v>1030</v>
      </c>
      <c r="AE474" s="233">
        <v>21</v>
      </c>
      <c r="AF474" s="233">
        <v>234.3</v>
      </c>
      <c r="AG474" s="233">
        <v>4.2</v>
      </c>
      <c r="AH474" s="233">
        <v>507.3</v>
      </c>
      <c r="AI474" s="233">
        <v>9</v>
      </c>
      <c r="AJ474" s="233">
        <v>2424</v>
      </c>
      <c r="AK474" s="233">
        <v>37</v>
      </c>
      <c r="AL474" s="233">
        <v>367.3</v>
      </c>
      <c r="AM474" s="233">
        <v>7.1</v>
      </c>
      <c r="AN474" s="233">
        <v>1615</v>
      </c>
      <c r="AO474" s="233">
        <v>30</v>
      </c>
      <c r="AP474" s="233">
        <v>338.5</v>
      </c>
      <c r="AQ474" s="233">
        <v>6</v>
      </c>
      <c r="AR474" s="233">
        <v>62.4</v>
      </c>
      <c r="AS474" s="233">
        <v>1.8</v>
      </c>
      <c r="AT474" s="233">
        <v>269.7</v>
      </c>
      <c r="AU474" s="233">
        <v>5.7</v>
      </c>
      <c r="AV474" s="84" t="s">
        <v>21</v>
      </c>
      <c r="AW474" s="84" t="s">
        <v>21</v>
      </c>
      <c r="AX474" s="233">
        <v>224.2</v>
      </c>
      <c r="AY474" s="233">
        <v>5</v>
      </c>
      <c r="AZ474" s="233">
        <v>67.7</v>
      </c>
      <c r="BA474" s="233">
        <v>1.5</v>
      </c>
      <c r="BB474" s="233">
        <v>6.41</v>
      </c>
      <c r="BC474" s="233">
        <v>0.2</v>
      </c>
      <c r="BD474" s="233">
        <v>13.4</v>
      </c>
      <c r="BE474" s="233">
        <v>0.55000000000000004</v>
      </c>
      <c r="BF474" s="233">
        <v>43.75</v>
      </c>
      <c r="BG474" s="315">
        <v>0.84</v>
      </c>
    </row>
    <row r="475" spans="1:59" ht="16" customHeight="1" x14ac:dyDescent="0.15">
      <c r="A475" s="179" t="s">
        <v>1319</v>
      </c>
      <c r="B475" s="156"/>
      <c r="C475" s="202">
        <v>135.19999999999999</v>
      </c>
      <c r="D475" s="211">
        <v>386.8</v>
      </c>
      <c r="E475" s="260">
        <v>0.35099999999999998</v>
      </c>
      <c r="F475" s="271">
        <v>51.4</v>
      </c>
      <c r="G475" s="104" t="s">
        <v>21</v>
      </c>
      <c r="H475" s="80" t="s">
        <v>21</v>
      </c>
      <c r="I475" s="233">
        <v>3.49</v>
      </c>
      <c r="J475" s="211">
        <v>7.2</v>
      </c>
      <c r="K475" s="248">
        <v>0.26500000000000001</v>
      </c>
      <c r="L475" s="211">
        <v>2.1</v>
      </c>
      <c r="M475" s="65" t="s">
        <v>128</v>
      </c>
      <c r="N475" s="260">
        <v>9.5500000000000002E-2</v>
      </c>
      <c r="O475" s="271">
        <v>6.9</v>
      </c>
      <c r="P475" s="204">
        <v>1525</v>
      </c>
      <c r="Q475" s="65">
        <v>57</v>
      </c>
      <c r="R475" s="80">
        <f t="shared" si="36"/>
        <v>64.64711903867024</v>
      </c>
      <c r="S475" s="65">
        <v>1515</v>
      </c>
      <c r="T475" s="65">
        <v>29</v>
      </c>
      <c r="U475" s="80">
        <f t="shared" si="37"/>
        <v>41.941506887569027</v>
      </c>
      <c r="V475" s="65">
        <v>1540</v>
      </c>
      <c r="W475" s="65">
        <v>130</v>
      </c>
      <c r="X475" s="63">
        <f t="shared" si="38"/>
        <v>133.59880238984181</v>
      </c>
      <c r="Y475" s="344">
        <v>0.66</v>
      </c>
      <c r="Z475" s="202">
        <v>226600</v>
      </c>
      <c r="AA475" s="211">
        <v>3600</v>
      </c>
      <c r="AB475" s="233">
        <v>8.2899999999999991</v>
      </c>
      <c r="AC475" s="233">
        <v>0.53</v>
      </c>
      <c r="AD475" s="233">
        <v>1078</v>
      </c>
      <c r="AE475" s="233">
        <v>17</v>
      </c>
      <c r="AF475" s="233">
        <v>232.9</v>
      </c>
      <c r="AG475" s="233">
        <v>4.8</v>
      </c>
      <c r="AH475" s="233">
        <v>519.79999999999995</v>
      </c>
      <c r="AI475" s="233">
        <v>7.7</v>
      </c>
      <c r="AJ475" s="233">
        <v>2489</v>
      </c>
      <c r="AK475" s="233">
        <v>45</v>
      </c>
      <c r="AL475" s="233">
        <v>385.1</v>
      </c>
      <c r="AM475" s="233">
        <v>6.3</v>
      </c>
      <c r="AN475" s="233">
        <v>1692</v>
      </c>
      <c r="AO475" s="233">
        <v>36</v>
      </c>
      <c r="AP475" s="233">
        <v>355.3</v>
      </c>
      <c r="AQ475" s="233">
        <v>7.9</v>
      </c>
      <c r="AR475" s="233">
        <v>65.2</v>
      </c>
      <c r="AS475" s="233">
        <v>1.5</v>
      </c>
      <c r="AT475" s="233">
        <v>284</v>
      </c>
      <c r="AU475" s="233">
        <v>5.0999999999999996</v>
      </c>
      <c r="AV475" s="84" t="s">
        <v>21</v>
      </c>
      <c r="AW475" s="84" t="s">
        <v>21</v>
      </c>
      <c r="AX475" s="233">
        <v>232.4</v>
      </c>
      <c r="AY475" s="233">
        <v>5.4</v>
      </c>
      <c r="AZ475" s="233">
        <v>68.2</v>
      </c>
      <c r="BA475" s="233">
        <v>1.8</v>
      </c>
      <c r="BB475" s="233">
        <v>7.02</v>
      </c>
      <c r="BC475" s="233">
        <v>0.24</v>
      </c>
      <c r="BD475" s="233">
        <v>13.77</v>
      </c>
      <c r="BE475" s="233">
        <v>0.68</v>
      </c>
      <c r="BF475" s="233">
        <v>47.06</v>
      </c>
      <c r="BG475" s="315">
        <v>0.98</v>
      </c>
    </row>
    <row r="476" spans="1:59" ht="16" customHeight="1" x14ac:dyDescent="0.15">
      <c r="A476" s="179" t="s">
        <v>1320</v>
      </c>
      <c r="B476" s="156"/>
      <c r="C476" s="202">
        <v>129.19999999999999</v>
      </c>
      <c r="D476" s="211">
        <v>360.9</v>
      </c>
      <c r="E476" s="260">
        <v>0.35599999999999998</v>
      </c>
      <c r="F476" s="271">
        <v>49.9</v>
      </c>
      <c r="G476" s="104" t="s">
        <v>21</v>
      </c>
      <c r="H476" s="80" t="s">
        <v>21</v>
      </c>
      <c r="I476" s="233">
        <v>3.72</v>
      </c>
      <c r="J476" s="211">
        <v>7.8</v>
      </c>
      <c r="K476" s="248">
        <v>0.26819999999999999</v>
      </c>
      <c r="L476" s="211">
        <v>2.5</v>
      </c>
      <c r="M476" s="65" t="s">
        <v>113</v>
      </c>
      <c r="N476" s="260">
        <v>0.10059999999999999</v>
      </c>
      <c r="O476" s="271">
        <v>7.5</v>
      </c>
      <c r="P476" s="204">
        <v>1575</v>
      </c>
      <c r="Q476" s="65">
        <v>63</v>
      </c>
      <c r="R476" s="80">
        <f t="shared" si="36"/>
        <v>70.436141291243374</v>
      </c>
      <c r="S476" s="65">
        <v>1532</v>
      </c>
      <c r="T476" s="65">
        <v>34</v>
      </c>
      <c r="U476" s="80">
        <f t="shared" si="37"/>
        <v>45.769090006247666</v>
      </c>
      <c r="V476" s="65">
        <v>1630</v>
      </c>
      <c r="W476" s="65">
        <v>140</v>
      </c>
      <c r="X476" s="63">
        <f t="shared" si="38"/>
        <v>143.7454694938244</v>
      </c>
      <c r="Y476" s="344">
        <v>2.73</v>
      </c>
      <c r="Z476" s="202">
        <v>226200</v>
      </c>
      <c r="AA476" s="211">
        <v>4700</v>
      </c>
      <c r="AB476" s="233">
        <v>7.57</v>
      </c>
      <c r="AC476" s="233">
        <v>0.28000000000000003</v>
      </c>
      <c r="AD476" s="233">
        <v>1049</v>
      </c>
      <c r="AE476" s="233">
        <v>19</v>
      </c>
      <c r="AF476" s="233">
        <v>234.3</v>
      </c>
      <c r="AG476" s="233">
        <v>3.5</v>
      </c>
      <c r="AH476" s="233">
        <v>507.8</v>
      </c>
      <c r="AI476" s="233">
        <v>8.8000000000000007</v>
      </c>
      <c r="AJ476" s="233">
        <v>2476</v>
      </c>
      <c r="AK476" s="233">
        <v>44</v>
      </c>
      <c r="AL476" s="233">
        <v>374.6</v>
      </c>
      <c r="AM476" s="233">
        <v>6.6</v>
      </c>
      <c r="AN476" s="233">
        <v>1650</v>
      </c>
      <c r="AO476" s="233">
        <v>35</v>
      </c>
      <c r="AP476" s="233">
        <v>346.9</v>
      </c>
      <c r="AQ476" s="233">
        <v>7.7</v>
      </c>
      <c r="AR476" s="233">
        <v>65</v>
      </c>
      <c r="AS476" s="233">
        <v>1.3</v>
      </c>
      <c r="AT476" s="233">
        <v>271.60000000000002</v>
      </c>
      <c r="AU476" s="233">
        <v>6.2</v>
      </c>
      <c r="AV476" s="84" t="s">
        <v>21</v>
      </c>
      <c r="AW476" s="84" t="s">
        <v>21</v>
      </c>
      <c r="AX476" s="233">
        <v>227.9</v>
      </c>
      <c r="AY476" s="233">
        <v>5.4</v>
      </c>
      <c r="AZ476" s="233">
        <v>68.400000000000006</v>
      </c>
      <c r="BA476" s="233">
        <v>1.6</v>
      </c>
      <c r="BB476" s="233">
        <v>6.64</v>
      </c>
      <c r="BC476" s="233">
        <v>0.23</v>
      </c>
      <c r="BD476" s="233">
        <v>13.77</v>
      </c>
      <c r="BE476" s="233">
        <v>0.62</v>
      </c>
      <c r="BF476" s="233">
        <v>46.54</v>
      </c>
      <c r="BG476" s="315">
        <v>0.79</v>
      </c>
    </row>
    <row r="477" spans="1:59" ht="16" customHeight="1" x14ac:dyDescent="0.15">
      <c r="A477" s="179" t="s">
        <v>1321</v>
      </c>
      <c r="B477" s="156"/>
      <c r="C477" s="202">
        <v>126</v>
      </c>
      <c r="D477" s="211">
        <v>353</v>
      </c>
      <c r="E477" s="260">
        <v>0.35799999999999998</v>
      </c>
      <c r="F477" s="271">
        <v>48.1</v>
      </c>
      <c r="G477" s="104" t="s">
        <v>21</v>
      </c>
      <c r="H477" s="80" t="s">
        <v>21</v>
      </c>
      <c r="I477" s="233">
        <v>3.51</v>
      </c>
      <c r="J477" s="211">
        <v>7.1</v>
      </c>
      <c r="K477" s="248">
        <v>0.26250000000000001</v>
      </c>
      <c r="L477" s="211">
        <v>1.8</v>
      </c>
      <c r="M477" s="65" t="s">
        <v>888</v>
      </c>
      <c r="N477" s="260">
        <v>9.7000000000000003E-2</v>
      </c>
      <c r="O477" s="271">
        <v>6.9</v>
      </c>
      <c r="P477" s="204">
        <v>1529</v>
      </c>
      <c r="Q477" s="65">
        <v>56</v>
      </c>
      <c r="R477" s="80">
        <f t="shared" si="36"/>
        <v>63.805457446836009</v>
      </c>
      <c r="S477" s="65">
        <v>1503</v>
      </c>
      <c r="T477" s="65">
        <v>25</v>
      </c>
      <c r="U477" s="80">
        <f t="shared" si="37"/>
        <v>39.097360524720848</v>
      </c>
      <c r="V477" s="65">
        <v>1570</v>
      </c>
      <c r="W477" s="65">
        <v>130</v>
      </c>
      <c r="X477" s="63">
        <f t="shared" si="38"/>
        <v>133.73840136624932</v>
      </c>
      <c r="Y477" s="344">
        <v>1.7</v>
      </c>
      <c r="Z477" s="202">
        <v>229600</v>
      </c>
      <c r="AA477" s="211">
        <v>3900</v>
      </c>
      <c r="AB477" s="233">
        <v>7.84</v>
      </c>
      <c r="AC477" s="233">
        <v>0.28000000000000003</v>
      </c>
      <c r="AD477" s="233">
        <v>1056</v>
      </c>
      <c r="AE477" s="233">
        <v>27</v>
      </c>
      <c r="AF477" s="233">
        <v>233.7</v>
      </c>
      <c r="AG477" s="233">
        <v>4.4000000000000004</v>
      </c>
      <c r="AH477" s="233">
        <v>512</v>
      </c>
      <c r="AI477" s="233">
        <v>10</v>
      </c>
      <c r="AJ477" s="233">
        <v>2482</v>
      </c>
      <c r="AK477" s="233">
        <v>42</v>
      </c>
      <c r="AL477" s="233">
        <v>375.2</v>
      </c>
      <c r="AM477" s="233">
        <v>6.3</v>
      </c>
      <c r="AN477" s="233">
        <v>1659</v>
      </c>
      <c r="AO477" s="233">
        <v>32</v>
      </c>
      <c r="AP477" s="233">
        <v>348.7</v>
      </c>
      <c r="AQ477" s="233">
        <v>8.1999999999999993</v>
      </c>
      <c r="AR477" s="233">
        <v>63.9</v>
      </c>
      <c r="AS477" s="233">
        <v>1.2</v>
      </c>
      <c r="AT477" s="233">
        <v>275.3</v>
      </c>
      <c r="AU477" s="233">
        <v>7.3</v>
      </c>
      <c r="AV477" s="84" t="s">
        <v>21</v>
      </c>
      <c r="AW477" s="84" t="s">
        <v>21</v>
      </c>
      <c r="AX477" s="233">
        <v>228.3</v>
      </c>
      <c r="AY477" s="233">
        <v>5.4</v>
      </c>
      <c r="AZ477" s="233">
        <v>67.599999999999994</v>
      </c>
      <c r="BA477" s="233">
        <v>1.9</v>
      </c>
      <c r="BB477" s="233">
        <v>6.6</v>
      </c>
      <c r="BC477" s="233">
        <v>0.25</v>
      </c>
      <c r="BD477" s="233">
        <v>14.2</v>
      </c>
      <c r="BE477" s="233">
        <v>0.48</v>
      </c>
      <c r="BF477" s="233">
        <v>46.1</v>
      </c>
      <c r="BG477" s="315">
        <v>1.3</v>
      </c>
    </row>
    <row r="478" spans="1:59" ht="16" customHeight="1" x14ac:dyDescent="0.15">
      <c r="A478" s="179" t="s">
        <v>1322</v>
      </c>
      <c r="B478" s="156"/>
      <c r="C478" s="202">
        <v>128.1</v>
      </c>
      <c r="D478" s="211">
        <v>364.3</v>
      </c>
      <c r="E478" s="260">
        <v>0.35299999999999998</v>
      </c>
      <c r="F478" s="271">
        <v>49.3</v>
      </c>
      <c r="G478" s="104" t="s">
        <v>21</v>
      </c>
      <c r="H478" s="80" t="s">
        <v>21</v>
      </c>
      <c r="I478" s="233">
        <v>3.46</v>
      </c>
      <c r="J478" s="211">
        <v>7.3</v>
      </c>
      <c r="K478" s="248">
        <v>0.26390000000000002</v>
      </c>
      <c r="L478" s="211">
        <v>1.9</v>
      </c>
      <c r="M478" s="65" t="s">
        <v>862</v>
      </c>
      <c r="N478" s="260">
        <v>9.5200000000000007E-2</v>
      </c>
      <c r="O478" s="271">
        <v>7</v>
      </c>
      <c r="P478" s="204">
        <v>1519</v>
      </c>
      <c r="Q478" s="65">
        <v>58</v>
      </c>
      <c r="R478" s="80">
        <f t="shared" si="36"/>
        <v>65.474761549775806</v>
      </c>
      <c r="S478" s="65">
        <v>1510</v>
      </c>
      <c r="T478" s="65">
        <v>26</v>
      </c>
      <c r="U478" s="80">
        <f t="shared" si="37"/>
        <v>39.850219572795332</v>
      </c>
      <c r="V478" s="65">
        <v>1530</v>
      </c>
      <c r="W478" s="65">
        <v>130</v>
      </c>
      <c r="X478" s="63">
        <f t="shared" si="38"/>
        <v>133.5528359863616</v>
      </c>
      <c r="Y478" s="344">
        <v>0.59</v>
      </c>
      <c r="Z478" s="202">
        <v>228000</v>
      </c>
      <c r="AA478" s="211">
        <v>3900</v>
      </c>
      <c r="AB478" s="233">
        <v>7.99</v>
      </c>
      <c r="AC478" s="233">
        <v>0.26</v>
      </c>
      <c r="AD478" s="233">
        <v>1031</v>
      </c>
      <c r="AE478" s="233">
        <v>22</v>
      </c>
      <c r="AF478" s="233">
        <v>235.8</v>
      </c>
      <c r="AG478" s="233">
        <v>6.7</v>
      </c>
      <c r="AH478" s="233">
        <v>495.5</v>
      </c>
      <c r="AI478" s="233">
        <v>9.6</v>
      </c>
      <c r="AJ478" s="233">
        <v>2370</v>
      </c>
      <c r="AK478" s="233">
        <v>39</v>
      </c>
      <c r="AL478" s="233">
        <v>357.4</v>
      </c>
      <c r="AM478" s="233">
        <v>8.6</v>
      </c>
      <c r="AN478" s="233">
        <v>1581</v>
      </c>
      <c r="AO478" s="233">
        <v>36</v>
      </c>
      <c r="AP478" s="233">
        <v>330.4</v>
      </c>
      <c r="AQ478" s="233">
        <v>7.3</v>
      </c>
      <c r="AR478" s="233">
        <v>61.3</v>
      </c>
      <c r="AS478" s="233">
        <v>1.4</v>
      </c>
      <c r="AT478" s="233">
        <v>257.39999999999998</v>
      </c>
      <c r="AU478" s="233">
        <v>5.3</v>
      </c>
      <c r="AV478" s="84" t="s">
        <v>21</v>
      </c>
      <c r="AW478" s="84" t="s">
        <v>21</v>
      </c>
      <c r="AX478" s="233">
        <v>219.6</v>
      </c>
      <c r="AY478" s="233">
        <v>4.7</v>
      </c>
      <c r="AZ478" s="233">
        <v>65.400000000000006</v>
      </c>
      <c r="BA478" s="233">
        <v>1.2</v>
      </c>
      <c r="BB478" s="233">
        <v>6.45</v>
      </c>
      <c r="BC478" s="233">
        <v>0.23</v>
      </c>
      <c r="BD478" s="233">
        <v>13.56</v>
      </c>
      <c r="BE478" s="233">
        <v>0.66</v>
      </c>
      <c r="BF478" s="233">
        <v>46.2</v>
      </c>
      <c r="BG478" s="315">
        <v>1.1000000000000001</v>
      </c>
    </row>
    <row r="479" spans="1:59" ht="16" customHeight="1" x14ac:dyDescent="0.15">
      <c r="A479" s="179" t="s">
        <v>1323</v>
      </c>
      <c r="B479" s="156"/>
      <c r="C479" s="202">
        <v>131.5</v>
      </c>
      <c r="D479" s="211">
        <v>368.1</v>
      </c>
      <c r="E479" s="260">
        <v>0.35799999999999998</v>
      </c>
      <c r="F479" s="271">
        <v>50.1</v>
      </c>
      <c r="G479" s="104" t="s">
        <v>21</v>
      </c>
      <c r="H479" s="80" t="s">
        <v>21</v>
      </c>
      <c r="I479" s="233">
        <v>3.54</v>
      </c>
      <c r="J479" s="211">
        <v>7.4</v>
      </c>
      <c r="K479" s="248">
        <v>0.26379999999999998</v>
      </c>
      <c r="L479" s="211">
        <v>2</v>
      </c>
      <c r="M479" s="65" t="s">
        <v>888</v>
      </c>
      <c r="N479" s="260">
        <v>9.74E-2</v>
      </c>
      <c r="O479" s="271">
        <v>7.2</v>
      </c>
      <c r="P479" s="204">
        <v>1537</v>
      </c>
      <c r="Q479" s="65">
        <v>59</v>
      </c>
      <c r="R479" s="80">
        <f t="shared" si="36"/>
        <v>66.527795694731992</v>
      </c>
      <c r="S479" s="65">
        <v>1509</v>
      </c>
      <c r="T479" s="65">
        <v>26</v>
      </c>
      <c r="U479" s="80">
        <f t="shared" si="37"/>
        <v>39.835064955388233</v>
      </c>
      <c r="V479" s="65">
        <v>1570</v>
      </c>
      <c r="W479" s="65">
        <v>130</v>
      </c>
      <c r="X479" s="63">
        <f t="shared" si="38"/>
        <v>133.73840136624932</v>
      </c>
      <c r="Y479" s="344">
        <v>1.82</v>
      </c>
      <c r="Z479" s="202">
        <v>231200</v>
      </c>
      <c r="AA479" s="211">
        <v>5300</v>
      </c>
      <c r="AB479" s="233">
        <v>7.75</v>
      </c>
      <c r="AC479" s="233">
        <v>0.25</v>
      </c>
      <c r="AD479" s="233">
        <v>1033</v>
      </c>
      <c r="AE479" s="233">
        <v>24</v>
      </c>
      <c r="AF479" s="233">
        <v>237.5</v>
      </c>
      <c r="AG479" s="233">
        <v>5.5</v>
      </c>
      <c r="AH479" s="233">
        <v>506</v>
      </c>
      <c r="AI479" s="233">
        <v>13</v>
      </c>
      <c r="AJ479" s="233">
        <v>2396</v>
      </c>
      <c r="AK479" s="233">
        <v>50</v>
      </c>
      <c r="AL479" s="233">
        <v>367.5</v>
      </c>
      <c r="AM479" s="233">
        <v>8.1</v>
      </c>
      <c r="AN479" s="233">
        <v>1590</v>
      </c>
      <c r="AO479" s="233">
        <v>41</v>
      </c>
      <c r="AP479" s="233">
        <v>337</v>
      </c>
      <c r="AQ479" s="233">
        <v>10</v>
      </c>
      <c r="AR479" s="233">
        <v>61.7</v>
      </c>
      <c r="AS479" s="233">
        <v>1.5</v>
      </c>
      <c r="AT479" s="233">
        <v>267.89999999999998</v>
      </c>
      <c r="AU479" s="233">
        <v>7.4</v>
      </c>
      <c r="AV479" s="84" t="s">
        <v>21</v>
      </c>
      <c r="AW479" s="84" t="s">
        <v>21</v>
      </c>
      <c r="AX479" s="233">
        <v>220.5</v>
      </c>
      <c r="AY479" s="233">
        <v>5.5</v>
      </c>
      <c r="AZ479" s="233">
        <v>68.3</v>
      </c>
      <c r="BA479" s="233">
        <v>2.2000000000000002</v>
      </c>
      <c r="BB479" s="233">
        <v>6.44</v>
      </c>
      <c r="BC479" s="233">
        <v>0.27</v>
      </c>
      <c r="BD479" s="233">
        <v>13.7</v>
      </c>
      <c r="BE479" s="233">
        <v>0.68</v>
      </c>
      <c r="BF479" s="233">
        <v>46.6</v>
      </c>
      <c r="BG479" s="315">
        <v>1.2</v>
      </c>
    </row>
    <row r="480" spans="1:59" ht="16" customHeight="1" thickBot="1" x14ac:dyDescent="0.2">
      <c r="A480" s="180" t="s">
        <v>1324</v>
      </c>
      <c r="B480" s="157"/>
      <c r="C480" s="210">
        <v>128.6</v>
      </c>
      <c r="D480" s="212">
        <v>364</v>
      </c>
      <c r="E480" s="261">
        <v>0.35399999999999998</v>
      </c>
      <c r="F480" s="273">
        <v>49.8</v>
      </c>
      <c r="G480" s="136" t="s">
        <v>21</v>
      </c>
      <c r="H480" s="89" t="s">
        <v>21</v>
      </c>
      <c r="I480" s="234">
        <v>3.56</v>
      </c>
      <c r="J480" s="212">
        <v>7.5</v>
      </c>
      <c r="K480" s="249">
        <v>0.26579999999999998</v>
      </c>
      <c r="L480" s="212">
        <v>2</v>
      </c>
      <c r="M480" s="13" t="s">
        <v>862</v>
      </c>
      <c r="N480" s="261">
        <v>9.7100000000000006E-2</v>
      </c>
      <c r="O480" s="273">
        <v>7.2</v>
      </c>
      <c r="P480" s="221">
        <v>1540</v>
      </c>
      <c r="Q480" s="13">
        <v>60</v>
      </c>
      <c r="R480" s="89">
        <f t="shared" si="36"/>
        <v>67.443606072036218</v>
      </c>
      <c r="S480" s="13">
        <v>1519</v>
      </c>
      <c r="T480" s="13">
        <v>28</v>
      </c>
      <c r="U480" s="89">
        <f t="shared" si="37"/>
        <v>41.315183649597877</v>
      </c>
      <c r="V480" s="13">
        <v>1570</v>
      </c>
      <c r="W480" s="13">
        <v>140</v>
      </c>
      <c r="X480" s="93">
        <f t="shared" si="38"/>
        <v>143.47808194982255</v>
      </c>
      <c r="Y480" s="345">
        <v>1.36</v>
      </c>
      <c r="Z480" s="210">
        <v>227900</v>
      </c>
      <c r="AA480" s="212">
        <v>4400</v>
      </c>
      <c r="AB480" s="234">
        <v>7.64</v>
      </c>
      <c r="AC480" s="234">
        <v>0.24</v>
      </c>
      <c r="AD480" s="234">
        <v>1075</v>
      </c>
      <c r="AE480" s="234">
        <v>21</v>
      </c>
      <c r="AF480" s="234">
        <v>234</v>
      </c>
      <c r="AG480" s="234">
        <v>3.9</v>
      </c>
      <c r="AH480" s="234">
        <v>510</v>
      </c>
      <c r="AI480" s="234">
        <v>10</v>
      </c>
      <c r="AJ480" s="234">
        <v>2503</v>
      </c>
      <c r="AK480" s="234">
        <v>57</v>
      </c>
      <c r="AL480" s="234">
        <v>379.4</v>
      </c>
      <c r="AM480" s="234">
        <v>5.5</v>
      </c>
      <c r="AN480" s="234">
        <v>1647</v>
      </c>
      <c r="AO480" s="234">
        <v>37</v>
      </c>
      <c r="AP480" s="234">
        <v>351.3</v>
      </c>
      <c r="AQ480" s="234">
        <v>7.8</v>
      </c>
      <c r="AR480" s="234">
        <v>64.900000000000006</v>
      </c>
      <c r="AS480" s="234">
        <v>1.8</v>
      </c>
      <c r="AT480" s="234">
        <v>275.39999999999998</v>
      </c>
      <c r="AU480" s="234">
        <v>5.9</v>
      </c>
      <c r="AV480" s="143" t="s">
        <v>21</v>
      </c>
      <c r="AW480" s="143" t="s">
        <v>21</v>
      </c>
      <c r="AX480" s="234">
        <v>230.1</v>
      </c>
      <c r="AY480" s="234">
        <v>4.3</v>
      </c>
      <c r="AZ480" s="234">
        <v>69.3</v>
      </c>
      <c r="BA480" s="234">
        <v>1.9</v>
      </c>
      <c r="BB480" s="234">
        <v>6.8</v>
      </c>
      <c r="BC480" s="234">
        <v>0.21</v>
      </c>
      <c r="BD480" s="234">
        <v>13.52</v>
      </c>
      <c r="BE480" s="234">
        <v>0.54</v>
      </c>
      <c r="BF480" s="234">
        <v>45.4</v>
      </c>
      <c r="BG480" s="316">
        <v>1.3</v>
      </c>
    </row>
    <row r="481" spans="1:59" ht="16" customHeight="1" x14ac:dyDescent="0.15">
      <c r="C481" s="130"/>
      <c r="D481" s="130"/>
      <c r="E481" s="257"/>
      <c r="F481" s="130"/>
      <c r="I481" s="18"/>
      <c r="J481" s="17"/>
      <c r="K481" s="303"/>
      <c r="L481" s="17"/>
      <c r="N481" s="284"/>
      <c r="O481" s="17"/>
      <c r="P481" s="334"/>
      <c r="Y481" s="230"/>
      <c r="Z481" s="130"/>
      <c r="AA481" s="130"/>
      <c r="AB481" s="230"/>
      <c r="AC481" s="230"/>
      <c r="AD481" s="230"/>
      <c r="AE481" s="230"/>
      <c r="AF481" s="230"/>
      <c r="AG481" s="230"/>
      <c r="AH481" s="230"/>
      <c r="AI481" s="230"/>
      <c r="AJ481" s="230"/>
      <c r="AK481" s="230"/>
      <c r="AL481" s="230"/>
      <c r="AM481" s="230"/>
      <c r="AN481" s="230"/>
      <c r="AO481" s="230"/>
      <c r="AP481" s="230"/>
      <c r="AQ481" s="230"/>
      <c r="AR481" s="230"/>
      <c r="AS481" s="230"/>
      <c r="AT481" s="230"/>
      <c r="AU481" s="230"/>
      <c r="AV481" s="230"/>
      <c r="AW481" s="230"/>
      <c r="AX481" s="230"/>
      <c r="AY481" s="230"/>
      <c r="AZ481" s="230"/>
      <c r="BA481" s="230"/>
      <c r="BB481" s="230"/>
      <c r="BC481" s="230"/>
      <c r="BD481" s="230"/>
      <c r="BE481" s="230"/>
      <c r="BF481" s="230"/>
      <c r="BG481" s="230"/>
    </row>
    <row r="482" spans="1:59" ht="16" customHeight="1" thickBot="1" x14ac:dyDescent="0.2">
      <c r="A482" s="167" t="s">
        <v>1312</v>
      </c>
      <c r="C482" s="130"/>
      <c r="D482" s="130"/>
      <c r="E482" s="257"/>
      <c r="F482" s="130"/>
      <c r="I482" s="18"/>
      <c r="J482" s="17"/>
      <c r="K482" s="303"/>
      <c r="L482" s="17"/>
      <c r="N482" s="284"/>
      <c r="O482" s="17"/>
      <c r="P482" s="334"/>
      <c r="Y482" s="230"/>
      <c r="Z482" s="130"/>
      <c r="AA482" s="130"/>
      <c r="AB482" s="230"/>
      <c r="AC482" s="230"/>
      <c r="AD482" s="230"/>
      <c r="AE482" s="230"/>
      <c r="AF482" s="230"/>
      <c r="AG482" s="230"/>
      <c r="AH482" s="230"/>
      <c r="AI482" s="230"/>
      <c r="AJ482" s="230"/>
      <c r="AK482" s="230"/>
      <c r="AL482" s="230"/>
      <c r="AM482" s="230"/>
      <c r="AN482" s="230"/>
      <c r="AO482" s="230"/>
      <c r="AP482" s="230"/>
      <c r="AQ482" s="230"/>
      <c r="AR482" s="230"/>
      <c r="AS482" s="230"/>
      <c r="AT482" s="230"/>
      <c r="AU482" s="230"/>
      <c r="AV482" s="230"/>
      <c r="AW482" s="230"/>
      <c r="AX482" s="230"/>
      <c r="AY482" s="230"/>
      <c r="AZ482" s="230"/>
      <c r="BA482" s="230"/>
      <c r="BB482" s="230"/>
      <c r="BC482" s="230"/>
      <c r="BD482" s="230"/>
      <c r="BE482" s="230"/>
      <c r="BF482" s="230"/>
      <c r="BG482" s="230"/>
    </row>
    <row r="483" spans="1:59" ht="16" customHeight="1" x14ac:dyDescent="0.15">
      <c r="A483" s="178" t="s">
        <v>1316</v>
      </c>
      <c r="B483" s="164"/>
      <c r="C483" s="201">
        <v>129.69999999999999</v>
      </c>
      <c r="D483" s="213">
        <v>368.9</v>
      </c>
      <c r="E483" s="259">
        <v>0.35299999999999998</v>
      </c>
      <c r="F483" s="272">
        <v>49.6</v>
      </c>
      <c r="G483" s="102" t="s">
        <v>21</v>
      </c>
      <c r="H483" s="73" t="s">
        <v>21</v>
      </c>
      <c r="I483" s="232">
        <v>3.5249999999999999</v>
      </c>
      <c r="J483" s="213">
        <v>2.7</v>
      </c>
      <c r="K483" s="247">
        <v>0.2656</v>
      </c>
      <c r="L483" s="213">
        <v>0.91</v>
      </c>
      <c r="M483" s="56" t="s">
        <v>114</v>
      </c>
      <c r="N483" s="259">
        <v>9.6299999999999997E-2</v>
      </c>
      <c r="O483" s="272">
        <v>2.5</v>
      </c>
      <c r="P483" s="203">
        <v>1533</v>
      </c>
      <c r="Q483" s="56">
        <v>21</v>
      </c>
      <c r="R483" s="73">
        <f t="shared" ref="R483:R498" si="39">SQRT((Q483^2)+((P483*0.02)^2))</f>
        <v>37.162287335415726</v>
      </c>
      <c r="S483" s="56">
        <v>1518</v>
      </c>
      <c r="T483" s="56">
        <v>12</v>
      </c>
      <c r="U483" s="73">
        <f t="shared" ref="U483:U498" si="40">SQRT((T483^2)+((S483*0.02)^2))</f>
        <v>32.645514240091245</v>
      </c>
      <c r="V483" s="56">
        <v>1553</v>
      </c>
      <c r="W483" s="56">
        <v>47</v>
      </c>
      <c r="X483" s="79">
        <f t="shared" ref="X483:X498" si="41">SQRT((W483^2)+((V483*0.02)^2))</f>
        <v>56.33581099087862</v>
      </c>
      <c r="Y483" s="350">
        <v>0.98</v>
      </c>
      <c r="Z483" s="201">
        <v>221300</v>
      </c>
      <c r="AA483" s="213">
        <v>3000</v>
      </c>
      <c r="AB483" s="232">
        <v>7.27</v>
      </c>
      <c r="AC483" s="232">
        <v>0.17</v>
      </c>
      <c r="AD483" s="232">
        <v>1000</v>
      </c>
      <c r="AE483" s="232">
        <v>17</v>
      </c>
      <c r="AF483" s="232">
        <v>234.7</v>
      </c>
      <c r="AG483" s="232">
        <v>3.8</v>
      </c>
      <c r="AH483" s="232">
        <v>462.8</v>
      </c>
      <c r="AI483" s="232">
        <v>7.6</v>
      </c>
      <c r="AJ483" s="232">
        <v>2089</v>
      </c>
      <c r="AK483" s="232">
        <v>31</v>
      </c>
      <c r="AL483" s="232">
        <v>333.5</v>
      </c>
      <c r="AM483" s="232">
        <v>8.6999999999999993</v>
      </c>
      <c r="AN483" s="232">
        <v>1546</v>
      </c>
      <c r="AO483" s="232">
        <v>23</v>
      </c>
      <c r="AP483" s="232">
        <v>350.9</v>
      </c>
      <c r="AQ483" s="232">
        <v>5.7</v>
      </c>
      <c r="AR483" s="232">
        <v>60.6</v>
      </c>
      <c r="AS483" s="232">
        <v>1.1000000000000001</v>
      </c>
      <c r="AT483" s="232">
        <v>277</v>
      </c>
      <c r="AU483" s="232">
        <v>4.8</v>
      </c>
      <c r="AV483" s="77" t="s">
        <v>21</v>
      </c>
      <c r="AW483" s="77" t="s">
        <v>21</v>
      </c>
      <c r="AX483" s="232">
        <v>230</v>
      </c>
      <c r="AY483" s="232">
        <v>4.3</v>
      </c>
      <c r="AZ483" s="232">
        <v>68.099999999999994</v>
      </c>
      <c r="BA483" s="232">
        <v>1.5</v>
      </c>
      <c r="BB483" s="232">
        <v>6.44</v>
      </c>
      <c r="BC483" s="232">
        <v>0.13</v>
      </c>
      <c r="BD483" s="232">
        <v>13.57</v>
      </c>
      <c r="BE483" s="232">
        <v>0.34</v>
      </c>
      <c r="BF483" s="232">
        <v>43.53</v>
      </c>
      <c r="BG483" s="314">
        <v>0.79</v>
      </c>
    </row>
    <row r="484" spans="1:59" ht="16" customHeight="1" x14ac:dyDescent="0.15">
      <c r="A484" s="179" t="s">
        <v>1317</v>
      </c>
      <c r="B484" s="156"/>
      <c r="C484" s="202">
        <v>132.1</v>
      </c>
      <c r="D484" s="211">
        <v>369.2</v>
      </c>
      <c r="E484" s="260">
        <v>0.36099999999999999</v>
      </c>
      <c r="F484" s="271">
        <v>51.7</v>
      </c>
      <c r="G484" s="104" t="s">
        <v>21</v>
      </c>
      <c r="H484" s="80" t="s">
        <v>21</v>
      </c>
      <c r="I484" s="233">
        <v>3.59</v>
      </c>
      <c r="J484" s="211">
        <v>6.6</v>
      </c>
      <c r="K484" s="248">
        <v>0.26900000000000002</v>
      </c>
      <c r="L484" s="211">
        <v>2.8</v>
      </c>
      <c r="M484" s="65" t="s">
        <v>111</v>
      </c>
      <c r="N484" s="260">
        <v>9.6799999999999997E-2</v>
      </c>
      <c r="O484" s="271">
        <v>5.9</v>
      </c>
      <c r="P484" s="204">
        <v>1547</v>
      </c>
      <c r="Q484" s="65">
        <v>52</v>
      </c>
      <c r="R484" s="80">
        <f t="shared" si="39"/>
        <v>60.508541545801613</v>
      </c>
      <c r="S484" s="65">
        <v>1536</v>
      </c>
      <c r="T484" s="65">
        <v>38</v>
      </c>
      <c r="U484" s="80">
        <f t="shared" si="40"/>
        <v>48.864285526343266</v>
      </c>
      <c r="V484" s="65">
        <v>1560</v>
      </c>
      <c r="W484" s="65">
        <v>110</v>
      </c>
      <c r="X484" s="63">
        <f t="shared" si="41"/>
        <v>114.33914465308895</v>
      </c>
      <c r="Y484" s="344">
        <v>0.71</v>
      </c>
      <c r="Z484" s="202">
        <v>222200</v>
      </c>
      <c r="AA484" s="211">
        <v>3200</v>
      </c>
      <c r="AB484" s="233">
        <v>10.1</v>
      </c>
      <c r="AC484" s="233">
        <v>1.1000000000000001</v>
      </c>
      <c r="AD484" s="233">
        <v>997</v>
      </c>
      <c r="AE484" s="233">
        <v>16</v>
      </c>
      <c r="AF484" s="233">
        <v>231.2</v>
      </c>
      <c r="AG484" s="233">
        <v>3.6</v>
      </c>
      <c r="AH484" s="233">
        <v>450</v>
      </c>
      <c r="AI484" s="233">
        <v>6.9</v>
      </c>
      <c r="AJ484" s="233">
        <v>2065</v>
      </c>
      <c r="AK484" s="233">
        <v>30</v>
      </c>
      <c r="AL484" s="233">
        <v>332.8</v>
      </c>
      <c r="AM484" s="233">
        <v>8.5</v>
      </c>
      <c r="AN484" s="233">
        <v>1527</v>
      </c>
      <c r="AO484" s="233">
        <v>22</v>
      </c>
      <c r="AP484" s="233">
        <v>349.6</v>
      </c>
      <c r="AQ484" s="233">
        <v>5</v>
      </c>
      <c r="AR484" s="233">
        <v>60.19</v>
      </c>
      <c r="AS484" s="233">
        <v>1</v>
      </c>
      <c r="AT484" s="233">
        <v>277.5</v>
      </c>
      <c r="AU484" s="233">
        <v>4.9000000000000004</v>
      </c>
      <c r="AV484" s="84" t="s">
        <v>21</v>
      </c>
      <c r="AW484" s="84" t="s">
        <v>21</v>
      </c>
      <c r="AX484" s="233">
        <v>231.1</v>
      </c>
      <c r="AY484" s="233">
        <v>3.9</v>
      </c>
      <c r="AZ484" s="233">
        <v>68.400000000000006</v>
      </c>
      <c r="BA484" s="233">
        <v>1.5</v>
      </c>
      <c r="BB484" s="233">
        <v>6.42</v>
      </c>
      <c r="BC484" s="233">
        <v>0.1</v>
      </c>
      <c r="BD484" s="233">
        <v>13.16</v>
      </c>
      <c r="BE484" s="233">
        <v>0.33</v>
      </c>
      <c r="BF484" s="233">
        <v>42.8</v>
      </c>
      <c r="BG484" s="315">
        <v>0.68</v>
      </c>
    </row>
    <row r="485" spans="1:59" ht="16" customHeight="1" x14ac:dyDescent="0.15">
      <c r="A485" s="179" t="s">
        <v>1318</v>
      </c>
      <c r="B485" s="156"/>
      <c r="C485" s="202">
        <v>130.9</v>
      </c>
      <c r="D485" s="211">
        <v>368.2</v>
      </c>
      <c r="E485" s="260">
        <v>0.35599999999999998</v>
      </c>
      <c r="F485" s="271">
        <v>50.1</v>
      </c>
      <c r="G485" s="104" t="s">
        <v>21</v>
      </c>
      <c r="H485" s="80" t="s">
        <v>21</v>
      </c>
      <c r="I485" s="233">
        <v>3.5089999999999999</v>
      </c>
      <c r="J485" s="211">
        <v>2.8</v>
      </c>
      <c r="K485" s="248">
        <v>0.26519999999999999</v>
      </c>
      <c r="L485" s="211">
        <v>1.1000000000000001</v>
      </c>
      <c r="M485" s="65" t="s">
        <v>240</v>
      </c>
      <c r="N485" s="260">
        <v>9.6000000000000002E-2</v>
      </c>
      <c r="O485" s="271">
        <v>2.6</v>
      </c>
      <c r="P485" s="204">
        <v>1529</v>
      </c>
      <c r="Q485" s="65">
        <v>22</v>
      </c>
      <c r="R485" s="80">
        <f t="shared" si="39"/>
        <v>37.671426837856835</v>
      </c>
      <c r="S485" s="65">
        <v>1517</v>
      </c>
      <c r="T485" s="65">
        <v>15</v>
      </c>
      <c r="U485" s="80">
        <f t="shared" si="40"/>
        <v>33.845466461551389</v>
      </c>
      <c r="V485" s="65">
        <v>1547</v>
      </c>
      <c r="W485" s="65">
        <v>48</v>
      </c>
      <c r="X485" s="63">
        <f t="shared" si="41"/>
        <v>57.107649224950592</v>
      </c>
      <c r="Y485" s="344">
        <v>0.78</v>
      </c>
      <c r="Z485" s="202">
        <v>223200</v>
      </c>
      <c r="AA485" s="211">
        <v>3000</v>
      </c>
      <c r="AB485" s="233">
        <v>7.02</v>
      </c>
      <c r="AC485" s="233">
        <v>0.14000000000000001</v>
      </c>
      <c r="AD485" s="233">
        <v>936</v>
      </c>
      <c r="AE485" s="233">
        <v>15</v>
      </c>
      <c r="AF485" s="233">
        <v>228.8</v>
      </c>
      <c r="AG485" s="233">
        <v>2.9</v>
      </c>
      <c r="AH485" s="233">
        <v>490.8</v>
      </c>
      <c r="AI485" s="233">
        <v>7.7</v>
      </c>
      <c r="AJ485" s="233">
        <v>2145</v>
      </c>
      <c r="AK485" s="233">
        <v>31</v>
      </c>
      <c r="AL485" s="233">
        <v>333.1</v>
      </c>
      <c r="AM485" s="233">
        <v>7.8</v>
      </c>
      <c r="AN485" s="233">
        <v>1523</v>
      </c>
      <c r="AO485" s="233">
        <v>24</v>
      </c>
      <c r="AP485" s="233">
        <v>320.89999999999998</v>
      </c>
      <c r="AQ485" s="233">
        <v>4.5999999999999996</v>
      </c>
      <c r="AR485" s="233">
        <v>59.99</v>
      </c>
      <c r="AS485" s="233">
        <v>0.92</v>
      </c>
      <c r="AT485" s="233">
        <v>259.39999999999998</v>
      </c>
      <c r="AU485" s="233">
        <v>4.9000000000000004</v>
      </c>
      <c r="AV485" s="84" t="s">
        <v>21</v>
      </c>
      <c r="AW485" s="84" t="s">
        <v>21</v>
      </c>
      <c r="AX485" s="233">
        <v>215.2</v>
      </c>
      <c r="AY485" s="233">
        <v>3.8</v>
      </c>
      <c r="AZ485" s="233">
        <v>63.7</v>
      </c>
      <c r="BA485" s="233">
        <v>1.3</v>
      </c>
      <c r="BB485" s="233">
        <v>6.03</v>
      </c>
      <c r="BC485" s="233">
        <v>0.15</v>
      </c>
      <c r="BD485" s="233">
        <v>13.26</v>
      </c>
      <c r="BE485" s="233">
        <v>0.35</v>
      </c>
      <c r="BF485" s="233">
        <v>43.18</v>
      </c>
      <c r="BG485" s="315">
        <v>0.77</v>
      </c>
    </row>
    <row r="486" spans="1:59" ht="16" customHeight="1" x14ac:dyDescent="0.15">
      <c r="A486" s="179" t="s">
        <v>1319</v>
      </c>
      <c r="B486" s="156"/>
      <c r="C486" s="202">
        <v>130.9</v>
      </c>
      <c r="D486" s="211">
        <v>369.3</v>
      </c>
      <c r="E486" s="260">
        <v>0.35399999999999998</v>
      </c>
      <c r="F486" s="271">
        <v>50.5</v>
      </c>
      <c r="G486" s="104" t="s">
        <v>21</v>
      </c>
      <c r="H486" s="80" t="s">
        <v>21</v>
      </c>
      <c r="I486" s="233">
        <v>3.5190000000000001</v>
      </c>
      <c r="J486" s="211">
        <v>2.8</v>
      </c>
      <c r="K486" s="248">
        <v>0.26590000000000003</v>
      </c>
      <c r="L486" s="211">
        <v>0.79</v>
      </c>
      <c r="M486" s="65" t="s">
        <v>116</v>
      </c>
      <c r="N486" s="260">
        <v>9.6000000000000002E-2</v>
      </c>
      <c r="O486" s="271">
        <v>2.7</v>
      </c>
      <c r="P486" s="204">
        <v>1532</v>
      </c>
      <c r="Q486" s="65">
        <v>22</v>
      </c>
      <c r="R486" s="80">
        <f t="shared" si="39"/>
        <v>37.720148462062021</v>
      </c>
      <c r="S486" s="65">
        <v>1520</v>
      </c>
      <c r="T486" s="65">
        <v>11</v>
      </c>
      <c r="U486" s="80">
        <f t="shared" si="40"/>
        <v>32.328934408668651</v>
      </c>
      <c r="V486" s="65">
        <v>1547</v>
      </c>
      <c r="W486" s="65">
        <v>51</v>
      </c>
      <c r="X486" s="63">
        <f t="shared" si="41"/>
        <v>59.651350361915533</v>
      </c>
      <c r="Y486" s="344">
        <v>0.78</v>
      </c>
      <c r="Z486" s="202">
        <v>224000</v>
      </c>
      <c r="AA486" s="211">
        <v>3500</v>
      </c>
      <c r="AB486" s="233">
        <v>7.33</v>
      </c>
      <c r="AC486" s="233">
        <v>0.21</v>
      </c>
      <c r="AD486" s="233">
        <v>1006</v>
      </c>
      <c r="AE486" s="233">
        <v>18</v>
      </c>
      <c r="AF486" s="233">
        <v>234.4</v>
      </c>
      <c r="AG486" s="233">
        <v>4.3</v>
      </c>
      <c r="AH486" s="233">
        <v>510.9</v>
      </c>
      <c r="AI486" s="233">
        <v>9.4</v>
      </c>
      <c r="AJ486" s="233">
        <v>2261</v>
      </c>
      <c r="AK486" s="233">
        <v>38</v>
      </c>
      <c r="AL486" s="233">
        <v>355.2</v>
      </c>
      <c r="AM486" s="233">
        <v>9.6</v>
      </c>
      <c r="AN486" s="233">
        <v>1616</v>
      </c>
      <c r="AO486" s="233">
        <v>29</v>
      </c>
      <c r="AP486" s="233">
        <v>349.3</v>
      </c>
      <c r="AQ486" s="233">
        <v>6.8</v>
      </c>
      <c r="AR486" s="233">
        <v>64</v>
      </c>
      <c r="AS486" s="233">
        <v>1.2</v>
      </c>
      <c r="AT486" s="233">
        <v>278.8</v>
      </c>
      <c r="AU486" s="233">
        <v>5.6</v>
      </c>
      <c r="AV486" s="84" t="s">
        <v>21</v>
      </c>
      <c r="AW486" s="84" t="s">
        <v>21</v>
      </c>
      <c r="AX486" s="233">
        <v>232.3</v>
      </c>
      <c r="AY486" s="233">
        <v>4.5999999999999996</v>
      </c>
      <c r="AZ486" s="233">
        <v>70</v>
      </c>
      <c r="BA486" s="233">
        <v>1.4</v>
      </c>
      <c r="BB486" s="233">
        <v>6.5</v>
      </c>
      <c r="BC486" s="233">
        <v>0.15</v>
      </c>
      <c r="BD486" s="233">
        <v>13.76</v>
      </c>
      <c r="BE486" s="233">
        <v>0.37</v>
      </c>
      <c r="BF486" s="233">
        <v>43.72</v>
      </c>
      <c r="BG486" s="315">
        <v>0.83</v>
      </c>
    </row>
    <row r="487" spans="1:59" ht="16" customHeight="1" x14ac:dyDescent="0.15">
      <c r="A487" s="179" t="s">
        <v>1320</v>
      </c>
      <c r="B487" s="156"/>
      <c r="C487" s="202">
        <v>131.4</v>
      </c>
      <c r="D487" s="211">
        <v>369.5</v>
      </c>
      <c r="E487" s="260">
        <v>0.35499999999999998</v>
      </c>
      <c r="F487" s="271">
        <v>50.4</v>
      </c>
      <c r="G487" s="104" t="s">
        <v>21</v>
      </c>
      <c r="H487" s="80" t="s">
        <v>21</v>
      </c>
      <c r="I487" s="233">
        <v>3.5150000000000001</v>
      </c>
      <c r="J487" s="211">
        <v>2.6</v>
      </c>
      <c r="K487" s="248">
        <v>0.2656</v>
      </c>
      <c r="L487" s="211">
        <v>0.74</v>
      </c>
      <c r="M487" s="65" t="s">
        <v>116</v>
      </c>
      <c r="N487" s="260">
        <v>9.6000000000000002E-2</v>
      </c>
      <c r="O487" s="271">
        <v>2.5</v>
      </c>
      <c r="P487" s="204">
        <v>1531</v>
      </c>
      <c r="Q487" s="65">
        <v>21</v>
      </c>
      <c r="R487" s="80">
        <f t="shared" si="39"/>
        <v>37.129293017777755</v>
      </c>
      <c r="S487" s="65">
        <v>1518.6</v>
      </c>
      <c r="T487" s="65">
        <v>10</v>
      </c>
      <c r="U487" s="80">
        <f t="shared" si="40"/>
        <v>31.97590317723645</v>
      </c>
      <c r="V487" s="65">
        <v>1547</v>
      </c>
      <c r="W487" s="65">
        <v>47</v>
      </c>
      <c r="X487" s="63">
        <f t="shared" si="41"/>
        <v>56.269739647522805</v>
      </c>
      <c r="Y487" s="344">
        <v>0.81</v>
      </c>
      <c r="Z487" s="202">
        <v>224800</v>
      </c>
      <c r="AA487" s="211">
        <v>3400</v>
      </c>
      <c r="AB487" s="233">
        <v>7.66</v>
      </c>
      <c r="AC487" s="233">
        <v>0.25</v>
      </c>
      <c r="AD487" s="233">
        <v>1018</v>
      </c>
      <c r="AE487" s="233">
        <v>16</v>
      </c>
      <c r="AF487" s="233">
        <v>238.5</v>
      </c>
      <c r="AG487" s="233">
        <v>4.0999999999999996</v>
      </c>
      <c r="AH487" s="233">
        <v>537.9</v>
      </c>
      <c r="AI487" s="233">
        <v>9.1</v>
      </c>
      <c r="AJ487" s="233">
        <v>2365</v>
      </c>
      <c r="AK487" s="233">
        <v>33</v>
      </c>
      <c r="AL487" s="233">
        <v>364.1</v>
      </c>
      <c r="AM487" s="233">
        <v>9</v>
      </c>
      <c r="AN487" s="233">
        <v>1655</v>
      </c>
      <c r="AO487" s="233">
        <v>30</v>
      </c>
      <c r="AP487" s="233">
        <v>354.7</v>
      </c>
      <c r="AQ487" s="233">
        <v>5.6</v>
      </c>
      <c r="AR487" s="233">
        <v>65.099999999999994</v>
      </c>
      <c r="AS487" s="233">
        <v>1.1000000000000001</v>
      </c>
      <c r="AT487" s="233">
        <v>281.89999999999998</v>
      </c>
      <c r="AU487" s="233">
        <v>4.9000000000000004</v>
      </c>
      <c r="AV487" s="84" t="s">
        <v>21</v>
      </c>
      <c r="AW487" s="84" t="s">
        <v>21</v>
      </c>
      <c r="AX487" s="233">
        <v>233.1</v>
      </c>
      <c r="AY487" s="233">
        <v>4.0999999999999996</v>
      </c>
      <c r="AZ487" s="233">
        <v>69</v>
      </c>
      <c r="BA487" s="233">
        <v>1.2</v>
      </c>
      <c r="BB487" s="233">
        <v>6.55</v>
      </c>
      <c r="BC487" s="233">
        <v>0.15</v>
      </c>
      <c r="BD487" s="233">
        <v>14.27</v>
      </c>
      <c r="BE487" s="233">
        <v>0.33</v>
      </c>
      <c r="BF487" s="233">
        <v>43.48</v>
      </c>
      <c r="BG487" s="315">
        <v>0.78</v>
      </c>
    </row>
    <row r="488" spans="1:59" ht="16" customHeight="1" x14ac:dyDescent="0.15">
      <c r="A488" s="179" t="s">
        <v>1321</v>
      </c>
      <c r="B488" s="156"/>
      <c r="C488" s="202">
        <v>130.69999999999999</v>
      </c>
      <c r="D488" s="211">
        <v>368.7</v>
      </c>
      <c r="E488" s="260">
        <v>0.35399999999999998</v>
      </c>
      <c r="F488" s="271">
        <v>50.4</v>
      </c>
      <c r="G488" s="104" t="s">
        <v>21</v>
      </c>
      <c r="H488" s="80" t="s">
        <v>21</v>
      </c>
      <c r="I488" s="233">
        <v>3.52</v>
      </c>
      <c r="J488" s="211">
        <v>3</v>
      </c>
      <c r="K488" s="248">
        <v>0.2661</v>
      </c>
      <c r="L488" s="211">
        <v>1.2</v>
      </c>
      <c r="M488" s="65" t="s">
        <v>115</v>
      </c>
      <c r="N488" s="260">
        <v>9.6000000000000002E-2</v>
      </c>
      <c r="O488" s="271">
        <v>2.8</v>
      </c>
      <c r="P488" s="204">
        <v>1532</v>
      </c>
      <c r="Q488" s="65">
        <v>24</v>
      </c>
      <c r="R488" s="80">
        <f t="shared" si="39"/>
        <v>38.920554980626882</v>
      </c>
      <c r="S488" s="65">
        <v>1521</v>
      </c>
      <c r="T488" s="65">
        <v>16</v>
      </c>
      <c r="U488" s="80">
        <f t="shared" si="40"/>
        <v>34.371156512401498</v>
      </c>
      <c r="V488" s="65">
        <v>1547</v>
      </c>
      <c r="W488" s="65">
        <v>53</v>
      </c>
      <c r="X488" s="63">
        <f t="shared" si="41"/>
        <v>61.37005458690745</v>
      </c>
      <c r="Y488" s="344">
        <v>0.72</v>
      </c>
      <c r="Z488" s="202">
        <v>227000</v>
      </c>
      <c r="AA488" s="211">
        <v>3800</v>
      </c>
      <c r="AB488" s="233">
        <v>9.8000000000000007</v>
      </c>
      <c r="AC488" s="233">
        <v>0.48</v>
      </c>
      <c r="AD488" s="233">
        <v>974</v>
      </c>
      <c r="AE488" s="233">
        <v>16</v>
      </c>
      <c r="AF488" s="233">
        <v>234.4</v>
      </c>
      <c r="AG488" s="233">
        <v>4.2</v>
      </c>
      <c r="AH488" s="233">
        <v>513.6</v>
      </c>
      <c r="AI488" s="233">
        <v>8.3000000000000007</v>
      </c>
      <c r="AJ488" s="233">
        <v>2268</v>
      </c>
      <c r="AK488" s="233">
        <v>34</v>
      </c>
      <c r="AL488" s="233">
        <v>341.3</v>
      </c>
      <c r="AM488" s="233">
        <v>8.6</v>
      </c>
      <c r="AN488" s="233">
        <v>1542</v>
      </c>
      <c r="AO488" s="233">
        <v>26</v>
      </c>
      <c r="AP488" s="233">
        <v>332.2</v>
      </c>
      <c r="AQ488" s="233">
        <v>5.6</v>
      </c>
      <c r="AR488" s="233">
        <v>61.4</v>
      </c>
      <c r="AS488" s="233">
        <v>1</v>
      </c>
      <c r="AT488" s="233">
        <v>266.39999999999998</v>
      </c>
      <c r="AU488" s="233">
        <v>5.0999999999999996</v>
      </c>
      <c r="AV488" s="84" t="s">
        <v>21</v>
      </c>
      <c r="AW488" s="84" t="s">
        <v>21</v>
      </c>
      <c r="AX488" s="233">
        <v>220.9</v>
      </c>
      <c r="AY488" s="233">
        <v>3.7</v>
      </c>
      <c r="AZ488" s="233">
        <v>65.599999999999994</v>
      </c>
      <c r="BA488" s="233">
        <v>1.2</v>
      </c>
      <c r="BB488" s="233">
        <v>6.24</v>
      </c>
      <c r="BC488" s="233">
        <v>0.13</v>
      </c>
      <c r="BD488" s="233">
        <v>13.3</v>
      </c>
      <c r="BE488" s="233">
        <v>0.32</v>
      </c>
      <c r="BF488" s="233">
        <v>44.14</v>
      </c>
      <c r="BG488" s="315">
        <v>0.86</v>
      </c>
    </row>
    <row r="489" spans="1:59" ht="16" customHeight="1" x14ac:dyDescent="0.15">
      <c r="A489" s="179" t="s">
        <v>1322</v>
      </c>
      <c r="B489" s="156"/>
      <c r="C489" s="202">
        <v>131</v>
      </c>
      <c r="D489" s="211">
        <v>368.7</v>
      </c>
      <c r="E489" s="260">
        <v>0.35599999999999998</v>
      </c>
      <c r="F489" s="271">
        <v>50.4</v>
      </c>
      <c r="G489" s="104" t="s">
        <v>21</v>
      </c>
      <c r="H489" s="80" t="s">
        <v>21</v>
      </c>
      <c r="I489" s="233">
        <v>3.51</v>
      </c>
      <c r="J489" s="211">
        <v>3</v>
      </c>
      <c r="K489" s="248">
        <v>0.2656</v>
      </c>
      <c r="L489" s="211">
        <v>0.94</v>
      </c>
      <c r="M489" s="65" t="s">
        <v>113</v>
      </c>
      <c r="N489" s="260">
        <v>9.6000000000000002E-2</v>
      </c>
      <c r="O489" s="271">
        <v>2.9</v>
      </c>
      <c r="P489" s="204">
        <v>1530</v>
      </c>
      <c r="Q489" s="65">
        <v>24</v>
      </c>
      <c r="R489" s="80">
        <f t="shared" si="39"/>
        <v>38.889073015437127</v>
      </c>
      <c r="S489" s="65">
        <v>1518</v>
      </c>
      <c r="T489" s="65">
        <v>13</v>
      </c>
      <c r="U489" s="80">
        <f t="shared" si="40"/>
        <v>33.026195663442678</v>
      </c>
      <c r="V489" s="65">
        <v>1547</v>
      </c>
      <c r="W489" s="65">
        <v>54</v>
      </c>
      <c r="X489" s="63">
        <f t="shared" si="41"/>
        <v>62.235710006394243</v>
      </c>
      <c r="Y489" s="344">
        <v>0.78</v>
      </c>
      <c r="Z489" s="202">
        <v>223900</v>
      </c>
      <c r="AA489" s="211">
        <v>3500</v>
      </c>
      <c r="AB489" s="233">
        <v>8.9499999999999993</v>
      </c>
      <c r="AC489" s="233">
        <v>0.35</v>
      </c>
      <c r="AD489" s="233">
        <v>965</v>
      </c>
      <c r="AE489" s="233">
        <v>16</v>
      </c>
      <c r="AF489" s="233">
        <v>233.4</v>
      </c>
      <c r="AG489" s="233">
        <v>3.9</v>
      </c>
      <c r="AH489" s="233">
        <v>510.4</v>
      </c>
      <c r="AI489" s="233">
        <v>9.1</v>
      </c>
      <c r="AJ489" s="233">
        <v>2223</v>
      </c>
      <c r="AK489" s="233">
        <v>31</v>
      </c>
      <c r="AL489" s="233">
        <v>341.2</v>
      </c>
      <c r="AM489" s="233">
        <v>8.6999999999999993</v>
      </c>
      <c r="AN489" s="233">
        <v>1534</v>
      </c>
      <c r="AO489" s="233">
        <v>26</v>
      </c>
      <c r="AP489" s="233">
        <v>330.4</v>
      </c>
      <c r="AQ489" s="233">
        <v>5.6</v>
      </c>
      <c r="AR489" s="233">
        <v>60.9</v>
      </c>
      <c r="AS489" s="233">
        <v>1.2</v>
      </c>
      <c r="AT489" s="233">
        <v>261.3</v>
      </c>
      <c r="AU489" s="233">
        <v>4.5</v>
      </c>
      <c r="AV489" s="84" t="s">
        <v>21</v>
      </c>
      <c r="AW489" s="84" t="s">
        <v>21</v>
      </c>
      <c r="AX489" s="233">
        <v>219</v>
      </c>
      <c r="AY489" s="233">
        <v>3.6</v>
      </c>
      <c r="AZ489" s="233">
        <v>64.900000000000006</v>
      </c>
      <c r="BA489" s="233">
        <v>1.3</v>
      </c>
      <c r="BB489" s="233">
        <v>6.19</v>
      </c>
      <c r="BC489" s="233">
        <v>0.16</v>
      </c>
      <c r="BD489" s="233">
        <v>13.56</v>
      </c>
      <c r="BE489" s="233">
        <v>0.35</v>
      </c>
      <c r="BF489" s="233">
        <v>44.32</v>
      </c>
      <c r="BG489" s="315">
        <v>0.75</v>
      </c>
    </row>
    <row r="490" spans="1:59" ht="16" customHeight="1" x14ac:dyDescent="0.15">
      <c r="A490" s="179" t="s">
        <v>1323</v>
      </c>
      <c r="B490" s="156"/>
      <c r="C490" s="202">
        <v>131.1</v>
      </c>
      <c r="D490" s="211">
        <v>369.2</v>
      </c>
      <c r="E490" s="260">
        <v>0.35499999999999998</v>
      </c>
      <c r="F490" s="271">
        <v>50.4</v>
      </c>
      <c r="G490" s="104" t="s">
        <v>21</v>
      </c>
      <c r="H490" s="80" t="s">
        <v>21</v>
      </c>
      <c r="I490" s="233">
        <v>3.51</v>
      </c>
      <c r="J490" s="211">
        <v>2.9</v>
      </c>
      <c r="K490" s="248">
        <v>0.2656</v>
      </c>
      <c r="L490" s="211">
        <v>1</v>
      </c>
      <c r="M490" s="65" t="s">
        <v>131</v>
      </c>
      <c r="N490" s="260">
        <v>9.6000000000000002E-2</v>
      </c>
      <c r="O490" s="271">
        <v>2.7</v>
      </c>
      <c r="P490" s="204">
        <v>1530</v>
      </c>
      <c r="Q490" s="65">
        <v>23</v>
      </c>
      <c r="R490" s="80">
        <f t="shared" si="39"/>
        <v>38.280020898635883</v>
      </c>
      <c r="S490" s="65">
        <v>1518</v>
      </c>
      <c r="T490" s="65">
        <v>14</v>
      </c>
      <c r="U490" s="80">
        <f t="shared" si="40"/>
        <v>33.432463265514855</v>
      </c>
      <c r="V490" s="65">
        <v>1547</v>
      </c>
      <c r="W490" s="65">
        <v>50</v>
      </c>
      <c r="X490" s="63">
        <f t="shared" si="41"/>
        <v>58.798670052986743</v>
      </c>
      <c r="Y490" s="344">
        <v>0.78</v>
      </c>
      <c r="Z490" s="202">
        <v>222800</v>
      </c>
      <c r="AA490" s="211">
        <v>3000</v>
      </c>
      <c r="AB490" s="233">
        <v>7.89</v>
      </c>
      <c r="AC490" s="233">
        <v>0.27</v>
      </c>
      <c r="AD490" s="233">
        <v>955</v>
      </c>
      <c r="AE490" s="233">
        <v>14</v>
      </c>
      <c r="AF490" s="233">
        <v>228</v>
      </c>
      <c r="AG490" s="233">
        <v>3.5</v>
      </c>
      <c r="AH490" s="233">
        <v>510.6</v>
      </c>
      <c r="AI490" s="233">
        <v>8.5</v>
      </c>
      <c r="AJ490" s="233">
        <v>2242</v>
      </c>
      <c r="AK490" s="233">
        <v>30</v>
      </c>
      <c r="AL490" s="233">
        <v>334.8</v>
      </c>
      <c r="AM490" s="233">
        <v>7.8</v>
      </c>
      <c r="AN490" s="233">
        <v>1535</v>
      </c>
      <c r="AO490" s="233">
        <v>21</v>
      </c>
      <c r="AP490" s="233">
        <v>324</v>
      </c>
      <c r="AQ490" s="233">
        <v>5.5</v>
      </c>
      <c r="AR490" s="233">
        <v>60.4</v>
      </c>
      <c r="AS490" s="233">
        <v>1.1000000000000001</v>
      </c>
      <c r="AT490" s="233">
        <v>262.39999999999998</v>
      </c>
      <c r="AU490" s="233">
        <v>4.5999999999999996</v>
      </c>
      <c r="AV490" s="84" t="s">
        <v>21</v>
      </c>
      <c r="AW490" s="84" t="s">
        <v>21</v>
      </c>
      <c r="AX490" s="233">
        <v>216.9</v>
      </c>
      <c r="AY490" s="233">
        <v>3.6</v>
      </c>
      <c r="AZ490" s="233">
        <v>64.3</v>
      </c>
      <c r="BA490" s="233">
        <v>1.1000000000000001</v>
      </c>
      <c r="BB490" s="233">
        <v>6.18</v>
      </c>
      <c r="BC490" s="233">
        <v>0.13</v>
      </c>
      <c r="BD490" s="233">
        <v>13.4</v>
      </c>
      <c r="BE490" s="233">
        <v>0.36</v>
      </c>
      <c r="BF490" s="233">
        <v>43.85</v>
      </c>
      <c r="BG490" s="315">
        <v>0.69</v>
      </c>
    </row>
    <row r="491" spans="1:59" ht="16" customHeight="1" x14ac:dyDescent="0.15">
      <c r="A491" s="179" t="s">
        <v>1324</v>
      </c>
      <c r="B491" s="156"/>
      <c r="C491" s="202">
        <v>131.1</v>
      </c>
      <c r="D491" s="211">
        <v>369.7</v>
      </c>
      <c r="E491" s="260">
        <v>0.35499999999999998</v>
      </c>
      <c r="F491" s="271">
        <v>50.5</v>
      </c>
      <c r="G491" s="104" t="s">
        <v>21</v>
      </c>
      <c r="H491" s="80" t="s">
        <v>21</v>
      </c>
      <c r="I491" s="233">
        <v>3.5230000000000001</v>
      </c>
      <c r="J491" s="211">
        <v>2.7</v>
      </c>
      <c r="K491" s="248">
        <v>0.26629999999999998</v>
      </c>
      <c r="L491" s="211">
        <v>1</v>
      </c>
      <c r="M491" s="65" t="s">
        <v>131</v>
      </c>
      <c r="N491" s="260">
        <v>9.6000000000000002E-2</v>
      </c>
      <c r="O491" s="271">
        <v>2.6</v>
      </c>
      <c r="P491" s="204">
        <v>1532</v>
      </c>
      <c r="Q491" s="65">
        <v>22</v>
      </c>
      <c r="R491" s="80">
        <f t="shared" si="39"/>
        <v>37.720148462062021</v>
      </c>
      <c r="S491" s="65">
        <v>1522</v>
      </c>
      <c r="T491" s="65">
        <v>14</v>
      </c>
      <c r="U491" s="80">
        <f t="shared" si="40"/>
        <v>33.505127965730857</v>
      </c>
      <c r="V491" s="65">
        <v>1547</v>
      </c>
      <c r="W491" s="65">
        <v>48</v>
      </c>
      <c r="X491" s="63">
        <f t="shared" si="41"/>
        <v>57.107649224950592</v>
      </c>
      <c r="Y491" s="344">
        <v>0.65</v>
      </c>
      <c r="Z491" s="202">
        <v>227200</v>
      </c>
      <c r="AA491" s="211">
        <v>3800</v>
      </c>
      <c r="AB491" s="233">
        <v>7.4</v>
      </c>
      <c r="AC491" s="233">
        <v>0.19</v>
      </c>
      <c r="AD491" s="233">
        <v>1023</v>
      </c>
      <c r="AE491" s="233">
        <v>19</v>
      </c>
      <c r="AF491" s="233">
        <v>234.4</v>
      </c>
      <c r="AG491" s="233">
        <v>4.5</v>
      </c>
      <c r="AH491" s="233">
        <v>538.70000000000005</v>
      </c>
      <c r="AI491" s="233">
        <v>9.6</v>
      </c>
      <c r="AJ491" s="233">
        <v>2393</v>
      </c>
      <c r="AK491" s="233">
        <v>42</v>
      </c>
      <c r="AL491" s="233">
        <v>359</v>
      </c>
      <c r="AM491" s="233">
        <v>10</v>
      </c>
      <c r="AN491" s="233">
        <v>1664</v>
      </c>
      <c r="AO491" s="233">
        <v>37</v>
      </c>
      <c r="AP491" s="233">
        <v>352.3</v>
      </c>
      <c r="AQ491" s="233">
        <v>5.8</v>
      </c>
      <c r="AR491" s="233">
        <v>65.3</v>
      </c>
      <c r="AS491" s="233">
        <v>1.2</v>
      </c>
      <c r="AT491" s="233">
        <v>280.10000000000002</v>
      </c>
      <c r="AU491" s="233">
        <v>4.7</v>
      </c>
      <c r="AV491" s="84" t="s">
        <v>21</v>
      </c>
      <c r="AW491" s="84" t="s">
        <v>21</v>
      </c>
      <c r="AX491" s="233">
        <v>232.7</v>
      </c>
      <c r="AY491" s="233">
        <v>4.2</v>
      </c>
      <c r="AZ491" s="233">
        <v>68.5</v>
      </c>
      <c r="BA491" s="233">
        <v>1.2</v>
      </c>
      <c r="BB491" s="233">
        <v>6.59</v>
      </c>
      <c r="BC491" s="233">
        <v>0.14000000000000001</v>
      </c>
      <c r="BD491" s="233">
        <v>13.85</v>
      </c>
      <c r="BE491" s="233">
        <v>0.36</v>
      </c>
      <c r="BF491" s="233">
        <v>44.36</v>
      </c>
      <c r="BG491" s="315">
        <v>0.77</v>
      </c>
    </row>
    <row r="492" spans="1:59" ht="16" customHeight="1" x14ac:dyDescent="0.15">
      <c r="A492" s="179" t="s">
        <v>1325</v>
      </c>
      <c r="B492" s="156"/>
      <c r="C492" s="202">
        <v>130.6</v>
      </c>
      <c r="D492" s="211">
        <v>367.8</v>
      </c>
      <c r="E492" s="260">
        <v>0.35499999999999998</v>
      </c>
      <c r="F492" s="271">
        <v>50.2</v>
      </c>
      <c r="G492" s="104" t="s">
        <v>21</v>
      </c>
      <c r="H492" s="80" t="s">
        <v>21</v>
      </c>
      <c r="I492" s="233">
        <v>3.51</v>
      </c>
      <c r="J492" s="211">
        <v>2.8</v>
      </c>
      <c r="K492" s="248">
        <v>0.26519999999999999</v>
      </c>
      <c r="L492" s="211">
        <v>0.89</v>
      </c>
      <c r="M492" s="65" t="s">
        <v>113</v>
      </c>
      <c r="N492" s="260">
        <v>9.6000000000000002E-2</v>
      </c>
      <c r="O492" s="271">
        <v>2.7</v>
      </c>
      <c r="P492" s="204">
        <v>1529</v>
      </c>
      <c r="Q492" s="65">
        <v>22</v>
      </c>
      <c r="R492" s="80">
        <f t="shared" si="39"/>
        <v>37.671426837856835</v>
      </c>
      <c r="S492" s="65">
        <v>1517</v>
      </c>
      <c r="T492" s="65">
        <v>12</v>
      </c>
      <c r="U492" s="80">
        <f t="shared" si="40"/>
        <v>32.626915269451999</v>
      </c>
      <c r="V492" s="65">
        <v>1547</v>
      </c>
      <c r="W492" s="65">
        <v>51</v>
      </c>
      <c r="X492" s="63">
        <f t="shared" si="41"/>
        <v>59.651350361915533</v>
      </c>
      <c r="Y492" s="344">
        <v>0.78</v>
      </c>
      <c r="Z492" s="202">
        <v>227000</v>
      </c>
      <c r="AA492" s="211">
        <v>4500</v>
      </c>
      <c r="AB492" s="233">
        <v>7.33</v>
      </c>
      <c r="AC492" s="233">
        <v>0.21</v>
      </c>
      <c r="AD492" s="233">
        <v>999</v>
      </c>
      <c r="AE492" s="233">
        <v>19</v>
      </c>
      <c r="AF492" s="233">
        <v>233.9</v>
      </c>
      <c r="AG492" s="233">
        <v>4.4000000000000004</v>
      </c>
      <c r="AH492" s="233">
        <v>529</v>
      </c>
      <c r="AI492" s="233">
        <v>10</v>
      </c>
      <c r="AJ492" s="233">
        <v>2348</v>
      </c>
      <c r="AK492" s="233">
        <v>40</v>
      </c>
      <c r="AL492" s="233">
        <v>357</v>
      </c>
      <c r="AM492" s="233">
        <v>11</v>
      </c>
      <c r="AN492" s="233">
        <v>1636</v>
      </c>
      <c r="AO492" s="233">
        <v>31</v>
      </c>
      <c r="AP492" s="233">
        <v>350.1</v>
      </c>
      <c r="AQ492" s="233">
        <v>7</v>
      </c>
      <c r="AR492" s="233">
        <v>65</v>
      </c>
      <c r="AS492" s="233">
        <v>1.1000000000000001</v>
      </c>
      <c r="AT492" s="233">
        <v>277.10000000000002</v>
      </c>
      <c r="AU492" s="233">
        <v>5.3</v>
      </c>
      <c r="AV492" s="84" t="s">
        <v>21</v>
      </c>
      <c r="AW492" s="84" t="s">
        <v>21</v>
      </c>
      <c r="AX492" s="233">
        <v>229.5</v>
      </c>
      <c r="AY492" s="233">
        <v>4.8</v>
      </c>
      <c r="AZ492" s="233">
        <v>68.099999999999994</v>
      </c>
      <c r="BA492" s="233">
        <v>1.7</v>
      </c>
      <c r="BB492" s="233">
        <v>6.54</v>
      </c>
      <c r="BC492" s="233">
        <v>0.13</v>
      </c>
      <c r="BD492" s="233">
        <v>13.97</v>
      </c>
      <c r="BE492" s="233">
        <v>0.42</v>
      </c>
      <c r="BF492" s="233">
        <v>43.1</v>
      </c>
      <c r="BG492" s="315">
        <v>0.85</v>
      </c>
    </row>
    <row r="493" spans="1:59" ht="16" customHeight="1" x14ac:dyDescent="0.15">
      <c r="A493" s="179" t="s">
        <v>1389</v>
      </c>
      <c r="B493" s="156"/>
      <c r="C493" s="202">
        <v>131.80000000000001</v>
      </c>
      <c r="D493" s="211">
        <v>370.2</v>
      </c>
      <c r="E493" s="260">
        <v>0.35599999999999998</v>
      </c>
      <c r="F493" s="271">
        <v>50.6</v>
      </c>
      <c r="G493" s="104" t="s">
        <v>21</v>
      </c>
      <c r="H493" s="80" t="s">
        <v>21</v>
      </c>
      <c r="I493" s="233">
        <v>3.52</v>
      </c>
      <c r="J493" s="211">
        <v>3.2</v>
      </c>
      <c r="K493" s="248">
        <v>0.26619999999999999</v>
      </c>
      <c r="L493" s="211">
        <v>1.4</v>
      </c>
      <c r="M493" s="65" t="s">
        <v>121</v>
      </c>
      <c r="N493" s="260">
        <v>9.6000000000000002E-2</v>
      </c>
      <c r="O493" s="271">
        <v>2.9</v>
      </c>
      <c r="P493" s="204">
        <v>1532</v>
      </c>
      <c r="Q493" s="65">
        <v>25</v>
      </c>
      <c r="R493" s="80">
        <f t="shared" si="39"/>
        <v>39.545032557832087</v>
      </c>
      <c r="S493" s="65">
        <v>1521</v>
      </c>
      <c r="T493" s="65">
        <v>18</v>
      </c>
      <c r="U493" s="80">
        <f t="shared" si="40"/>
        <v>35.346518923367832</v>
      </c>
      <c r="V493" s="65">
        <v>1547</v>
      </c>
      <c r="W493" s="65">
        <v>54</v>
      </c>
      <c r="X493" s="63">
        <f t="shared" si="41"/>
        <v>62.235710006394243</v>
      </c>
      <c r="Y493" s="344">
        <v>0.72</v>
      </c>
      <c r="Z493" s="202">
        <v>225400</v>
      </c>
      <c r="AA493" s="211">
        <v>3200</v>
      </c>
      <c r="AB493" s="233">
        <v>7.21</v>
      </c>
      <c r="AC493" s="233">
        <v>0.17</v>
      </c>
      <c r="AD493" s="233">
        <v>938</v>
      </c>
      <c r="AE493" s="233">
        <v>13</v>
      </c>
      <c r="AF493" s="233">
        <v>229.9</v>
      </c>
      <c r="AG493" s="233">
        <v>3.2</v>
      </c>
      <c r="AH493" s="233">
        <v>492.8</v>
      </c>
      <c r="AI493" s="233">
        <v>6.9</v>
      </c>
      <c r="AJ493" s="233">
        <v>2183</v>
      </c>
      <c r="AK493" s="233">
        <v>36</v>
      </c>
      <c r="AL493" s="233">
        <v>331.9</v>
      </c>
      <c r="AM493" s="233">
        <v>9.4</v>
      </c>
      <c r="AN493" s="233">
        <v>1501</v>
      </c>
      <c r="AO493" s="233">
        <v>29</v>
      </c>
      <c r="AP493" s="233">
        <v>324.89999999999998</v>
      </c>
      <c r="AQ493" s="233">
        <v>4.5999999999999996</v>
      </c>
      <c r="AR493" s="233">
        <v>60.17</v>
      </c>
      <c r="AS493" s="233">
        <v>0.92</v>
      </c>
      <c r="AT493" s="233">
        <v>258.5</v>
      </c>
      <c r="AU493" s="233">
        <v>3.9</v>
      </c>
      <c r="AV493" s="84" t="s">
        <v>21</v>
      </c>
      <c r="AW493" s="84" t="s">
        <v>21</v>
      </c>
      <c r="AX493" s="233">
        <v>216.4</v>
      </c>
      <c r="AY493" s="233">
        <v>3.3</v>
      </c>
      <c r="AZ493" s="233">
        <v>64.2</v>
      </c>
      <c r="BA493" s="233">
        <v>1.2</v>
      </c>
      <c r="BB493" s="233">
        <v>6.05</v>
      </c>
      <c r="BC493" s="233">
        <v>0.14000000000000001</v>
      </c>
      <c r="BD493" s="233">
        <v>13.15</v>
      </c>
      <c r="BE493" s="233">
        <v>0.38</v>
      </c>
      <c r="BF493" s="233">
        <v>43.33</v>
      </c>
      <c r="BG493" s="315">
        <v>0.64</v>
      </c>
    </row>
    <row r="494" spans="1:59" ht="16" customHeight="1" x14ac:dyDescent="0.15">
      <c r="A494" s="179" t="s">
        <v>1390</v>
      </c>
      <c r="B494" s="156"/>
      <c r="C494" s="202">
        <v>130.30000000000001</v>
      </c>
      <c r="D494" s="211">
        <v>367.8</v>
      </c>
      <c r="E494" s="260">
        <v>0.35399999999999998</v>
      </c>
      <c r="F494" s="271">
        <v>50.5</v>
      </c>
      <c r="G494" s="104" t="s">
        <v>21</v>
      </c>
      <c r="H494" s="80" t="s">
        <v>21</v>
      </c>
      <c r="I494" s="233">
        <v>3.52</v>
      </c>
      <c r="J494" s="211">
        <v>3</v>
      </c>
      <c r="K494" s="248">
        <v>0.2661</v>
      </c>
      <c r="L494" s="211">
        <v>0.85</v>
      </c>
      <c r="M494" s="65" t="s">
        <v>116</v>
      </c>
      <c r="N494" s="260">
        <v>9.6000000000000002E-2</v>
      </c>
      <c r="O494" s="271">
        <v>2.9</v>
      </c>
      <c r="P494" s="204">
        <v>1532</v>
      </c>
      <c r="Q494" s="65">
        <v>24</v>
      </c>
      <c r="R494" s="80">
        <f t="shared" si="39"/>
        <v>38.920554980626882</v>
      </c>
      <c r="S494" s="65">
        <v>1521</v>
      </c>
      <c r="T494" s="65">
        <v>11</v>
      </c>
      <c r="U494" s="80">
        <f t="shared" si="40"/>
        <v>32.347741806809331</v>
      </c>
      <c r="V494" s="65">
        <v>1547</v>
      </c>
      <c r="W494" s="65">
        <v>54</v>
      </c>
      <c r="X494" s="63">
        <f t="shared" si="41"/>
        <v>62.235710006394243</v>
      </c>
      <c r="Y494" s="344">
        <v>0.72</v>
      </c>
      <c r="Z494" s="202">
        <v>224300</v>
      </c>
      <c r="AA494" s="211">
        <v>3000</v>
      </c>
      <c r="AB494" s="233">
        <v>8.3699999999999992</v>
      </c>
      <c r="AC494" s="233">
        <v>0.38</v>
      </c>
      <c r="AD494" s="233">
        <v>929</v>
      </c>
      <c r="AE494" s="233">
        <v>14</v>
      </c>
      <c r="AF494" s="233">
        <v>228.9</v>
      </c>
      <c r="AG494" s="233">
        <v>3.1</v>
      </c>
      <c r="AH494" s="233">
        <v>503.9</v>
      </c>
      <c r="AI494" s="233">
        <v>6.8</v>
      </c>
      <c r="AJ494" s="233">
        <v>2218</v>
      </c>
      <c r="AK494" s="233">
        <v>33</v>
      </c>
      <c r="AL494" s="233">
        <v>331.8</v>
      </c>
      <c r="AM494" s="233">
        <v>8.3000000000000007</v>
      </c>
      <c r="AN494" s="233">
        <v>1529</v>
      </c>
      <c r="AO494" s="233">
        <v>26</v>
      </c>
      <c r="AP494" s="233">
        <v>326.60000000000002</v>
      </c>
      <c r="AQ494" s="233">
        <v>5.2</v>
      </c>
      <c r="AR494" s="233">
        <v>60.2</v>
      </c>
      <c r="AS494" s="233">
        <v>0.91</v>
      </c>
      <c r="AT494" s="233">
        <v>260.89999999999998</v>
      </c>
      <c r="AU494" s="233">
        <v>4.7</v>
      </c>
      <c r="AV494" s="84" t="s">
        <v>21</v>
      </c>
      <c r="AW494" s="84" t="s">
        <v>21</v>
      </c>
      <c r="AX494" s="233">
        <v>215.8</v>
      </c>
      <c r="AY494" s="233">
        <v>3.6</v>
      </c>
      <c r="AZ494" s="233">
        <v>65.099999999999994</v>
      </c>
      <c r="BA494" s="233">
        <v>1.1000000000000001</v>
      </c>
      <c r="BB494" s="233">
        <v>5.97</v>
      </c>
      <c r="BC494" s="233">
        <v>0.13</v>
      </c>
      <c r="BD494" s="233">
        <v>13.16</v>
      </c>
      <c r="BE494" s="233">
        <v>0.28000000000000003</v>
      </c>
      <c r="BF494" s="233">
        <v>43.41</v>
      </c>
      <c r="BG494" s="315">
        <v>0.73</v>
      </c>
    </row>
    <row r="495" spans="1:59" ht="16" customHeight="1" x14ac:dyDescent="0.15">
      <c r="A495" s="179" t="s">
        <v>1391</v>
      </c>
      <c r="B495" s="156"/>
      <c r="C495" s="202">
        <v>133</v>
      </c>
      <c r="D495" s="211">
        <v>374.4</v>
      </c>
      <c r="E495" s="260">
        <v>0.35599999999999998</v>
      </c>
      <c r="F495" s="271">
        <v>51</v>
      </c>
      <c r="G495" s="104" t="s">
        <v>21</v>
      </c>
      <c r="H495" s="80" t="s">
        <v>21</v>
      </c>
      <c r="I495" s="233">
        <v>3.5059999999999998</v>
      </c>
      <c r="J495" s="211">
        <v>2.6</v>
      </c>
      <c r="K495" s="248">
        <v>0.26500000000000001</v>
      </c>
      <c r="L495" s="211">
        <v>0.91</v>
      </c>
      <c r="M495" s="65" t="s">
        <v>114</v>
      </c>
      <c r="N495" s="260">
        <v>9.6000000000000002E-2</v>
      </c>
      <c r="O495" s="271">
        <v>2.5</v>
      </c>
      <c r="P495" s="204">
        <v>1529</v>
      </c>
      <c r="Q495" s="65">
        <v>21</v>
      </c>
      <c r="R495" s="80">
        <f t="shared" si="39"/>
        <v>37.096312485205317</v>
      </c>
      <c r="S495" s="65">
        <v>1515</v>
      </c>
      <c r="T495" s="65">
        <v>12</v>
      </c>
      <c r="U495" s="80">
        <f t="shared" si="40"/>
        <v>32.589722306273188</v>
      </c>
      <c r="V495" s="65">
        <v>1547</v>
      </c>
      <c r="W495" s="65">
        <v>46</v>
      </c>
      <c r="X495" s="63">
        <f t="shared" si="41"/>
        <v>55.437204114204754</v>
      </c>
      <c r="Y495" s="344">
        <v>0.92</v>
      </c>
      <c r="Z495" s="202">
        <v>223800</v>
      </c>
      <c r="AA495" s="211">
        <v>3400</v>
      </c>
      <c r="AB495" s="233">
        <v>7.28</v>
      </c>
      <c r="AC495" s="233">
        <v>0.17</v>
      </c>
      <c r="AD495" s="233">
        <v>920</v>
      </c>
      <c r="AE495" s="233">
        <v>13</v>
      </c>
      <c r="AF495" s="233">
        <v>228</v>
      </c>
      <c r="AG495" s="233">
        <v>3.2</v>
      </c>
      <c r="AH495" s="233">
        <v>496.1</v>
      </c>
      <c r="AI495" s="233">
        <v>7</v>
      </c>
      <c r="AJ495" s="233">
        <v>2201</v>
      </c>
      <c r="AK495" s="233">
        <v>31</v>
      </c>
      <c r="AL495" s="233">
        <v>330.8</v>
      </c>
      <c r="AM495" s="233">
        <v>8.9</v>
      </c>
      <c r="AN495" s="233">
        <v>1509</v>
      </c>
      <c r="AO495" s="233">
        <v>18</v>
      </c>
      <c r="AP495" s="233">
        <v>322.39999999999998</v>
      </c>
      <c r="AQ495" s="233">
        <v>4.5</v>
      </c>
      <c r="AR495" s="233">
        <v>59.6</v>
      </c>
      <c r="AS495" s="233">
        <v>0.92</v>
      </c>
      <c r="AT495" s="233">
        <v>256.7</v>
      </c>
      <c r="AU495" s="233">
        <v>3.5</v>
      </c>
      <c r="AV495" s="84" t="s">
        <v>21</v>
      </c>
      <c r="AW495" s="84" t="s">
        <v>21</v>
      </c>
      <c r="AX495" s="233">
        <v>212.7</v>
      </c>
      <c r="AY495" s="233">
        <v>3.2</v>
      </c>
      <c r="AZ495" s="233">
        <v>63.9</v>
      </c>
      <c r="BA495" s="233">
        <v>1.1000000000000001</v>
      </c>
      <c r="BB495" s="233">
        <v>5.98</v>
      </c>
      <c r="BC495" s="233">
        <v>0.12</v>
      </c>
      <c r="BD495" s="233">
        <v>12.88</v>
      </c>
      <c r="BE495" s="233">
        <v>0.32</v>
      </c>
      <c r="BF495" s="233">
        <v>42.79</v>
      </c>
      <c r="BG495" s="315">
        <v>0.73</v>
      </c>
    </row>
    <row r="496" spans="1:59" ht="16" customHeight="1" x14ac:dyDescent="0.15">
      <c r="A496" s="179" t="s">
        <v>1392</v>
      </c>
      <c r="B496" s="156"/>
      <c r="C496" s="202">
        <v>129.6</v>
      </c>
      <c r="D496" s="211">
        <v>364.3</v>
      </c>
      <c r="E496" s="260">
        <v>0.35499999999999998</v>
      </c>
      <c r="F496" s="271">
        <v>49.8</v>
      </c>
      <c r="G496" s="104" t="s">
        <v>21</v>
      </c>
      <c r="H496" s="80" t="s">
        <v>21</v>
      </c>
      <c r="I496" s="233">
        <v>3.53</v>
      </c>
      <c r="J496" s="211">
        <v>3</v>
      </c>
      <c r="K496" s="248">
        <v>0.26640000000000003</v>
      </c>
      <c r="L496" s="211">
        <v>0.97</v>
      </c>
      <c r="M496" s="65" t="s">
        <v>112</v>
      </c>
      <c r="N496" s="260">
        <v>9.6000000000000002E-2</v>
      </c>
      <c r="O496" s="271">
        <v>2.8</v>
      </c>
      <c r="P496" s="204">
        <v>1533</v>
      </c>
      <c r="Q496" s="65">
        <v>23</v>
      </c>
      <c r="R496" s="80">
        <f t="shared" si="39"/>
        <v>38.328000208724696</v>
      </c>
      <c r="S496" s="65">
        <v>1523</v>
      </c>
      <c r="T496" s="65">
        <v>13</v>
      </c>
      <c r="U496" s="80">
        <f t="shared" si="40"/>
        <v>33.11814608337852</v>
      </c>
      <c r="V496" s="65">
        <v>1547</v>
      </c>
      <c r="W496" s="65">
        <v>53</v>
      </c>
      <c r="X496" s="63">
        <f t="shared" si="41"/>
        <v>61.37005458690745</v>
      </c>
      <c r="Y496" s="344">
        <v>0.65</v>
      </c>
      <c r="Z496" s="202">
        <v>221400</v>
      </c>
      <c r="AA496" s="211">
        <v>2600</v>
      </c>
      <c r="AB496" s="233">
        <v>7.34</v>
      </c>
      <c r="AC496" s="233">
        <v>0.21</v>
      </c>
      <c r="AD496" s="233">
        <v>926</v>
      </c>
      <c r="AE496" s="233">
        <v>13</v>
      </c>
      <c r="AF496" s="233">
        <v>229.4</v>
      </c>
      <c r="AG496" s="233">
        <v>2.2999999999999998</v>
      </c>
      <c r="AH496" s="233">
        <v>480.8</v>
      </c>
      <c r="AI496" s="233">
        <v>5.5</v>
      </c>
      <c r="AJ496" s="233">
        <v>2132</v>
      </c>
      <c r="AK496" s="233">
        <v>26</v>
      </c>
      <c r="AL496" s="233">
        <v>329.4</v>
      </c>
      <c r="AM496" s="233">
        <v>7.8</v>
      </c>
      <c r="AN496" s="233">
        <v>1502</v>
      </c>
      <c r="AO496" s="233">
        <v>20</v>
      </c>
      <c r="AP496" s="233">
        <v>320.89999999999998</v>
      </c>
      <c r="AQ496" s="233">
        <v>4.2</v>
      </c>
      <c r="AR496" s="233">
        <v>59.39</v>
      </c>
      <c r="AS496" s="233">
        <v>0.98</v>
      </c>
      <c r="AT496" s="233">
        <v>256.39999999999998</v>
      </c>
      <c r="AU496" s="233">
        <v>3.7</v>
      </c>
      <c r="AV496" s="84" t="s">
        <v>21</v>
      </c>
      <c r="AW496" s="84" t="s">
        <v>21</v>
      </c>
      <c r="AX496" s="233">
        <v>211.9</v>
      </c>
      <c r="AY496" s="233">
        <v>3</v>
      </c>
      <c r="AZ496" s="233">
        <v>63.2</v>
      </c>
      <c r="BA496" s="233">
        <v>1</v>
      </c>
      <c r="BB496" s="233">
        <v>5.88</v>
      </c>
      <c r="BC496" s="233">
        <v>0.11</v>
      </c>
      <c r="BD496" s="233">
        <v>13.11</v>
      </c>
      <c r="BE496" s="233">
        <v>0.33</v>
      </c>
      <c r="BF496" s="233">
        <v>42.43</v>
      </c>
      <c r="BG496" s="315">
        <v>0.66</v>
      </c>
    </row>
    <row r="497" spans="1:59" ht="16" customHeight="1" x14ac:dyDescent="0.15">
      <c r="A497" s="179" t="s">
        <v>1393</v>
      </c>
      <c r="B497" s="156"/>
      <c r="C497" s="202">
        <v>130.69999999999999</v>
      </c>
      <c r="D497" s="211">
        <v>369.4</v>
      </c>
      <c r="E497" s="260">
        <v>0.35299999999999998</v>
      </c>
      <c r="F497" s="271">
        <v>50.6</v>
      </c>
      <c r="G497" s="104" t="s">
        <v>21</v>
      </c>
      <c r="H497" s="80" t="s">
        <v>21</v>
      </c>
      <c r="I497" s="233">
        <v>3.54</v>
      </c>
      <c r="J497" s="211">
        <v>3.5</v>
      </c>
      <c r="K497" s="248">
        <v>0.26740000000000003</v>
      </c>
      <c r="L497" s="211">
        <v>1.3</v>
      </c>
      <c r="M497" s="65" t="s">
        <v>126</v>
      </c>
      <c r="N497" s="260">
        <v>9.6000000000000002E-2</v>
      </c>
      <c r="O497" s="271">
        <v>3.3</v>
      </c>
      <c r="P497" s="204">
        <v>1536</v>
      </c>
      <c r="Q497" s="65">
        <v>28</v>
      </c>
      <c r="R497" s="80">
        <f t="shared" si="39"/>
        <v>41.56583212206872</v>
      </c>
      <c r="S497" s="65">
        <v>1528</v>
      </c>
      <c r="T497" s="65">
        <v>17</v>
      </c>
      <c r="U497" s="80">
        <f t="shared" si="40"/>
        <v>34.970181583743603</v>
      </c>
      <c r="V497" s="65">
        <v>1548</v>
      </c>
      <c r="W497" s="65">
        <v>61</v>
      </c>
      <c r="X497" s="63">
        <f t="shared" si="41"/>
        <v>68.407028878617439</v>
      </c>
      <c r="Y497" s="344">
        <v>0.52</v>
      </c>
      <c r="Z497" s="202">
        <v>229900</v>
      </c>
      <c r="AA497" s="211">
        <v>2600</v>
      </c>
      <c r="AB497" s="233">
        <v>7.55</v>
      </c>
      <c r="AC497" s="233">
        <v>0.19</v>
      </c>
      <c r="AD497" s="233">
        <v>1016</v>
      </c>
      <c r="AE497" s="233">
        <v>12</v>
      </c>
      <c r="AF497" s="233">
        <v>238.2</v>
      </c>
      <c r="AG497" s="233">
        <v>3.4</v>
      </c>
      <c r="AH497" s="233">
        <v>529.29999999999995</v>
      </c>
      <c r="AI497" s="233">
        <v>6.6</v>
      </c>
      <c r="AJ497" s="233">
        <v>2363</v>
      </c>
      <c r="AK497" s="233">
        <v>33</v>
      </c>
      <c r="AL497" s="233">
        <v>382.3</v>
      </c>
      <c r="AM497" s="233">
        <v>5.5</v>
      </c>
      <c r="AN497" s="233">
        <v>1676</v>
      </c>
      <c r="AO497" s="233">
        <v>31</v>
      </c>
      <c r="AP497" s="233">
        <v>358.4</v>
      </c>
      <c r="AQ497" s="233">
        <v>5</v>
      </c>
      <c r="AR497" s="233">
        <v>65.989999999999995</v>
      </c>
      <c r="AS497" s="233">
        <v>0.92</v>
      </c>
      <c r="AT497" s="233">
        <v>284.10000000000002</v>
      </c>
      <c r="AU497" s="233">
        <v>4.4000000000000004</v>
      </c>
      <c r="AV497" s="84" t="s">
        <v>21</v>
      </c>
      <c r="AW497" s="84" t="s">
        <v>21</v>
      </c>
      <c r="AX497" s="233">
        <v>234.2</v>
      </c>
      <c r="AY497" s="233">
        <v>3.1</v>
      </c>
      <c r="AZ497" s="233">
        <v>69.900000000000006</v>
      </c>
      <c r="BA497" s="233">
        <v>1.1000000000000001</v>
      </c>
      <c r="BB497" s="233">
        <v>6.48</v>
      </c>
      <c r="BC497" s="233">
        <v>0.11</v>
      </c>
      <c r="BD497" s="233">
        <v>13.92</v>
      </c>
      <c r="BE497" s="233">
        <v>0.32</v>
      </c>
      <c r="BF497" s="233">
        <v>44.58</v>
      </c>
      <c r="BG497" s="315">
        <v>0.73</v>
      </c>
    </row>
    <row r="498" spans="1:59" ht="16" customHeight="1" thickBot="1" x14ac:dyDescent="0.2">
      <c r="A498" s="180" t="s">
        <v>1394</v>
      </c>
      <c r="B498" s="157"/>
      <c r="C498" s="210">
        <v>132.80000000000001</v>
      </c>
      <c r="D498" s="212">
        <v>372.5</v>
      </c>
      <c r="E498" s="261">
        <v>0.35599999999999998</v>
      </c>
      <c r="F498" s="273">
        <v>50.6</v>
      </c>
      <c r="G498" s="136" t="s">
        <v>21</v>
      </c>
      <c r="H498" s="89" t="s">
        <v>21</v>
      </c>
      <c r="I498" s="234">
        <v>3.508</v>
      </c>
      <c r="J498" s="212">
        <v>2.6</v>
      </c>
      <c r="K498" s="249">
        <v>0.2651</v>
      </c>
      <c r="L498" s="212">
        <v>0.83</v>
      </c>
      <c r="M498" s="13" t="s">
        <v>113</v>
      </c>
      <c r="N498" s="261">
        <v>9.6000000000000002E-2</v>
      </c>
      <c r="O498" s="273">
        <v>2.5</v>
      </c>
      <c r="P498" s="221">
        <v>1529</v>
      </c>
      <c r="Q498" s="13">
        <v>21</v>
      </c>
      <c r="R498" s="89">
        <f t="shared" si="39"/>
        <v>37.096312485205317</v>
      </c>
      <c r="S498" s="13">
        <v>1516</v>
      </c>
      <c r="T498" s="13">
        <v>11</v>
      </c>
      <c r="U498" s="89">
        <f t="shared" si="40"/>
        <v>32.253719165392383</v>
      </c>
      <c r="V498" s="13">
        <v>1547</v>
      </c>
      <c r="W498" s="13">
        <v>47</v>
      </c>
      <c r="X498" s="93">
        <f t="shared" si="41"/>
        <v>56.269739647522805</v>
      </c>
      <c r="Y498" s="345">
        <v>0.85</v>
      </c>
      <c r="Z498" s="210">
        <v>230500</v>
      </c>
      <c r="AA498" s="212">
        <v>3200</v>
      </c>
      <c r="AB498" s="234">
        <v>7.23</v>
      </c>
      <c r="AC498" s="234">
        <v>0.15</v>
      </c>
      <c r="AD498" s="234">
        <v>1014</v>
      </c>
      <c r="AE498" s="234">
        <v>12</v>
      </c>
      <c r="AF498" s="234">
        <v>237.7</v>
      </c>
      <c r="AG498" s="234">
        <v>3</v>
      </c>
      <c r="AH498" s="234">
        <v>528.5</v>
      </c>
      <c r="AI498" s="234">
        <v>6.3</v>
      </c>
      <c r="AJ498" s="234">
        <v>2346</v>
      </c>
      <c r="AK498" s="234">
        <v>30</v>
      </c>
      <c r="AL498" s="234">
        <v>386.2</v>
      </c>
      <c r="AM498" s="234">
        <v>5</v>
      </c>
      <c r="AN498" s="234">
        <v>1699</v>
      </c>
      <c r="AO498" s="234">
        <v>33</v>
      </c>
      <c r="AP498" s="234">
        <v>357.3</v>
      </c>
      <c r="AQ498" s="234">
        <v>4.5999999999999996</v>
      </c>
      <c r="AR498" s="234">
        <v>66.03</v>
      </c>
      <c r="AS498" s="234">
        <v>0.94</v>
      </c>
      <c r="AT498" s="234">
        <v>281.7</v>
      </c>
      <c r="AU498" s="234">
        <v>3.8</v>
      </c>
      <c r="AV498" s="143" t="s">
        <v>21</v>
      </c>
      <c r="AW498" s="143" t="s">
        <v>21</v>
      </c>
      <c r="AX498" s="234">
        <v>233.5</v>
      </c>
      <c r="AY498" s="234">
        <v>3.5</v>
      </c>
      <c r="AZ498" s="234">
        <v>69.5</v>
      </c>
      <c r="BA498" s="234">
        <v>1.1000000000000001</v>
      </c>
      <c r="BB498" s="234">
        <v>6.43</v>
      </c>
      <c r="BC498" s="234">
        <v>0.13</v>
      </c>
      <c r="BD498" s="234">
        <v>14.07</v>
      </c>
      <c r="BE498" s="234">
        <v>0.26</v>
      </c>
      <c r="BF498" s="234">
        <v>45.02</v>
      </c>
      <c r="BG498" s="316">
        <v>0.54</v>
      </c>
    </row>
    <row r="499" spans="1:59" ht="16" customHeight="1" x14ac:dyDescent="0.15">
      <c r="C499" s="130"/>
      <c r="D499" s="130"/>
      <c r="E499" s="257"/>
      <c r="F499" s="130"/>
      <c r="I499" s="18"/>
      <c r="J499" s="17"/>
      <c r="K499" s="303"/>
      <c r="L499" s="17"/>
      <c r="N499" s="284"/>
      <c r="O499" s="17"/>
      <c r="P499" s="334"/>
      <c r="Y499" s="230"/>
      <c r="Z499" s="130"/>
      <c r="AA499" s="130"/>
      <c r="AB499" s="230"/>
      <c r="AC499" s="230"/>
      <c r="AD499" s="230"/>
      <c r="AE499" s="230"/>
      <c r="AF499" s="230"/>
      <c r="AG499" s="230"/>
      <c r="AH499" s="230"/>
      <c r="AI499" s="230"/>
      <c r="AJ499" s="230"/>
      <c r="AK499" s="230"/>
      <c r="AL499" s="230"/>
      <c r="AM499" s="230"/>
      <c r="AN499" s="230"/>
      <c r="AO499" s="230"/>
      <c r="AP499" s="230"/>
      <c r="AQ499" s="230"/>
      <c r="AR499" s="230"/>
      <c r="AS499" s="230"/>
      <c r="AT499" s="230"/>
      <c r="AU499" s="230"/>
      <c r="AV499" s="230"/>
      <c r="AW499" s="230"/>
      <c r="AX499" s="230"/>
      <c r="AY499" s="230"/>
      <c r="AZ499" s="230"/>
      <c r="BA499" s="230"/>
      <c r="BB499" s="230"/>
      <c r="BC499" s="230"/>
      <c r="BD499" s="230"/>
      <c r="BE499" s="230"/>
      <c r="BF499" s="230"/>
      <c r="BG499" s="230"/>
    </row>
    <row r="500" spans="1:59" ht="16" customHeight="1" thickBot="1" x14ac:dyDescent="0.2">
      <c r="A500" s="167" t="s">
        <v>1313</v>
      </c>
      <c r="C500" s="130"/>
      <c r="D500" s="130"/>
      <c r="E500" s="257"/>
      <c r="F500" s="130"/>
      <c r="I500" s="18"/>
      <c r="J500" s="17"/>
      <c r="K500" s="303"/>
      <c r="L500" s="17"/>
      <c r="N500" s="284"/>
      <c r="O500" s="17"/>
      <c r="P500" s="334"/>
      <c r="Y500" s="230"/>
      <c r="Z500" s="130"/>
      <c r="AA500" s="130"/>
      <c r="AB500" s="230"/>
      <c r="AC500" s="230"/>
      <c r="AD500" s="230"/>
      <c r="AE500" s="230"/>
      <c r="AF500" s="230"/>
      <c r="AG500" s="230"/>
      <c r="AH500" s="230"/>
      <c r="AI500" s="230"/>
      <c r="AJ500" s="230"/>
      <c r="AK500" s="230"/>
      <c r="AL500" s="230"/>
      <c r="AM500" s="230"/>
      <c r="AN500" s="230"/>
      <c r="AO500" s="230"/>
      <c r="AP500" s="230"/>
      <c r="AQ500" s="230"/>
      <c r="AR500" s="230"/>
      <c r="AS500" s="230"/>
      <c r="AT500" s="230"/>
      <c r="AU500" s="230"/>
      <c r="AV500" s="230"/>
      <c r="AW500" s="230"/>
      <c r="AX500" s="230"/>
      <c r="AY500" s="230"/>
      <c r="AZ500" s="230"/>
      <c r="BA500" s="230"/>
      <c r="BB500" s="230"/>
      <c r="BC500" s="230"/>
      <c r="BD500" s="230"/>
      <c r="BE500" s="230"/>
      <c r="BF500" s="230"/>
      <c r="BG500" s="230"/>
    </row>
    <row r="501" spans="1:59" ht="16" customHeight="1" x14ac:dyDescent="0.15">
      <c r="A501" s="178" t="s">
        <v>1316</v>
      </c>
      <c r="B501" s="164"/>
      <c r="C501" s="201">
        <v>125.4</v>
      </c>
      <c r="D501" s="213">
        <v>356.6</v>
      </c>
      <c r="E501" s="259">
        <v>0.35199999999999998</v>
      </c>
      <c r="F501" s="272">
        <v>48.5</v>
      </c>
      <c r="G501" s="102" t="s">
        <v>21</v>
      </c>
      <c r="H501" s="73" t="s">
        <v>21</v>
      </c>
      <c r="I501" s="232">
        <v>3.573</v>
      </c>
      <c r="J501" s="213">
        <v>1.8</v>
      </c>
      <c r="K501" s="247">
        <v>0.26829999999999998</v>
      </c>
      <c r="L501" s="213">
        <v>1.1000000000000001</v>
      </c>
      <c r="M501" s="56" t="s">
        <v>166</v>
      </c>
      <c r="N501" s="259">
        <v>9.6600000000000005E-2</v>
      </c>
      <c r="O501" s="272">
        <v>1.4</v>
      </c>
      <c r="P501" s="203">
        <v>1543</v>
      </c>
      <c r="Q501" s="56">
        <v>14</v>
      </c>
      <c r="R501" s="73">
        <f t="shared" ref="R501:R510" si="42">SQRT((Q501^2)+((P501*0.02)^2))</f>
        <v>33.88715981016999</v>
      </c>
      <c r="S501" s="56">
        <v>1532</v>
      </c>
      <c r="T501" s="56">
        <v>14</v>
      </c>
      <c r="U501" s="73">
        <f t="shared" ref="U501:U510" si="43">SQRT((T501^2)+((S501*0.02)^2))</f>
        <v>33.686935152963976</v>
      </c>
      <c r="V501" s="56">
        <v>1559</v>
      </c>
      <c r="W501" s="56">
        <v>26</v>
      </c>
      <c r="X501" s="79">
        <f t="shared" ref="X501:X510" si="44">SQRT((W501^2)+((V501*0.02)^2))</f>
        <v>40.597935908122224</v>
      </c>
      <c r="Y501" s="350">
        <v>0.71</v>
      </c>
      <c r="Z501" s="201">
        <v>284200</v>
      </c>
      <c r="AA501" s="213">
        <v>6700</v>
      </c>
      <c r="AB501" s="232">
        <v>7.69</v>
      </c>
      <c r="AC501" s="232">
        <v>0.24</v>
      </c>
      <c r="AD501" s="232">
        <v>1174</v>
      </c>
      <c r="AE501" s="232">
        <v>20</v>
      </c>
      <c r="AF501" s="232">
        <v>227.8</v>
      </c>
      <c r="AG501" s="232">
        <v>3.6</v>
      </c>
      <c r="AH501" s="232">
        <v>519.79999999999995</v>
      </c>
      <c r="AI501" s="232">
        <v>9.1999999999999993</v>
      </c>
      <c r="AJ501" s="232">
        <v>2571</v>
      </c>
      <c r="AK501" s="232">
        <v>51</v>
      </c>
      <c r="AL501" s="232">
        <v>373.3</v>
      </c>
      <c r="AM501" s="232">
        <v>6.4</v>
      </c>
      <c r="AN501" s="232">
        <v>1632</v>
      </c>
      <c r="AO501" s="232">
        <v>27</v>
      </c>
      <c r="AP501" s="232">
        <v>352.7</v>
      </c>
      <c r="AQ501" s="232">
        <v>5.9</v>
      </c>
      <c r="AR501" s="232">
        <v>65.3</v>
      </c>
      <c r="AS501" s="232">
        <v>1.4</v>
      </c>
      <c r="AT501" s="232">
        <v>277.3</v>
      </c>
      <c r="AU501" s="232">
        <v>4.7</v>
      </c>
      <c r="AV501" s="77" t="s">
        <v>21</v>
      </c>
      <c r="AW501" s="77" t="s">
        <v>21</v>
      </c>
      <c r="AX501" s="232">
        <v>233.3</v>
      </c>
      <c r="AY501" s="232">
        <v>3.2</v>
      </c>
      <c r="AZ501" s="232">
        <v>69.099999999999994</v>
      </c>
      <c r="BA501" s="232">
        <v>1.3</v>
      </c>
      <c r="BB501" s="232">
        <v>6.76</v>
      </c>
      <c r="BC501" s="232">
        <v>0.2</v>
      </c>
      <c r="BD501" s="232">
        <v>13.94</v>
      </c>
      <c r="BE501" s="232">
        <v>0.49</v>
      </c>
      <c r="BF501" s="232">
        <v>45.94</v>
      </c>
      <c r="BG501" s="314">
        <v>0.88</v>
      </c>
    </row>
    <row r="502" spans="1:59" ht="16" customHeight="1" x14ac:dyDescent="0.15">
      <c r="A502" s="179" t="s">
        <v>1401</v>
      </c>
      <c r="B502" s="156"/>
      <c r="C502" s="202">
        <v>134.9</v>
      </c>
      <c r="D502" s="211">
        <v>371.5</v>
      </c>
      <c r="E502" s="260">
        <v>0.36399999999999999</v>
      </c>
      <c r="F502" s="271">
        <v>51.6</v>
      </c>
      <c r="G502" s="104" t="s">
        <v>21</v>
      </c>
      <c r="H502" s="80" t="s">
        <v>21</v>
      </c>
      <c r="I502" s="233">
        <v>3.4220000000000002</v>
      </c>
      <c r="J502" s="211">
        <v>2.1</v>
      </c>
      <c r="K502" s="248">
        <v>0.26290000000000002</v>
      </c>
      <c r="L502" s="211">
        <v>0.95</v>
      </c>
      <c r="M502" s="65" t="s">
        <v>122</v>
      </c>
      <c r="N502" s="260">
        <v>9.4399999999999998E-2</v>
      </c>
      <c r="O502" s="271">
        <v>1.9</v>
      </c>
      <c r="P502" s="204">
        <v>1510</v>
      </c>
      <c r="Q502" s="65">
        <v>17</v>
      </c>
      <c r="R502" s="80">
        <f t="shared" si="42"/>
        <v>34.656024007378569</v>
      </c>
      <c r="S502" s="65">
        <v>1505</v>
      </c>
      <c r="T502" s="65">
        <v>13</v>
      </c>
      <c r="U502" s="80">
        <f t="shared" si="43"/>
        <v>32.787345119725693</v>
      </c>
      <c r="V502" s="65">
        <v>1516</v>
      </c>
      <c r="W502" s="65">
        <v>36</v>
      </c>
      <c r="X502" s="63">
        <f t="shared" si="44"/>
        <v>47.066999054539266</v>
      </c>
      <c r="Y502" s="344">
        <v>0.33</v>
      </c>
      <c r="Z502" s="202">
        <v>255200</v>
      </c>
      <c r="AA502" s="211">
        <v>7800</v>
      </c>
      <c r="AB502" s="233">
        <v>6.92</v>
      </c>
      <c r="AC502" s="233">
        <v>0.21</v>
      </c>
      <c r="AD502" s="233">
        <v>1055</v>
      </c>
      <c r="AE502" s="233">
        <v>21</v>
      </c>
      <c r="AF502" s="233">
        <v>201.4</v>
      </c>
      <c r="AG502" s="233">
        <v>3.8</v>
      </c>
      <c r="AH502" s="233">
        <v>474</v>
      </c>
      <c r="AI502" s="233">
        <v>11</v>
      </c>
      <c r="AJ502" s="233">
        <v>2421</v>
      </c>
      <c r="AK502" s="233">
        <v>71</v>
      </c>
      <c r="AL502" s="233">
        <v>343.1</v>
      </c>
      <c r="AM502" s="233">
        <v>8.6999999999999993</v>
      </c>
      <c r="AN502" s="233">
        <v>1497</v>
      </c>
      <c r="AO502" s="233">
        <v>39</v>
      </c>
      <c r="AP502" s="233">
        <v>323</v>
      </c>
      <c r="AQ502" s="233">
        <v>7.9</v>
      </c>
      <c r="AR502" s="233">
        <v>59.3</v>
      </c>
      <c r="AS502" s="233">
        <v>1.7</v>
      </c>
      <c r="AT502" s="233">
        <v>250.7</v>
      </c>
      <c r="AU502" s="233">
        <v>5.3</v>
      </c>
      <c r="AV502" s="84" t="s">
        <v>21</v>
      </c>
      <c r="AW502" s="84" t="s">
        <v>21</v>
      </c>
      <c r="AX502" s="233">
        <v>208.8</v>
      </c>
      <c r="AY502" s="233">
        <v>5.3</v>
      </c>
      <c r="AZ502" s="233">
        <v>62.6</v>
      </c>
      <c r="BA502" s="233">
        <v>1.2</v>
      </c>
      <c r="BB502" s="233">
        <v>5.97</v>
      </c>
      <c r="BC502" s="233">
        <v>0.17</v>
      </c>
      <c r="BD502" s="233">
        <v>12.66</v>
      </c>
      <c r="BE502" s="233">
        <v>0.39</v>
      </c>
      <c r="BF502" s="233">
        <v>39.409999999999997</v>
      </c>
      <c r="BG502" s="315">
        <v>0.89</v>
      </c>
    </row>
    <row r="503" spans="1:59" ht="16" customHeight="1" x14ac:dyDescent="0.15">
      <c r="A503" s="179" t="s">
        <v>1402</v>
      </c>
      <c r="B503" s="156"/>
      <c r="C503" s="202">
        <v>129.4</v>
      </c>
      <c r="D503" s="211">
        <v>372.5</v>
      </c>
      <c r="E503" s="260">
        <v>0.34699999999999998</v>
      </c>
      <c r="F503" s="271">
        <v>50.4</v>
      </c>
      <c r="G503" s="104" t="s">
        <v>21</v>
      </c>
      <c r="H503" s="80" t="s">
        <v>21</v>
      </c>
      <c r="I503" s="233">
        <v>3.54</v>
      </c>
      <c r="J503" s="211">
        <v>2.1</v>
      </c>
      <c r="K503" s="248">
        <v>0.26889999999999997</v>
      </c>
      <c r="L503" s="211">
        <v>0.99</v>
      </c>
      <c r="M503" s="65" t="s">
        <v>132</v>
      </c>
      <c r="N503" s="260">
        <v>9.5500000000000002E-2</v>
      </c>
      <c r="O503" s="271">
        <v>1.9</v>
      </c>
      <c r="P503" s="204">
        <v>1536</v>
      </c>
      <c r="Q503" s="65">
        <v>17</v>
      </c>
      <c r="R503" s="80">
        <f t="shared" si="42"/>
        <v>35.11008971791442</v>
      </c>
      <c r="S503" s="65">
        <v>1535</v>
      </c>
      <c r="T503" s="65">
        <v>13</v>
      </c>
      <c r="U503" s="80">
        <f t="shared" si="43"/>
        <v>33.339016182245089</v>
      </c>
      <c r="V503" s="65">
        <v>1537</v>
      </c>
      <c r="W503" s="65">
        <v>36</v>
      </c>
      <c r="X503" s="63">
        <f t="shared" si="44"/>
        <v>47.338648058431076</v>
      </c>
      <c r="Y503" s="344">
        <v>7.0000000000000007E-2</v>
      </c>
      <c r="Z503" s="202">
        <v>248500</v>
      </c>
      <c r="AA503" s="211">
        <v>6500</v>
      </c>
      <c r="AB503" s="233">
        <v>6.72</v>
      </c>
      <c r="AC503" s="233">
        <v>0.23</v>
      </c>
      <c r="AD503" s="233">
        <v>1069</v>
      </c>
      <c r="AE503" s="233">
        <v>19</v>
      </c>
      <c r="AF503" s="233">
        <v>202.4</v>
      </c>
      <c r="AG503" s="233">
        <v>3.3</v>
      </c>
      <c r="AH503" s="233">
        <v>464</v>
      </c>
      <c r="AI503" s="233">
        <v>10</v>
      </c>
      <c r="AJ503" s="233">
        <v>2306</v>
      </c>
      <c r="AK503" s="233">
        <v>59</v>
      </c>
      <c r="AL503" s="233">
        <v>334</v>
      </c>
      <c r="AM503" s="233">
        <v>7.5</v>
      </c>
      <c r="AN503" s="233">
        <v>1465</v>
      </c>
      <c r="AO503" s="233">
        <v>31</v>
      </c>
      <c r="AP503" s="233">
        <v>316.60000000000002</v>
      </c>
      <c r="AQ503" s="233">
        <v>6.8</v>
      </c>
      <c r="AR503" s="233">
        <v>58.2</v>
      </c>
      <c r="AS503" s="233">
        <v>1.4</v>
      </c>
      <c r="AT503" s="233">
        <v>248.5</v>
      </c>
      <c r="AU503" s="233">
        <v>5.3</v>
      </c>
      <c r="AV503" s="84" t="s">
        <v>21</v>
      </c>
      <c r="AW503" s="84" t="s">
        <v>21</v>
      </c>
      <c r="AX503" s="233">
        <v>204.7</v>
      </c>
      <c r="AY503" s="233">
        <v>4.5</v>
      </c>
      <c r="AZ503" s="233">
        <v>62.5</v>
      </c>
      <c r="BA503" s="233">
        <v>1.4</v>
      </c>
      <c r="BB503" s="233">
        <v>6.01</v>
      </c>
      <c r="BC503" s="233">
        <v>0.15</v>
      </c>
      <c r="BD503" s="233">
        <v>12.39</v>
      </c>
      <c r="BE503" s="233">
        <v>0.48</v>
      </c>
      <c r="BF503" s="233">
        <v>39.340000000000003</v>
      </c>
      <c r="BG503" s="315">
        <v>0.94</v>
      </c>
    </row>
    <row r="504" spans="1:59" ht="16" customHeight="1" x14ac:dyDescent="0.15">
      <c r="A504" s="179" t="s">
        <v>1403</v>
      </c>
      <c r="B504" s="156"/>
      <c r="C504" s="202">
        <v>131.6</v>
      </c>
      <c r="D504" s="211">
        <v>370.1</v>
      </c>
      <c r="E504" s="260">
        <v>0.35299999999999998</v>
      </c>
      <c r="F504" s="271">
        <v>50.2</v>
      </c>
      <c r="G504" s="104" t="s">
        <v>21</v>
      </c>
      <c r="H504" s="80" t="s">
        <v>21</v>
      </c>
      <c r="I504" s="233">
        <v>3.5129999999999999</v>
      </c>
      <c r="J504" s="211">
        <v>2.2999999999999998</v>
      </c>
      <c r="K504" s="248">
        <v>0.26290000000000002</v>
      </c>
      <c r="L504" s="211">
        <v>1.1000000000000001</v>
      </c>
      <c r="M504" s="65" t="s">
        <v>127</v>
      </c>
      <c r="N504" s="260">
        <v>9.7000000000000003E-2</v>
      </c>
      <c r="O504" s="271">
        <v>2</v>
      </c>
      <c r="P504" s="204">
        <v>1530</v>
      </c>
      <c r="Q504" s="65">
        <v>18</v>
      </c>
      <c r="R504" s="80">
        <f t="shared" si="42"/>
        <v>35.50154926196884</v>
      </c>
      <c r="S504" s="65">
        <v>1505</v>
      </c>
      <c r="T504" s="65">
        <v>15</v>
      </c>
      <c r="U504" s="80">
        <f t="shared" si="43"/>
        <v>33.630492116530206</v>
      </c>
      <c r="V504" s="65">
        <v>1566</v>
      </c>
      <c r="W504" s="65">
        <v>37</v>
      </c>
      <c r="X504" s="63">
        <f t="shared" si="44"/>
        <v>48.476204471884962</v>
      </c>
      <c r="Y504" s="344">
        <v>1.63</v>
      </c>
      <c r="Z504" s="202">
        <v>252900</v>
      </c>
      <c r="AA504" s="211">
        <v>6600</v>
      </c>
      <c r="AB504" s="233">
        <v>6.86</v>
      </c>
      <c r="AC504" s="233">
        <v>0.22</v>
      </c>
      <c r="AD504" s="233">
        <v>1078</v>
      </c>
      <c r="AE504" s="233">
        <v>22</v>
      </c>
      <c r="AF504" s="233">
        <v>204.1</v>
      </c>
      <c r="AG504" s="233">
        <v>4.3</v>
      </c>
      <c r="AH504" s="233">
        <v>472</v>
      </c>
      <c r="AI504" s="233">
        <v>10</v>
      </c>
      <c r="AJ504" s="233">
        <v>2307</v>
      </c>
      <c r="AK504" s="233">
        <v>60</v>
      </c>
      <c r="AL504" s="233">
        <v>339.4</v>
      </c>
      <c r="AM504" s="233">
        <v>8.6</v>
      </c>
      <c r="AN504" s="233">
        <v>1501</v>
      </c>
      <c r="AO504" s="233">
        <v>37</v>
      </c>
      <c r="AP504" s="233">
        <v>320.8</v>
      </c>
      <c r="AQ504" s="233">
        <v>7.6</v>
      </c>
      <c r="AR504" s="233">
        <v>59.4</v>
      </c>
      <c r="AS504" s="233">
        <v>1.5</v>
      </c>
      <c r="AT504" s="233">
        <v>251.6</v>
      </c>
      <c r="AU504" s="233">
        <v>5.9</v>
      </c>
      <c r="AV504" s="84" t="s">
        <v>21</v>
      </c>
      <c r="AW504" s="84" t="s">
        <v>21</v>
      </c>
      <c r="AX504" s="233">
        <v>210.2</v>
      </c>
      <c r="AY504" s="233">
        <v>4.2</v>
      </c>
      <c r="AZ504" s="233">
        <v>62</v>
      </c>
      <c r="BA504" s="233">
        <v>1.5</v>
      </c>
      <c r="BB504" s="233">
        <v>5.97</v>
      </c>
      <c r="BC504" s="233">
        <v>0.11</v>
      </c>
      <c r="BD504" s="233">
        <v>12.29</v>
      </c>
      <c r="BE504" s="233">
        <v>0.38</v>
      </c>
      <c r="BF504" s="233">
        <v>39.9</v>
      </c>
      <c r="BG504" s="315">
        <v>0.8</v>
      </c>
    </row>
    <row r="505" spans="1:59" ht="16" customHeight="1" x14ac:dyDescent="0.15">
      <c r="A505" s="179" t="s">
        <v>1404</v>
      </c>
      <c r="B505" s="156"/>
      <c r="C505" s="202">
        <v>141.5</v>
      </c>
      <c r="D505" s="211">
        <v>380.5</v>
      </c>
      <c r="E505" s="260">
        <v>0.371</v>
      </c>
      <c r="F505" s="271">
        <v>52.6</v>
      </c>
      <c r="G505" s="104" t="s">
        <v>21</v>
      </c>
      <c r="H505" s="80" t="s">
        <v>21</v>
      </c>
      <c r="I505" s="233">
        <v>3.5350000000000001</v>
      </c>
      <c r="J505" s="211">
        <v>2.8</v>
      </c>
      <c r="K505" s="248">
        <v>0.26369999999999999</v>
      </c>
      <c r="L505" s="211">
        <v>1.3</v>
      </c>
      <c r="M505" s="65" t="s">
        <v>289</v>
      </c>
      <c r="N505" s="260">
        <v>9.7299999999999998E-2</v>
      </c>
      <c r="O505" s="271">
        <v>2.5</v>
      </c>
      <c r="P505" s="204">
        <v>1535</v>
      </c>
      <c r="Q505" s="65">
        <v>22</v>
      </c>
      <c r="R505" s="80">
        <f t="shared" si="42"/>
        <v>37.768902552232042</v>
      </c>
      <c r="S505" s="65">
        <v>1509</v>
      </c>
      <c r="T505" s="65">
        <v>18</v>
      </c>
      <c r="U505" s="80">
        <f t="shared" si="43"/>
        <v>35.140182128156368</v>
      </c>
      <c r="V505" s="65">
        <v>1572</v>
      </c>
      <c r="W505" s="65">
        <v>47</v>
      </c>
      <c r="X505" s="63">
        <f t="shared" si="44"/>
        <v>56.546207653564181</v>
      </c>
      <c r="Y505" s="344">
        <v>1.69</v>
      </c>
      <c r="Z505" s="202">
        <v>262600</v>
      </c>
      <c r="AA505" s="211">
        <v>7600</v>
      </c>
      <c r="AB505" s="233">
        <v>7.63</v>
      </c>
      <c r="AC505" s="233">
        <v>0.27</v>
      </c>
      <c r="AD505" s="233">
        <v>1000</v>
      </c>
      <c r="AE505" s="233">
        <v>23</v>
      </c>
      <c r="AF505" s="233">
        <v>199.2</v>
      </c>
      <c r="AG505" s="233">
        <v>4.7</v>
      </c>
      <c r="AH505" s="233">
        <v>446</v>
      </c>
      <c r="AI505" s="233">
        <v>11</v>
      </c>
      <c r="AJ505" s="233">
        <v>2300</v>
      </c>
      <c r="AK505" s="233">
        <v>80</v>
      </c>
      <c r="AL505" s="233">
        <v>324</v>
      </c>
      <c r="AM505" s="233">
        <v>7.7</v>
      </c>
      <c r="AN505" s="233">
        <v>1414</v>
      </c>
      <c r="AO505" s="233">
        <v>35</v>
      </c>
      <c r="AP505" s="233">
        <v>300.60000000000002</v>
      </c>
      <c r="AQ505" s="233">
        <v>7.7</v>
      </c>
      <c r="AR505" s="233">
        <v>56</v>
      </c>
      <c r="AS505" s="233">
        <v>1.7</v>
      </c>
      <c r="AT505" s="233">
        <v>236.8</v>
      </c>
      <c r="AU505" s="233">
        <v>6.2</v>
      </c>
      <c r="AV505" s="84" t="s">
        <v>21</v>
      </c>
      <c r="AW505" s="84" t="s">
        <v>21</v>
      </c>
      <c r="AX505" s="233">
        <v>192.5</v>
      </c>
      <c r="AY505" s="233">
        <v>4.2</v>
      </c>
      <c r="AZ505" s="233">
        <v>59.2</v>
      </c>
      <c r="BA505" s="233">
        <v>1.4</v>
      </c>
      <c r="BB505" s="233">
        <v>5.58</v>
      </c>
      <c r="BC505" s="233">
        <v>0.16</v>
      </c>
      <c r="BD505" s="233">
        <v>11.77</v>
      </c>
      <c r="BE505" s="233">
        <v>0.4</v>
      </c>
      <c r="BF505" s="233">
        <v>40.26</v>
      </c>
      <c r="BG505" s="315">
        <v>0.87</v>
      </c>
    </row>
    <row r="506" spans="1:59" ht="16" customHeight="1" x14ac:dyDescent="0.15">
      <c r="A506" s="179" t="s">
        <v>1405</v>
      </c>
      <c r="B506" s="156"/>
      <c r="C506" s="202">
        <v>134</v>
      </c>
      <c r="D506" s="211">
        <v>379.3</v>
      </c>
      <c r="E506" s="260">
        <v>0.35</v>
      </c>
      <c r="F506" s="271">
        <v>51.2</v>
      </c>
      <c r="G506" s="104" t="s">
        <v>21</v>
      </c>
      <c r="H506" s="80" t="s">
        <v>21</v>
      </c>
      <c r="I506" s="233">
        <v>3.5739999999999998</v>
      </c>
      <c r="J506" s="211">
        <v>2.6</v>
      </c>
      <c r="K506" s="248">
        <v>0.26919999999999999</v>
      </c>
      <c r="L506" s="211">
        <v>1.3</v>
      </c>
      <c r="M506" s="65" t="s">
        <v>134</v>
      </c>
      <c r="N506" s="260">
        <v>9.6299999999999997E-2</v>
      </c>
      <c r="O506" s="271">
        <v>2.2000000000000002</v>
      </c>
      <c r="P506" s="204">
        <v>1544</v>
      </c>
      <c r="Q506" s="65">
        <v>21</v>
      </c>
      <c r="R506" s="80">
        <f t="shared" si="42"/>
        <v>37.34400085689802</v>
      </c>
      <c r="S506" s="65">
        <v>1537</v>
      </c>
      <c r="T506" s="65">
        <v>18</v>
      </c>
      <c r="U506" s="80">
        <f t="shared" si="43"/>
        <v>35.622290774176776</v>
      </c>
      <c r="V506" s="65">
        <v>1553</v>
      </c>
      <c r="W506" s="65">
        <v>42</v>
      </c>
      <c r="X506" s="63">
        <f t="shared" si="44"/>
        <v>52.237185988527372</v>
      </c>
      <c r="Y506" s="344">
        <v>0.45</v>
      </c>
      <c r="Z506" s="202">
        <v>252700</v>
      </c>
      <c r="AA506" s="211">
        <v>5600</v>
      </c>
      <c r="AB506" s="233">
        <v>6.76</v>
      </c>
      <c r="AC506" s="233">
        <v>0.23</v>
      </c>
      <c r="AD506" s="233">
        <v>1050</v>
      </c>
      <c r="AE506" s="233">
        <v>15</v>
      </c>
      <c r="AF506" s="233">
        <v>199.7</v>
      </c>
      <c r="AG506" s="233">
        <v>3.3</v>
      </c>
      <c r="AH506" s="233">
        <v>462</v>
      </c>
      <c r="AI506" s="233">
        <v>10</v>
      </c>
      <c r="AJ506" s="233">
        <v>2352</v>
      </c>
      <c r="AK506" s="233">
        <v>57</v>
      </c>
      <c r="AL506" s="233">
        <v>333.6</v>
      </c>
      <c r="AM506" s="233">
        <v>6.7</v>
      </c>
      <c r="AN506" s="233">
        <v>1436</v>
      </c>
      <c r="AO506" s="233">
        <v>29</v>
      </c>
      <c r="AP506" s="233">
        <v>314.60000000000002</v>
      </c>
      <c r="AQ506" s="233">
        <v>7.6</v>
      </c>
      <c r="AR506" s="233">
        <v>58.7</v>
      </c>
      <c r="AS506" s="233">
        <v>1.4</v>
      </c>
      <c r="AT506" s="233">
        <v>245.2</v>
      </c>
      <c r="AU506" s="233">
        <v>4.4000000000000004</v>
      </c>
      <c r="AV506" s="84" t="s">
        <v>21</v>
      </c>
      <c r="AW506" s="84" t="s">
        <v>21</v>
      </c>
      <c r="AX506" s="233">
        <v>202.5</v>
      </c>
      <c r="AY506" s="233">
        <v>3.9</v>
      </c>
      <c r="AZ506" s="233">
        <v>60.2</v>
      </c>
      <c r="BA506" s="233">
        <v>1.4</v>
      </c>
      <c r="BB506" s="233">
        <v>6.08</v>
      </c>
      <c r="BC506" s="233">
        <v>0.15</v>
      </c>
      <c r="BD506" s="233">
        <v>12.54</v>
      </c>
      <c r="BE506" s="233">
        <v>0.38</v>
      </c>
      <c r="BF506" s="233">
        <v>39.840000000000003</v>
      </c>
      <c r="BG506" s="315">
        <v>0.83</v>
      </c>
    </row>
    <row r="507" spans="1:59" ht="16" customHeight="1" x14ac:dyDescent="0.15">
      <c r="A507" s="179" t="s">
        <v>1406</v>
      </c>
      <c r="B507" s="156"/>
      <c r="C507" s="202">
        <v>132.9</v>
      </c>
      <c r="D507" s="211">
        <v>379</v>
      </c>
      <c r="E507" s="260">
        <v>0.34899999999999998</v>
      </c>
      <c r="F507" s="271">
        <v>51.4</v>
      </c>
      <c r="G507" s="104" t="s">
        <v>21</v>
      </c>
      <c r="H507" s="80" t="s">
        <v>21</v>
      </c>
      <c r="I507" s="233">
        <v>3.49</v>
      </c>
      <c r="J507" s="211">
        <v>2.1</v>
      </c>
      <c r="K507" s="248">
        <v>0.2611</v>
      </c>
      <c r="L507" s="211">
        <v>1.1000000000000001</v>
      </c>
      <c r="M507" s="65" t="s">
        <v>133</v>
      </c>
      <c r="N507" s="260">
        <v>9.7000000000000003E-2</v>
      </c>
      <c r="O507" s="271">
        <v>1.7</v>
      </c>
      <c r="P507" s="204">
        <v>1525</v>
      </c>
      <c r="Q507" s="65">
        <v>16</v>
      </c>
      <c r="R507" s="80">
        <f t="shared" si="42"/>
        <v>34.44198019858905</v>
      </c>
      <c r="S507" s="65">
        <v>1495</v>
      </c>
      <c r="T507" s="65">
        <v>15</v>
      </c>
      <c r="U507" s="80">
        <f t="shared" si="43"/>
        <v>33.451606837340421</v>
      </c>
      <c r="V507" s="65">
        <v>1567</v>
      </c>
      <c r="W507" s="65">
        <v>33</v>
      </c>
      <c r="X507" s="63">
        <f t="shared" si="44"/>
        <v>45.510390022499259</v>
      </c>
      <c r="Y507" s="344">
        <v>1.97</v>
      </c>
      <c r="Z507" s="202">
        <v>260400</v>
      </c>
      <c r="AA507" s="211">
        <v>7800</v>
      </c>
      <c r="AB507" s="233">
        <v>7</v>
      </c>
      <c r="AC507" s="233">
        <v>0.27</v>
      </c>
      <c r="AD507" s="233">
        <v>1075</v>
      </c>
      <c r="AE507" s="233">
        <v>24</v>
      </c>
      <c r="AF507" s="233">
        <v>204.5</v>
      </c>
      <c r="AG507" s="233">
        <v>4.3</v>
      </c>
      <c r="AH507" s="233">
        <v>470</v>
      </c>
      <c r="AI507" s="233">
        <v>11</v>
      </c>
      <c r="AJ507" s="233">
        <v>2387</v>
      </c>
      <c r="AK507" s="233">
        <v>68</v>
      </c>
      <c r="AL507" s="233">
        <v>339.2</v>
      </c>
      <c r="AM507" s="233">
        <v>9.6</v>
      </c>
      <c r="AN507" s="233">
        <v>1476</v>
      </c>
      <c r="AO507" s="233">
        <v>40</v>
      </c>
      <c r="AP507" s="233">
        <v>317.8</v>
      </c>
      <c r="AQ507" s="233">
        <v>7.7</v>
      </c>
      <c r="AR507" s="233">
        <v>59.4</v>
      </c>
      <c r="AS507" s="233">
        <v>1.7</v>
      </c>
      <c r="AT507" s="233">
        <v>250.1</v>
      </c>
      <c r="AU507" s="233">
        <v>5.2</v>
      </c>
      <c r="AV507" s="84" t="s">
        <v>21</v>
      </c>
      <c r="AW507" s="84" t="s">
        <v>21</v>
      </c>
      <c r="AX507" s="233">
        <v>207.2</v>
      </c>
      <c r="AY507" s="233">
        <v>5</v>
      </c>
      <c r="AZ507" s="233">
        <v>62.9</v>
      </c>
      <c r="BA507" s="233">
        <v>1.6</v>
      </c>
      <c r="BB507" s="233">
        <v>6.05</v>
      </c>
      <c r="BC507" s="233">
        <v>0.19</v>
      </c>
      <c r="BD507" s="233">
        <v>12.13</v>
      </c>
      <c r="BE507" s="233">
        <v>0.42</v>
      </c>
      <c r="BF507" s="233">
        <v>39.549999999999997</v>
      </c>
      <c r="BG507" s="315">
        <v>0.82</v>
      </c>
    </row>
    <row r="508" spans="1:59" ht="16" customHeight="1" x14ac:dyDescent="0.15">
      <c r="A508" s="179" t="s">
        <v>1407</v>
      </c>
      <c r="B508" s="156"/>
      <c r="C508" s="202">
        <v>132</v>
      </c>
      <c r="D508" s="211">
        <v>377.2</v>
      </c>
      <c r="E508" s="260">
        <v>0.34599999999999997</v>
      </c>
      <c r="F508" s="271">
        <v>51.7</v>
      </c>
      <c r="G508" s="104" t="s">
        <v>21</v>
      </c>
      <c r="H508" s="80" t="s">
        <v>21</v>
      </c>
      <c r="I508" s="233">
        <v>3.4790000000000001</v>
      </c>
      <c r="J508" s="211">
        <v>2</v>
      </c>
      <c r="K508" s="248">
        <v>0.26679999999999998</v>
      </c>
      <c r="L508" s="211">
        <v>1.1000000000000001</v>
      </c>
      <c r="M508" s="65" t="s">
        <v>133</v>
      </c>
      <c r="N508" s="260">
        <v>9.4600000000000004E-2</v>
      </c>
      <c r="O508" s="271">
        <v>1.7</v>
      </c>
      <c r="P508" s="204">
        <v>1522</v>
      </c>
      <c r="Q508" s="65">
        <v>16</v>
      </c>
      <c r="R508" s="80">
        <f t="shared" si="42"/>
        <v>34.388858660909349</v>
      </c>
      <c r="S508" s="65">
        <v>1525</v>
      </c>
      <c r="T508" s="65">
        <v>15</v>
      </c>
      <c r="U508" s="80">
        <f t="shared" si="43"/>
        <v>33.98896879871468</v>
      </c>
      <c r="V508" s="65">
        <v>1520</v>
      </c>
      <c r="W508" s="65">
        <v>32</v>
      </c>
      <c r="X508" s="63">
        <f t="shared" si="44"/>
        <v>44.137965517227912</v>
      </c>
      <c r="Y508" s="344">
        <v>-0.2</v>
      </c>
      <c r="Z508" s="202">
        <v>255700</v>
      </c>
      <c r="AA508" s="211">
        <v>6500</v>
      </c>
      <c r="AB508" s="233">
        <v>6.89</v>
      </c>
      <c r="AC508" s="233">
        <v>0.22</v>
      </c>
      <c r="AD508" s="233">
        <v>1093</v>
      </c>
      <c r="AE508" s="233">
        <v>22</v>
      </c>
      <c r="AF508" s="233">
        <v>206.6</v>
      </c>
      <c r="AG508" s="233">
        <v>4.3</v>
      </c>
      <c r="AH508" s="233">
        <v>469.6</v>
      </c>
      <c r="AI508" s="233">
        <v>9.3000000000000007</v>
      </c>
      <c r="AJ508" s="233">
        <v>2360</v>
      </c>
      <c r="AK508" s="233">
        <v>65</v>
      </c>
      <c r="AL508" s="233">
        <v>339.7</v>
      </c>
      <c r="AM508" s="233">
        <v>8.1999999999999993</v>
      </c>
      <c r="AN508" s="233">
        <v>1480</v>
      </c>
      <c r="AO508" s="233">
        <v>34</v>
      </c>
      <c r="AP508" s="233">
        <v>317</v>
      </c>
      <c r="AQ508" s="233">
        <v>8</v>
      </c>
      <c r="AR508" s="233">
        <v>60</v>
      </c>
      <c r="AS508" s="233">
        <v>1.6</v>
      </c>
      <c r="AT508" s="233">
        <v>251.9</v>
      </c>
      <c r="AU508" s="233">
        <v>5.9</v>
      </c>
      <c r="AV508" s="84" t="s">
        <v>21</v>
      </c>
      <c r="AW508" s="84" t="s">
        <v>21</v>
      </c>
      <c r="AX508" s="233">
        <v>211</v>
      </c>
      <c r="AY508" s="233">
        <v>4.2</v>
      </c>
      <c r="AZ508" s="233">
        <v>62.5</v>
      </c>
      <c r="BA508" s="233">
        <v>1.7</v>
      </c>
      <c r="BB508" s="233">
        <v>6.21</v>
      </c>
      <c r="BC508" s="233">
        <v>0.17</v>
      </c>
      <c r="BD508" s="233">
        <v>12.61</v>
      </c>
      <c r="BE508" s="233">
        <v>0.37</v>
      </c>
      <c r="BF508" s="233">
        <v>40.21</v>
      </c>
      <c r="BG508" s="315">
        <v>0.91</v>
      </c>
    </row>
    <row r="509" spans="1:59" ht="16" customHeight="1" x14ac:dyDescent="0.15">
      <c r="A509" s="179" t="s">
        <v>1408</v>
      </c>
      <c r="B509" s="156"/>
      <c r="C509" s="202">
        <v>129.1</v>
      </c>
      <c r="D509" s="211">
        <v>361.4</v>
      </c>
      <c r="E509" s="260">
        <v>0.35599999999999998</v>
      </c>
      <c r="F509" s="271">
        <v>49.4</v>
      </c>
      <c r="G509" s="104" t="s">
        <v>21</v>
      </c>
      <c r="H509" s="80" t="s">
        <v>21</v>
      </c>
      <c r="I509" s="233">
        <v>3.5259999999999998</v>
      </c>
      <c r="J509" s="211">
        <v>2.4</v>
      </c>
      <c r="K509" s="248">
        <v>0.26960000000000001</v>
      </c>
      <c r="L509" s="211">
        <v>1.1000000000000001</v>
      </c>
      <c r="M509" s="65" t="s">
        <v>122</v>
      </c>
      <c r="N509" s="260">
        <v>9.4899999999999998E-2</v>
      </c>
      <c r="O509" s="271">
        <v>2.2000000000000002</v>
      </c>
      <c r="P509" s="204">
        <v>1533</v>
      </c>
      <c r="Q509" s="65">
        <v>19</v>
      </c>
      <c r="R509" s="80">
        <f t="shared" si="42"/>
        <v>36.069871083772952</v>
      </c>
      <c r="S509" s="65">
        <v>1539</v>
      </c>
      <c r="T509" s="65">
        <v>15</v>
      </c>
      <c r="U509" s="80">
        <f t="shared" si="43"/>
        <v>34.24044976340118</v>
      </c>
      <c r="V509" s="65">
        <v>1525</v>
      </c>
      <c r="W509" s="65">
        <v>41</v>
      </c>
      <c r="X509" s="63">
        <f t="shared" si="44"/>
        <v>51.100391387933612</v>
      </c>
      <c r="Y509" s="344">
        <v>-0.39</v>
      </c>
      <c r="Z509" s="202">
        <v>254600</v>
      </c>
      <c r="AA509" s="211">
        <v>5800</v>
      </c>
      <c r="AB509" s="233">
        <v>6.91</v>
      </c>
      <c r="AC509" s="233">
        <v>0.2</v>
      </c>
      <c r="AD509" s="233">
        <v>1000</v>
      </c>
      <c r="AE509" s="233">
        <v>14</v>
      </c>
      <c r="AF509" s="233">
        <v>199</v>
      </c>
      <c r="AG509" s="233">
        <v>3.5</v>
      </c>
      <c r="AH509" s="233">
        <v>445.5</v>
      </c>
      <c r="AI509" s="233">
        <v>8.8000000000000007</v>
      </c>
      <c r="AJ509" s="233">
        <v>2194</v>
      </c>
      <c r="AK509" s="233">
        <v>53</v>
      </c>
      <c r="AL509" s="233">
        <v>312.89999999999998</v>
      </c>
      <c r="AM509" s="233">
        <v>6.1</v>
      </c>
      <c r="AN509" s="233">
        <v>1359</v>
      </c>
      <c r="AO509" s="233">
        <v>27</v>
      </c>
      <c r="AP509" s="233">
        <v>295</v>
      </c>
      <c r="AQ509" s="233">
        <v>6.2</v>
      </c>
      <c r="AR509" s="233">
        <v>54.7</v>
      </c>
      <c r="AS509" s="233">
        <v>1.2</v>
      </c>
      <c r="AT509" s="233">
        <v>234.4</v>
      </c>
      <c r="AU509" s="233">
        <v>3.9</v>
      </c>
      <c r="AV509" s="84" t="s">
        <v>21</v>
      </c>
      <c r="AW509" s="84" t="s">
        <v>21</v>
      </c>
      <c r="AX509" s="233">
        <v>191.6</v>
      </c>
      <c r="AY509" s="233">
        <v>3.7</v>
      </c>
      <c r="AZ509" s="233">
        <v>57.9</v>
      </c>
      <c r="BA509" s="233">
        <v>1.4</v>
      </c>
      <c r="BB509" s="233">
        <v>5.75</v>
      </c>
      <c r="BC509" s="233">
        <v>0.13</v>
      </c>
      <c r="BD509" s="233">
        <v>11.98</v>
      </c>
      <c r="BE509" s="233">
        <v>0.4</v>
      </c>
      <c r="BF509" s="233">
        <v>39.97</v>
      </c>
      <c r="BG509" s="315">
        <v>0.63</v>
      </c>
    </row>
    <row r="510" spans="1:59" ht="16" customHeight="1" thickBot="1" x14ac:dyDescent="0.2">
      <c r="A510" s="180" t="s">
        <v>1409</v>
      </c>
      <c r="B510" s="157"/>
      <c r="C510" s="210">
        <v>123.7</v>
      </c>
      <c r="D510" s="212">
        <v>341.8</v>
      </c>
      <c r="E510" s="261">
        <v>0.36099999999999999</v>
      </c>
      <c r="F510" s="273">
        <v>47.3</v>
      </c>
      <c r="G510" s="136" t="s">
        <v>21</v>
      </c>
      <c r="H510" s="89" t="s">
        <v>21</v>
      </c>
      <c r="I510" s="234">
        <v>3.6</v>
      </c>
      <c r="J510" s="212">
        <v>3.8</v>
      </c>
      <c r="K510" s="249">
        <v>0.2651</v>
      </c>
      <c r="L510" s="212">
        <v>1.5</v>
      </c>
      <c r="M510" s="13" t="s">
        <v>240</v>
      </c>
      <c r="N510" s="261">
        <v>9.8500000000000004E-2</v>
      </c>
      <c r="O510" s="273">
        <v>3.5</v>
      </c>
      <c r="P510" s="221">
        <v>1549</v>
      </c>
      <c r="Q510" s="13">
        <v>30</v>
      </c>
      <c r="R510" s="89">
        <f t="shared" si="42"/>
        <v>43.124939420247308</v>
      </c>
      <c r="S510" s="13">
        <v>1516</v>
      </c>
      <c r="T510" s="13">
        <v>20</v>
      </c>
      <c r="U510" s="89">
        <f t="shared" si="43"/>
        <v>36.322202576385699</v>
      </c>
      <c r="V510" s="13">
        <v>1595</v>
      </c>
      <c r="W510" s="13">
        <v>65</v>
      </c>
      <c r="X510" s="93">
        <f t="shared" si="44"/>
        <v>72.405869927789695</v>
      </c>
      <c r="Y510" s="345">
        <v>2.13</v>
      </c>
      <c r="Z510" s="210">
        <v>253900</v>
      </c>
      <c r="AA510" s="212">
        <v>5700</v>
      </c>
      <c r="AB510" s="234">
        <v>7.36</v>
      </c>
      <c r="AC510" s="234">
        <v>0.44</v>
      </c>
      <c r="AD510" s="234">
        <v>959</v>
      </c>
      <c r="AE510" s="234">
        <v>19</v>
      </c>
      <c r="AF510" s="234">
        <v>193.2</v>
      </c>
      <c r="AG510" s="234">
        <v>3.9</v>
      </c>
      <c r="AH510" s="234">
        <v>425</v>
      </c>
      <c r="AI510" s="234">
        <v>10</v>
      </c>
      <c r="AJ510" s="234">
        <v>2102</v>
      </c>
      <c r="AK510" s="234">
        <v>41</v>
      </c>
      <c r="AL510" s="234">
        <v>307</v>
      </c>
      <c r="AM510" s="234">
        <v>5.8</v>
      </c>
      <c r="AN510" s="234">
        <v>1327</v>
      </c>
      <c r="AO510" s="234">
        <v>33</v>
      </c>
      <c r="AP510" s="234">
        <v>283.8</v>
      </c>
      <c r="AQ510" s="234">
        <v>6.6</v>
      </c>
      <c r="AR510" s="234">
        <v>53.5</v>
      </c>
      <c r="AS510" s="234">
        <v>1.3</v>
      </c>
      <c r="AT510" s="234">
        <v>226.3</v>
      </c>
      <c r="AU510" s="234">
        <v>4.5</v>
      </c>
      <c r="AV510" s="143" t="s">
        <v>21</v>
      </c>
      <c r="AW510" s="143" t="s">
        <v>21</v>
      </c>
      <c r="AX510" s="234">
        <v>184.3</v>
      </c>
      <c r="AY510" s="234">
        <v>5.0999999999999996</v>
      </c>
      <c r="AZ510" s="234">
        <v>55</v>
      </c>
      <c r="BA510" s="234">
        <v>1.6</v>
      </c>
      <c r="BB510" s="234">
        <v>5.4</v>
      </c>
      <c r="BC510" s="234">
        <v>0.18</v>
      </c>
      <c r="BD510" s="234">
        <v>11.18</v>
      </c>
      <c r="BE510" s="234">
        <v>0.46</v>
      </c>
      <c r="BF510" s="234">
        <v>40.54</v>
      </c>
      <c r="BG510" s="316">
        <v>0.99</v>
      </c>
    </row>
    <row r="511" spans="1:59" ht="16" customHeight="1" x14ac:dyDescent="0.15">
      <c r="C511" s="130"/>
      <c r="D511" s="130"/>
      <c r="E511" s="257"/>
      <c r="F511" s="130"/>
      <c r="I511" s="18"/>
      <c r="J511" s="17"/>
      <c r="K511" s="303"/>
      <c r="L511" s="17"/>
      <c r="N511" s="284"/>
      <c r="O511" s="17"/>
      <c r="P511" s="334"/>
      <c r="Y511" s="230"/>
      <c r="Z511" s="130"/>
      <c r="AA511" s="130"/>
      <c r="AB511" s="230"/>
      <c r="AC511" s="230"/>
      <c r="AD511" s="230"/>
      <c r="AE511" s="230"/>
      <c r="AF511" s="230"/>
      <c r="AG511" s="230"/>
      <c r="AH511" s="230"/>
      <c r="AI511" s="230"/>
      <c r="AJ511" s="230"/>
      <c r="AK511" s="230"/>
      <c r="AL511" s="230"/>
      <c r="AM511" s="230"/>
      <c r="AN511" s="230"/>
      <c r="AO511" s="230"/>
      <c r="AP511" s="230"/>
      <c r="AQ511" s="230"/>
      <c r="AR511" s="230"/>
      <c r="AS511" s="230"/>
      <c r="AT511" s="230"/>
      <c r="AU511" s="230"/>
      <c r="AV511" s="230"/>
      <c r="AW511" s="230"/>
      <c r="AX511" s="230"/>
      <c r="AY511" s="230"/>
      <c r="AZ511" s="230"/>
      <c r="BA511" s="230"/>
      <c r="BB511" s="230"/>
      <c r="BC511" s="230"/>
      <c r="BD511" s="230"/>
      <c r="BE511" s="230"/>
      <c r="BF511" s="230"/>
      <c r="BG511" s="230"/>
    </row>
    <row r="512" spans="1:59" ht="16" customHeight="1" thickBot="1" x14ac:dyDescent="0.2">
      <c r="A512" s="167" t="s">
        <v>1314</v>
      </c>
      <c r="C512" s="130"/>
      <c r="D512" s="130"/>
      <c r="E512" s="257"/>
      <c r="F512" s="130"/>
      <c r="I512" s="18"/>
      <c r="J512" s="17"/>
      <c r="K512" s="303"/>
      <c r="L512" s="17"/>
      <c r="N512" s="284"/>
      <c r="O512" s="17"/>
      <c r="P512" s="334"/>
      <c r="Y512" s="230"/>
      <c r="Z512" s="130"/>
      <c r="AA512" s="130"/>
      <c r="AB512" s="230"/>
      <c r="AC512" s="230"/>
      <c r="AD512" s="230"/>
      <c r="AE512" s="230"/>
      <c r="AF512" s="230"/>
      <c r="AG512" s="230"/>
      <c r="AH512" s="230"/>
      <c r="AI512" s="230"/>
      <c r="AJ512" s="230"/>
      <c r="AK512" s="230"/>
      <c r="AL512" s="230"/>
      <c r="AM512" s="230"/>
      <c r="AN512" s="230"/>
      <c r="AO512" s="230"/>
      <c r="AP512" s="230"/>
      <c r="AQ512" s="230"/>
      <c r="AR512" s="230"/>
      <c r="AS512" s="230"/>
      <c r="AT512" s="230"/>
      <c r="AU512" s="230"/>
      <c r="AV512" s="230"/>
      <c r="AW512" s="230"/>
      <c r="AX512" s="230"/>
      <c r="AY512" s="230"/>
      <c r="AZ512" s="230"/>
      <c r="BA512" s="230"/>
      <c r="BB512" s="230"/>
      <c r="BC512" s="230"/>
      <c r="BD512" s="230"/>
      <c r="BE512" s="230"/>
      <c r="BF512" s="230"/>
      <c r="BG512" s="230"/>
    </row>
    <row r="513" spans="1:59" ht="16" customHeight="1" x14ac:dyDescent="0.15">
      <c r="A513" s="178" t="s">
        <v>1431</v>
      </c>
      <c r="B513" s="164"/>
      <c r="C513" s="201">
        <v>131.19999999999999</v>
      </c>
      <c r="D513" s="213">
        <v>371.1</v>
      </c>
      <c r="E513" s="259">
        <v>0.34899999999999998</v>
      </c>
      <c r="F513" s="272">
        <v>50.4</v>
      </c>
      <c r="G513" s="102" t="s">
        <v>21</v>
      </c>
      <c r="H513" s="73" t="s">
        <v>21</v>
      </c>
      <c r="I513" s="232">
        <v>3.5510000000000002</v>
      </c>
      <c r="J513" s="213">
        <v>1.7</v>
      </c>
      <c r="K513" s="247">
        <v>0.26879999999999998</v>
      </c>
      <c r="L513" s="213">
        <v>1.1000000000000001</v>
      </c>
      <c r="M513" s="56" t="s">
        <v>162</v>
      </c>
      <c r="N513" s="259">
        <v>9.5899999999999999E-2</v>
      </c>
      <c r="O513" s="272">
        <v>1.3</v>
      </c>
      <c r="P513" s="203">
        <v>1539</v>
      </c>
      <c r="Q513" s="56">
        <v>13</v>
      </c>
      <c r="R513" s="73">
        <f t="shared" ref="R513:R523" si="45">SQRT((Q513^2)+((P513*0.02)^2))</f>
        <v>33.412698184971532</v>
      </c>
      <c r="S513" s="56">
        <v>1535</v>
      </c>
      <c r="T513" s="56">
        <v>15</v>
      </c>
      <c r="U513" s="73">
        <f t="shared" ref="U513:U524" si="46">SQRT((T513^2)+((S513*0.02)^2))</f>
        <v>34.168552793467853</v>
      </c>
      <c r="V513" s="56">
        <v>1544</v>
      </c>
      <c r="W513" s="56">
        <v>24</v>
      </c>
      <c r="X513" s="79">
        <f t="shared" ref="X513:X524" si="47">SQRT((W513^2)+((V513*0.02)^2))</f>
        <v>39.109773714507732</v>
      </c>
      <c r="Y513" s="350">
        <v>0.26</v>
      </c>
      <c r="Z513" s="201">
        <v>273900</v>
      </c>
      <c r="AA513" s="213">
        <v>4100</v>
      </c>
      <c r="AB513" s="232">
        <v>6.18</v>
      </c>
      <c r="AC513" s="232">
        <v>0.14000000000000001</v>
      </c>
      <c r="AD513" s="232">
        <v>919</v>
      </c>
      <c r="AE513" s="232">
        <v>12</v>
      </c>
      <c r="AF513" s="232">
        <v>212.3</v>
      </c>
      <c r="AG513" s="232">
        <v>3.8</v>
      </c>
      <c r="AH513" s="232">
        <v>480.4</v>
      </c>
      <c r="AI513" s="232">
        <v>6.8</v>
      </c>
      <c r="AJ513" s="232">
        <v>2159</v>
      </c>
      <c r="AK513" s="232">
        <v>34</v>
      </c>
      <c r="AL513" s="232">
        <v>351.7</v>
      </c>
      <c r="AM513" s="232">
        <v>5.8</v>
      </c>
      <c r="AN513" s="77" t="s">
        <v>21</v>
      </c>
      <c r="AO513" s="77" t="s">
        <v>21</v>
      </c>
      <c r="AP513" s="232">
        <v>332.8</v>
      </c>
      <c r="AQ513" s="232">
        <v>5.7</v>
      </c>
      <c r="AR513" s="232">
        <v>61.3</v>
      </c>
      <c r="AS513" s="232">
        <v>1.3</v>
      </c>
      <c r="AT513" s="232">
        <v>257.3</v>
      </c>
      <c r="AU513" s="232">
        <v>4</v>
      </c>
      <c r="AV513" s="77" t="s">
        <v>21</v>
      </c>
      <c r="AW513" s="77" t="s">
        <v>21</v>
      </c>
      <c r="AX513" s="232">
        <v>214.5</v>
      </c>
      <c r="AY513" s="232">
        <v>3.5</v>
      </c>
      <c r="AZ513" s="232">
        <v>65.900000000000006</v>
      </c>
      <c r="BA513" s="232">
        <v>1.1000000000000001</v>
      </c>
      <c r="BB513" s="232">
        <v>5.97</v>
      </c>
      <c r="BC513" s="232">
        <v>0.14000000000000001</v>
      </c>
      <c r="BD513" s="232">
        <v>12.86</v>
      </c>
      <c r="BE513" s="232">
        <v>0.31</v>
      </c>
      <c r="BF513" s="232">
        <v>38.4</v>
      </c>
      <c r="BG513" s="314">
        <v>0.67</v>
      </c>
    </row>
    <row r="514" spans="1:59" ht="16" customHeight="1" x14ac:dyDescent="0.15">
      <c r="A514" s="179" t="s">
        <v>1432</v>
      </c>
      <c r="B514" s="156"/>
      <c r="C514" s="202">
        <v>135.69999999999999</v>
      </c>
      <c r="D514" s="211">
        <v>373.6</v>
      </c>
      <c r="E514" s="260">
        <v>0.35799999999999998</v>
      </c>
      <c r="F514" s="271">
        <v>51</v>
      </c>
      <c r="G514" s="104" t="s">
        <v>21</v>
      </c>
      <c r="H514" s="80" t="s">
        <v>21</v>
      </c>
      <c r="I514" s="233">
        <v>3.4950000000000001</v>
      </c>
      <c r="J514" s="211">
        <v>2.2000000000000002</v>
      </c>
      <c r="K514" s="248">
        <v>0.26400000000000001</v>
      </c>
      <c r="L514" s="211">
        <v>1</v>
      </c>
      <c r="M514" s="65" t="s">
        <v>122</v>
      </c>
      <c r="N514" s="260">
        <v>9.6100000000000005E-2</v>
      </c>
      <c r="O514" s="271">
        <v>2</v>
      </c>
      <c r="P514" s="204">
        <v>1526</v>
      </c>
      <c r="Q514" s="65">
        <v>18</v>
      </c>
      <c r="R514" s="80">
        <f t="shared" si="45"/>
        <v>35.432617741284652</v>
      </c>
      <c r="S514" s="65">
        <v>1510</v>
      </c>
      <c r="T514" s="65">
        <v>14</v>
      </c>
      <c r="U514" s="80">
        <f t="shared" si="46"/>
        <v>33.28723479053194</v>
      </c>
      <c r="V514" s="65">
        <v>1548</v>
      </c>
      <c r="W514" s="65">
        <v>38</v>
      </c>
      <c r="X514" s="63">
        <f t="shared" si="47"/>
        <v>49.015524071461279</v>
      </c>
      <c r="Y514" s="344">
        <v>1.05</v>
      </c>
      <c r="Z514" s="202">
        <v>271700</v>
      </c>
      <c r="AA514" s="211">
        <v>5100</v>
      </c>
      <c r="AB514" s="233">
        <v>6.01</v>
      </c>
      <c r="AC514" s="233">
        <v>0.17</v>
      </c>
      <c r="AD514" s="233">
        <v>913</v>
      </c>
      <c r="AE514" s="233">
        <v>15</v>
      </c>
      <c r="AF514" s="233">
        <v>210.7</v>
      </c>
      <c r="AG514" s="233">
        <v>3.6</v>
      </c>
      <c r="AH514" s="233">
        <v>485.6</v>
      </c>
      <c r="AI514" s="233">
        <v>9.1</v>
      </c>
      <c r="AJ514" s="233">
        <v>2184</v>
      </c>
      <c r="AK514" s="233">
        <v>45</v>
      </c>
      <c r="AL514" s="233">
        <v>354.9</v>
      </c>
      <c r="AM514" s="233">
        <v>6.7</v>
      </c>
      <c r="AN514" s="84" t="s">
        <v>21</v>
      </c>
      <c r="AO514" s="84" t="s">
        <v>21</v>
      </c>
      <c r="AP514" s="233">
        <v>328.2</v>
      </c>
      <c r="AQ514" s="233">
        <v>7.1</v>
      </c>
      <c r="AR514" s="233">
        <v>62.3</v>
      </c>
      <c r="AS514" s="233">
        <v>1.3</v>
      </c>
      <c r="AT514" s="233">
        <v>256.89999999999998</v>
      </c>
      <c r="AU514" s="233">
        <v>4.7</v>
      </c>
      <c r="AV514" s="84" t="s">
        <v>21</v>
      </c>
      <c r="AW514" s="84" t="s">
        <v>21</v>
      </c>
      <c r="AX514" s="233">
        <v>216.1</v>
      </c>
      <c r="AY514" s="233">
        <v>3.7</v>
      </c>
      <c r="AZ514" s="233">
        <v>65.2</v>
      </c>
      <c r="BA514" s="233">
        <v>1.3</v>
      </c>
      <c r="BB514" s="233">
        <v>5.78</v>
      </c>
      <c r="BC514" s="233">
        <v>0.14000000000000001</v>
      </c>
      <c r="BD514" s="233">
        <v>12.42</v>
      </c>
      <c r="BE514" s="233">
        <v>0.37</v>
      </c>
      <c r="BF514" s="233">
        <v>37.97</v>
      </c>
      <c r="BG514" s="315">
        <v>0.74</v>
      </c>
    </row>
    <row r="515" spans="1:59" ht="16" customHeight="1" x14ac:dyDescent="0.15">
      <c r="A515" s="179" t="s">
        <v>1433</v>
      </c>
      <c r="B515" s="156"/>
      <c r="C515" s="202">
        <v>131.69999999999999</v>
      </c>
      <c r="D515" s="211">
        <v>364.7</v>
      </c>
      <c r="E515" s="260">
        <v>0.35199999999999998</v>
      </c>
      <c r="F515" s="271">
        <v>49.7</v>
      </c>
      <c r="G515" s="104" t="s">
        <v>21</v>
      </c>
      <c r="H515" s="80" t="s">
        <v>21</v>
      </c>
      <c r="I515" s="233">
        <v>3.5</v>
      </c>
      <c r="J515" s="211">
        <v>1.7</v>
      </c>
      <c r="K515" s="248">
        <v>0.26350000000000001</v>
      </c>
      <c r="L515" s="211">
        <v>0.96</v>
      </c>
      <c r="M515" s="65" t="s">
        <v>133</v>
      </c>
      <c r="N515" s="260">
        <v>9.64E-2</v>
      </c>
      <c r="O515" s="271">
        <v>1.5</v>
      </c>
      <c r="P515" s="204">
        <v>1527</v>
      </c>
      <c r="Q515" s="65">
        <v>14</v>
      </c>
      <c r="R515" s="80">
        <f t="shared" si="45"/>
        <v>33.596005714965585</v>
      </c>
      <c r="S515" s="65">
        <v>1508</v>
      </c>
      <c r="T515" s="65">
        <v>13</v>
      </c>
      <c r="U515" s="80">
        <f t="shared" si="46"/>
        <v>32.842435963247304</v>
      </c>
      <c r="V515" s="65">
        <v>1554</v>
      </c>
      <c r="W515" s="65">
        <v>27</v>
      </c>
      <c r="X515" s="63">
        <f t="shared" si="47"/>
        <v>41.169969638074789</v>
      </c>
      <c r="Y515" s="344">
        <v>1.24</v>
      </c>
      <c r="Z515" s="202">
        <v>279300</v>
      </c>
      <c r="AA515" s="211">
        <v>3900</v>
      </c>
      <c r="AB515" s="233">
        <v>6.11</v>
      </c>
      <c r="AC515" s="233">
        <v>0.15</v>
      </c>
      <c r="AD515" s="233">
        <v>922</v>
      </c>
      <c r="AE515" s="233">
        <v>13</v>
      </c>
      <c r="AF515" s="233">
        <v>212</v>
      </c>
      <c r="AG515" s="233">
        <v>3.7</v>
      </c>
      <c r="AH515" s="233">
        <v>489.9</v>
      </c>
      <c r="AI515" s="233">
        <v>7.3</v>
      </c>
      <c r="AJ515" s="233">
        <v>2261</v>
      </c>
      <c r="AK515" s="233">
        <v>45</v>
      </c>
      <c r="AL515" s="233">
        <v>363.8</v>
      </c>
      <c r="AM515" s="233">
        <v>6.1</v>
      </c>
      <c r="AN515" s="84" t="s">
        <v>21</v>
      </c>
      <c r="AO515" s="84" t="s">
        <v>21</v>
      </c>
      <c r="AP515" s="233">
        <v>339.9</v>
      </c>
      <c r="AQ515" s="233">
        <v>5.4</v>
      </c>
      <c r="AR515" s="233">
        <v>62.32</v>
      </c>
      <c r="AS515" s="233">
        <v>0.92</v>
      </c>
      <c r="AT515" s="233">
        <v>263.2</v>
      </c>
      <c r="AU515" s="233">
        <v>4.0999999999999996</v>
      </c>
      <c r="AV515" s="84" t="s">
        <v>21</v>
      </c>
      <c r="AW515" s="84" t="s">
        <v>21</v>
      </c>
      <c r="AX515" s="233">
        <v>217.5</v>
      </c>
      <c r="AY515" s="233">
        <v>3.4</v>
      </c>
      <c r="AZ515" s="233">
        <v>65.599999999999994</v>
      </c>
      <c r="BA515" s="233">
        <v>1.2</v>
      </c>
      <c r="BB515" s="233">
        <v>5.85</v>
      </c>
      <c r="BC515" s="233">
        <v>0.11</v>
      </c>
      <c r="BD515" s="233">
        <v>13.07</v>
      </c>
      <c r="BE515" s="233">
        <v>0.39</v>
      </c>
      <c r="BF515" s="233">
        <v>37.799999999999997</v>
      </c>
      <c r="BG515" s="315">
        <v>0.66</v>
      </c>
    </row>
    <row r="516" spans="1:59" ht="16" customHeight="1" x14ac:dyDescent="0.15">
      <c r="A516" s="179" t="s">
        <v>1434</v>
      </c>
      <c r="B516" s="156"/>
      <c r="C516" s="202">
        <v>131</v>
      </c>
      <c r="D516" s="211">
        <v>364.2</v>
      </c>
      <c r="E516" s="260">
        <v>0.35299999999999998</v>
      </c>
      <c r="F516" s="271">
        <v>49.7</v>
      </c>
      <c r="G516" s="104" t="s">
        <v>21</v>
      </c>
      <c r="H516" s="80" t="s">
        <v>21</v>
      </c>
      <c r="I516" s="233">
        <v>3.472</v>
      </c>
      <c r="J516" s="211">
        <v>1.5</v>
      </c>
      <c r="K516" s="248">
        <v>0.26550000000000001</v>
      </c>
      <c r="L516" s="211">
        <v>0.82</v>
      </c>
      <c r="M516" s="65" t="s">
        <v>165</v>
      </c>
      <c r="N516" s="260">
        <v>9.4899999999999998E-2</v>
      </c>
      <c r="O516" s="271">
        <v>1.3</v>
      </c>
      <c r="P516" s="204">
        <v>1521</v>
      </c>
      <c r="Q516" s="65">
        <v>12</v>
      </c>
      <c r="R516" s="80">
        <f t="shared" si="45"/>
        <v>32.701321074231849</v>
      </c>
      <c r="S516" s="65">
        <v>1518</v>
      </c>
      <c r="T516" s="65">
        <v>11</v>
      </c>
      <c r="U516" s="80">
        <f t="shared" si="46"/>
        <v>32.291323912159442</v>
      </c>
      <c r="V516" s="65">
        <v>1525</v>
      </c>
      <c r="W516" s="65">
        <v>24</v>
      </c>
      <c r="X516" s="63">
        <f t="shared" si="47"/>
        <v>38.810436740650061</v>
      </c>
      <c r="Y516" s="344">
        <v>0.2</v>
      </c>
      <c r="Z516" s="202">
        <v>277100</v>
      </c>
      <c r="AA516" s="211">
        <v>4600</v>
      </c>
      <c r="AB516" s="233">
        <v>6.05</v>
      </c>
      <c r="AC516" s="233">
        <v>0.15</v>
      </c>
      <c r="AD516" s="233">
        <v>905</v>
      </c>
      <c r="AE516" s="233">
        <v>17</v>
      </c>
      <c r="AF516" s="233">
        <v>205.9</v>
      </c>
      <c r="AG516" s="233">
        <v>4.0999999999999996</v>
      </c>
      <c r="AH516" s="233">
        <v>476.4</v>
      </c>
      <c r="AI516" s="233">
        <v>5.8</v>
      </c>
      <c r="AJ516" s="233">
        <v>2159</v>
      </c>
      <c r="AK516" s="233">
        <v>32</v>
      </c>
      <c r="AL516" s="233">
        <v>352.1</v>
      </c>
      <c r="AM516" s="233">
        <v>4.9000000000000004</v>
      </c>
      <c r="AN516" s="84" t="s">
        <v>21</v>
      </c>
      <c r="AO516" s="84" t="s">
        <v>21</v>
      </c>
      <c r="AP516" s="233">
        <v>329</v>
      </c>
      <c r="AQ516" s="233">
        <v>5.6</v>
      </c>
      <c r="AR516" s="233">
        <v>60.67</v>
      </c>
      <c r="AS516" s="233">
        <v>0.87</v>
      </c>
      <c r="AT516" s="233">
        <v>252.5</v>
      </c>
      <c r="AU516" s="233">
        <v>4.9000000000000004</v>
      </c>
      <c r="AV516" s="84" t="s">
        <v>21</v>
      </c>
      <c r="AW516" s="84" t="s">
        <v>21</v>
      </c>
      <c r="AX516" s="233">
        <v>208.1</v>
      </c>
      <c r="AY516" s="233">
        <v>4.3</v>
      </c>
      <c r="AZ516" s="233">
        <v>63.1</v>
      </c>
      <c r="BA516" s="233">
        <v>1.4</v>
      </c>
      <c r="BB516" s="233">
        <v>5.64</v>
      </c>
      <c r="BC516" s="233">
        <v>0.12</v>
      </c>
      <c r="BD516" s="233">
        <v>12.37</v>
      </c>
      <c r="BE516" s="233">
        <v>0.34</v>
      </c>
      <c r="BF516" s="233">
        <v>35.54</v>
      </c>
      <c r="BG516" s="315">
        <v>0.66</v>
      </c>
    </row>
    <row r="517" spans="1:59" ht="16" customHeight="1" x14ac:dyDescent="0.15">
      <c r="A517" s="179" t="s">
        <v>1435</v>
      </c>
      <c r="B517" s="156"/>
      <c r="C517" s="202">
        <v>131.5</v>
      </c>
      <c r="D517" s="211">
        <v>361.5</v>
      </c>
      <c r="E517" s="260">
        <v>0.35599999999999998</v>
      </c>
      <c r="F517" s="271">
        <v>49.8</v>
      </c>
      <c r="G517" s="104" t="s">
        <v>21</v>
      </c>
      <c r="H517" s="80" t="s">
        <v>21</v>
      </c>
      <c r="I517" s="233">
        <v>3.5409999999999999</v>
      </c>
      <c r="J517" s="211">
        <v>1.8</v>
      </c>
      <c r="K517" s="248">
        <v>0.2641</v>
      </c>
      <c r="L517" s="211">
        <v>1</v>
      </c>
      <c r="M517" s="65" t="s">
        <v>167</v>
      </c>
      <c r="N517" s="260">
        <v>9.7299999999999998E-2</v>
      </c>
      <c r="O517" s="271">
        <v>1.4</v>
      </c>
      <c r="P517" s="204">
        <v>1536</v>
      </c>
      <c r="Q517" s="65">
        <v>14</v>
      </c>
      <c r="R517" s="80">
        <f t="shared" si="45"/>
        <v>33.759715638612832</v>
      </c>
      <c r="S517" s="65">
        <v>1511</v>
      </c>
      <c r="T517" s="65">
        <v>14</v>
      </c>
      <c r="U517" s="80">
        <f t="shared" si="46"/>
        <v>33.305380946627828</v>
      </c>
      <c r="V517" s="65">
        <v>1572</v>
      </c>
      <c r="W517" s="65">
        <v>27</v>
      </c>
      <c r="X517" s="63">
        <f t="shared" si="47"/>
        <v>41.442413057156799</v>
      </c>
      <c r="Y517" s="344">
        <v>1.63</v>
      </c>
      <c r="Z517" s="202">
        <v>282100</v>
      </c>
      <c r="AA517" s="211">
        <v>4600</v>
      </c>
      <c r="AB517" s="233">
        <v>6.1</v>
      </c>
      <c r="AC517" s="233">
        <v>0.15</v>
      </c>
      <c r="AD517" s="233">
        <v>935</v>
      </c>
      <c r="AE517" s="233">
        <v>18</v>
      </c>
      <c r="AF517" s="233">
        <v>213.9</v>
      </c>
      <c r="AG517" s="233">
        <v>3.3</v>
      </c>
      <c r="AH517" s="233">
        <v>489.4</v>
      </c>
      <c r="AI517" s="233">
        <v>6.8</v>
      </c>
      <c r="AJ517" s="233">
        <v>2247</v>
      </c>
      <c r="AK517" s="233">
        <v>49</v>
      </c>
      <c r="AL517" s="233">
        <v>365.9</v>
      </c>
      <c r="AM517" s="233">
        <v>6.3</v>
      </c>
      <c r="AN517" s="84" t="s">
        <v>21</v>
      </c>
      <c r="AO517" s="84" t="s">
        <v>21</v>
      </c>
      <c r="AP517" s="233">
        <v>342.6</v>
      </c>
      <c r="AQ517" s="233">
        <v>5.2</v>
      </c>
      <c r="AR517" s="233">
        <v>63.8</v>
      </c>
      <c r="AS517" s="233">
        <v>1.2</v>
      </c>
      <c r="AT517" s="233">
        <v>264.10000000000002</v>
      </c>
      <c r="AU517" s="233">
        <v>4.8</v>
      </c>
      <c r="AV517" s="84" t="s">
        <v>21</v>
      </c>
      <c r="AW517" s="84" t="s">
        <v>21</v>
      </c>
      <c r="AX517" s="233">
        <v>220.7</v>
      </c>
      <c r="AY517" s="233">
        <v>3.7</v>
      </c>
      <c r="AZ517" s="233">
        <v>66.3</v>
      </c>
      <c r="BA517" s="233">
        <v>1.1000000000000001</v>
      </c>
      <c r="BB517" s="233">
        <v>5.93</v>
      </c>
      <c r="BC517" s="233">
        <v>0.14000000000000001</v>
      </c>
      <c r="BD517" s="233">
        <v>12.94</v>
      </c>
      <c r="BE517" s="233">
        <v>0.3</v>
      </c>
      <c r="BF517" s="233">
        <v>37.42</v>
      </c>
      <c r="BG517" s="315">
        <v>0.59</v>
      </c>
    </row>
    <row r="518" spans="1:59" ht="16" customHeight="1" x14ac:dyDescent="0.15">
      <c r="A518" s="179" t="s">
        <v>1436</v>
      </c>
      <c r="B518" s="156"/>
      <c r="C518" s="202">
        <v>149.30000000000001</v>
      </c>
      <c r="D518" s="211">
        <v>396.6</v>
      </c>
      <c r="E518" s="260">
        <v>0.37</v>
      </c>
      <c r="F518" s="271">
        <v>56.2</v>
      </c>
      <c r="G518" s="104" t="s">
        <v>21</v>
      </c>
      <c r="H518" s="80" t="s">
        <v>21</v>
      </c>
      <c r="I518" s="233">
        <v>3.556</v>
      </c>
      <c r="J518" s="211">
        <v>2.1</v>
      </c>
      <c r="K518" s="248">
        <v>0.2666</v>
      </c>
      <c r="L518" s="211">
        <v>1.3</v>
      </c>
      <c r="M518" s="65" t="s">
        <v>171</v>
      </c>
      <c r="N518" s="260">
        <v>9.6799999999999997E-2</v>
      </c>
      <c r="O518" s="271">
        <v>1.7</v>
      </c>
      <c r="P518" s="204">
        <v>1540</v>
      </c>
      <c r="Q518" s="65">
        <v>17</v>
      </c>
      <c r="R518" s="80">
        <f t="shared" si="45"/>
        <v>35.18010801575231</v>
      </c>
      <c r="S518" s="65">
        <v>1523</v>
      </c>
      <c r="T518" s="65">
        <v>17</v>
      </c>
      <c r="U518" s="80">
        <f t="shared" si="46"/>
        <v>34.882826720321852</v>
      </c>
      <c r="V518" s="65">
        <v>1562</v>
      </c>
      <c r="W518" s="65">
        <v>33</v>
      </c>
      <c r="X518" s="63">
        <f t="shared" si="47"/>
        <v>45.441584479417088</v>
      </c>
      <c r="Y518" s="344">
        <v>1.1000000000000001</v>
      </c>
      <c r="Z518" s="202">
        <v>290100</v>
      </c>
      <c r="AA518" s="211">
        <v>3800</v>
      </c>
      <c r="AB518" s="233">
        <v>6.4</v>
      </c>
      <c r="AC518" s="233">
        <v>0.19</v>
      </c>
      <c r="AD518" s="233">
        <v>920</v>
      </c>
      <c r="AE518" s="233">
        <v>25</v>
      </c>
      <c r="AF518" s="233">
        <v>212.8</v>
      </c>
      <c r="AG518" s="233">
        <v>5.7</v>
      </c>
      <c r="AH518" s="233">
        <v>489</v>
      </c>
      <c r="AI518" s="233">
        <v>9.8000000000000007</v>
      </c>
      <c r="AJ518" s="233">
        <v>2309</v>
      </c>
      <c r="AK518" s="233">
        <v>61</v>
      </c>
      <c r="AL518" s="233">
        <v>365</v>
      </c>
      <c r="AM518" s="233">
        <v>10</v>
      </c>
      <c r="AN518" s="84" t="s">
        <v>21</v>
      </c>
      <c r="AO518" s="84" t="s">
        <v>21</v>
      </c>
      <c r="AP518" s="233">
        <v>338.4</v>
      </c>
      <c r="AQ518" s="233">
        <v>8</v>
      </c>
      <c r="AR518" s="233">
        <v>63.6</v>
      </c>
      <c r="AS518" s="233">
        <v>1.6</v>
      </c>
      <c r="AT518" s="233">
        <v>257.8</v>
      </c>
      <c r="AU518" s="233">
        <v>7</v>
      </c>
      <c r="AV518" s="84" t="s">
        <v>21</v>
      </c>
      <c r="AW518" s="84" t="s">
        <v>21</v>
      </c>
      <c r="AX518" s="233">
        <v>213.7</v>
      </c>
      <c r="AY518" s="233">
        <v>4.5</v>
      </c>
      <c r="AZ518" s="233">
        <v>63.9</v>
      </c>
      <c r="BA518" s="233">
        <v>1.8</v>
      </c>
      <c r="BB518" s="233">
        <v>5.71</v>
      </c>
      <c r="BC518" s="233">
        <v>0.18</v>
      </c>
      <c r="BD518" s="233">
        <v>12.47</v>
      </c>
      <c r="BE518" s="233">
        <v>0.59</v>
      </c>
      <c r="BF518" s="233">
        <v>37.299999999999997</v>
      </c>
      <c r="BG518" s="315">
        <v>1</v>
      </c>
    </row>
    <row r="519" spans="1:59" ht="16" customHeight="1" x14ac:dyDescent="0.15">
      <c r="A519" s="179" t="s">
        <v>1437</v>
      </c>
      <c r="B519" s="156"/>
      <c r="C519" s="202">
        <v>122.5</v>
      </c>
      <c r="D519" s="211">
        <v>349.1</v>
      </c>
      <c r="E519" s="260">
        <v>0.34499999999999997</v>
      </c>
      <c r="F519" s="271">
        <v>47.1</v>
      </c>
      <c r="G519" s="104" t="s">
        <v>21</v>
      </c>
      <c r="H519" s="80" t="s">
        <v>21</v>
      </c>
      <c r="I519" s="233">
        <v>3.5750000000000002</v>
      </c>
      <c r="J519" s="211">
        <v>2.2000000000000002</v>
      </c>
      <c r="K519" s="248">
        <v>0.26790000000000003</v>
      </c>
      <c r="L519" s="211">
        <v>1.2</v>
      </c>
      <c r="M519" s="65" t="s">
        <v>168</v>
      </c>
      <c r="N519" s="260">
        <v>9.6799999999999997E-2</v>
      </c>
      <c r="O519" s="271">
        <v>1.8</v>
      </c>
      <c r="P519" s="204">
        <v>1544</v>
      </c>
      <c r="Q519" s="65">
        <v>18</v>
      </c>
      <c r="R519" s="80">
        <f t="shared" si="45"/>
        <v>35.743172774671251</v>
      </c>
      <c r="S519" s="65">
        <v>1530</v>
      </c>
      <c r="T519" s="65">
        <v>17</v>
      </c>
      <c r="U519" s="80">
        <f t="shared" si="46"/>
        <v>35.005142479355804</v>
      </c>
      <c r="V519" s="65">
        <v>1563</v>
      </c>
      <c r="W519" s="65">
        <v>35</v>
      </c>
      <c r="X519" s="63">
        <f t="shared" si="47"/>
        <v>46.927471698355966</v>
      </c>
      <c r="Y519" s="344">
        <v>0.91</v>
      </c>
      <c r="Z519" s="202">
        <v>278000</v>
      </c>
      <c r="AA519" s="211">
        <v>4500</v>
      </c>
      <c r="AB519" s="233">
        <v>6.84</v>
      </c>
      <c r="AC519" s="233">
        <v>0.63</v>
      </c>
      <c r="AD519" s="233">
        <v>948</v>
      </c>
      <c r="AE519" s="233">
        <v>16</v>
      </c>
      <c r="AF519" s="233">
        <v>215.1</v>
      </c>
      <c r="AG519" s="233">
        <v>4</v>
      </c>
      <c r="AH519" s="233">
        <v>480</v>
      </c>
      <c r="AI519" s="233">
        <v>6.4</v>
      </c>
      <c r="AJ519" s="233">
        <v>2152</v>
      </c>
      <c r="AK519" s="233">
        <v>32</v>
      </c>
      <c r="AL519" s="233">
        <v>352.4</v>
      </c>
      <c r="AM519" s="233">
        <v>5.4</v>
      </c>
      <c r="AN519" s="84" t="s">
        <v>21</v>
      </c>
      <c r="AO519" s="84" t="s">
        <v>21</v>
      </c>
      <c r="AP519" s="233">
        <v>336.4</v>
      </c>
      <c r="AQ519" s="233">
        <v>4.5999999999999996</v>
      </c>
      <c r="AR519" s="233">
        <v>61.8</v>
      </c>
      <c r="AS519" s="233">
        <v>1</v>
      </c>
      <c r="AT519" s="233">
        <v>265.10000000000002</v>
      </c>
      <c r="AU519" s="233">
        <v>3.6</v>
      </c>
      <c r="AV519" s="84" t="s">
        <v>21</v>
      </c>
      <c r="AW519" s="84" t="s">
        <v>21</v>
      </c>
      <c r="AX519" s="233">
        <v>221.7</v>
      </c>
      <c r="AY519" s="233">
        <v>3</v>
      </c>
      <c r="AZ519" s="233">
        <v>65.7</v>
      </c>
      <c r="BA519" s="233">
        <v>1.4</v>
      </c>
      <c r="BB519" s="233">
        <v>6</v>
      </c>
      <c r="BC519" s="233">
        <v>0.15</v>
      </c>
      <c r="BD519" s="233">
        <v>13.06</v>
      </c>
      <c r="BE519" s="233">
        <v>0.39</v>
      </c>
      <c r="BF519" s="233">
        <v>37.56</v>
      </c>
      <c r="BG519" s="315">
        <v>0.55000000000000004</v>
      </c>
    </row>
    <row r="520" spans="1:59" ht="16" customHeight="1" x14ac:dyDescent="0.15">
      <c r="A520" s="179" t="s">
        <v>1438</v>
      </c>
      <c r="B520" s="156"/>
      <c r="C520" s="202">
        <v>141.19999999999999</v>
      </c>
      <c r="D520" s="211">
        <v>379.8</v>
      </c>
      <c r="E520" s="260">
        <v>0.36499999999999999</v>
      </c>
      <c r="F520" s="271">
        <v>54</v>
      </c>
      <c r="G520" s="104" t="s">
        <v>21</v>
      </c>
      <c r="H520" s="80" t="s">
        <v>21</v>
      </c>
      <c r="I520" s="233">
        <v>3.528</v>
      </c>
      <c r="J520" s="211">
        <v>2.2000000000000002</v>
      </c>
      <c r="K520" s="248">
        <v>0.26950000000000002</v>
      </c>
      <c r="L520" s="211">
        <v>0.99</v>
      </c>
      <c r="M520" s="65" t="s">
        <v>122</v>
      </c>
      <c r="N520" s="260">
        <v>9.5000000000000001E-2</v>
      </c>
      <c r="O520" s="271">
        <v>2</v>
      </c>
      <c r="P520" s="204">
        <v>1534</v>
      </c>
      <c r="Q520" s="65">
        <v>18</v>
      </c>
      <c r="R520" s="80">
        <f t="shared" si="45"/>
        <v>35.570527125697758</v>
      </c>
      <c r="S520" s="65">
        <v>1538</v>
      </c>
      <c r="T520" s="65">
        <v>14</v>
      </c>
      <c r="U520" s="80">
        <f t="shared" si="46"/>
        <v>33.796118120281207</v>
      </c>
      <c r="V520" s="65">
        <v>1527</v>
      </c>
      <c r="W520" s="65">
        <v>37</v>
      </c>
      <c r="X520" s="63">
        <f t="shared" si="47"/>
        <v>47.975948140709008</v>
      </c>
      <c r="Y520" s="344">
        <v>-0.26</v>
      </c>
      <c r="Z520" s="202">
        <v>278800</v>
      </c>
      <c r="AA520" s="211">
        <v>6500</v>
      </c>
      <c r="AB520" s="233">
        <v>6.22</v>
      </c>
      <c r="AC520" s="233">
        <v>0.16</v>
      </c>
      <c r="AD520" s="233">
        <v>914</v>
      </c>
      <c r="AE520" s="233">
        <v>20</v>
      </c>
      <c r="AF520" s="233">
        <v>209.2</v>
      </c>
      <c r="AG520" s="233">
        <v>5.0999999999999996</v>
      </c>
      <c r="AH520" s="233">
        <v>488</v>
      </c>
      <c r="AI520" s="233">
        <v>10</v>
      </c>
      <c r="AJ520" s="233">
        <v>2252</v>
      </c>
      <c r="AK520" s="233">
        <v>47</v>
      </c>
      <c r="AL520" s="233">
        <v>360.5</v>
      </c>
      <c r="AM520" s="233">
        <v>8.5</v>
      </c>
      <c r="AN520" s="84" t="s">
        <v>21</v>
      </c>
      <c r="AO520" s="84" t="s">
        <v>21</v>
      </c>
      <c r="AP520" s="233">
        <v>333.8</v>
      </c>
      <c r="AQ520" s="233">
        <v>8</v>
      </c>
      <c r="AR520" s="233">
        <v>62</v>
      </c>
      <c r="AS520" s="233">
        <v>1.2</v>
      </c>
      <c r="AT520" s="233">
        <v>261.60000000000002</v>
      </c>
      <c r="AU520" s="233">
        <v>6</v>
      </c>
      <c r="AV520" s="84" t="s">
        <v>21</v>
      </c>
      <c r="AW520" s="84" t="s">
        <v>21</v>
      </c>
      <c r="AX520" s="233">
        <v>216.4</v>
      </c>
      <c r="AY520" s="233">
        <v>4.8</v>
      </c>
      <c r="AZ520" s="233">
        <v>65.3</v>
      </c>
      <c r="BA520" s="233">
        <v>1.3</v>
      </c>
      <c r="BB520" s="233">
        <v>5.67</v>
      </c>
      <c r="BC520" s="233">
        <v>0.19</v>
      </c>
      <c r="BD520" s="233">
        <v>13.05</v>
      </c>
      <c r="BE520" s="233">
        <v>0.42</v>
      </c>
      <c r="BF520" s="233">
        <v>37.1</v>
      </c>
      <c r="BG520" s="315">
        <v>0.85</v>
      </c>
    </row>
    <row r="521" spans="1:59" ht="16" customHeight="1" x14ac:dyDescent="0.15">
      <c r="A521" s="179" t="s">
        <v>1439</v>
      </c>
      <c r="B521" s="156"/>
      <c r="C521" s="202">
        <v>130.69999999999999</v>
      </c>
      <c r="D521" s="211">
        <v>362.3</v>
      </c>
      <c r="E521" s="260">
        <v>0.35299999999999998</v>
      </c>
      <c r="F521" s="271">
        <v>50.6</v>
      </c>
      <c r="G521" s="104" t="s">
        <v>21</v>
      </c>
      <c r="H521" s="80" t="s">
        <v>21</v>
      </c>
      <c r="I521" s="233">
        <v>3.55</v>
      </c>
      <c r="J521" s="211">
        <v>2</v>
      </c>
      <c r="K521" s="248">
        <v>0.26669999999999999</v>
      </c>
      <c r="L521" s="211">
        <v>1</v>
      </c>
      <c r="M521" s="65" t="s">
        <v>164</v>
      </c>
      <c r="N521" s="260">
        <v>9.6600000000000005E-2</v>
      </c>
      <c r="O521" s="271">
        <v>1.7</v>
      </c>
      <c r="P521" s="204">
        <v>1538</v>
      </c>
      <c r="Q521" s="65">
        <v>16</v>
      </c>
      <c r="R521" s="80">
        <f t="shared" si="45"/>
        <v>34.672432853781693</v>
      </c>
      <c r="S521" s="65">
        <v>1524</v>
      </c>
      <c r="T521" s="65">
        <v>14</v>
      </c>
      <c r="U521" s="80">
        <f t="shared" si="46"/>
        <v>33.541472835878871</v>
      </c>
      <c r="V521" s="65">
        <v>1558</v>
      </c>
      <c r="W521" s="65">
        <v>32</v>
      </c>
      <c r="X521" s="63">
        <f t="shared" si="47"/>
        <v>44.664813891921682</v>
      </c>
      <c r="Y521" s="344">
        <v>0.91</v>
      </c>
      <c r="Z521" s="202">
        <v>276700</v>
      </c>
      <c r="AA521" s="211">
        <v>5400</v>
      </c>
      <c r="AB521" s="233">
        <v>5.9</v>
      </c>
      <c r="AC521" s="233">
        <v>0.14000000000000001</v>
      </c>
      <c r="AD521" s="233">
        <v>911</v>
      </c>
      <c r="AE521" s="233">
        <v>16</v>
      </c>
      <c r="AF521" s="233">
        <v>205.8</v>
      </c>
      <c r="AG521" s="233">
        <v>4.3</v>
      </c>
      <c r="AH521" s="233">
        <v>485.1</v>
      </c>
      <c r="AI521" s="233">
        <v>9.1999999999999993</v>
      </c>
      <c r="AJ521" s="233">
        <v>2222</v>
      </c>
      <c r="AK521" s="233">
        <v>49</v>
      </c>
      <c r="AL521" s="233">
        <v>355.5</v>
      </c>
      <c r="AM521" s="233">
        <v>6.3</v>
      </c>
      <c r="AN521" s="84" t="s">
        <v>21</v>
      </c>
      <c r="AO521" s="84" t="s">
        <v>21</v>
      </c>
      <c r="AP521" s="233">
        <v>332</v>
      </c>
      <c r="AQ521" s="233">
        <v>6.9</v>
      </c>
      <c r="AR521" s="233">
        <v>61.5</v>
      </c>
      <c r="AS521" s="233">
        <v>1.1000000000000001</v>
      </c>
      <c r="AT521" s="233">
        <v>258.8</v>
      </c>
      <c r="AU521" s="233">
        <v>3.5</v>
      </c>
      <c r="AV521" s="84" t="s">
        <v>21</v>
      </c>
      <c r="AW521" s="84" t="s">
        <v>21</v>
      </c>
      <c r="AX521" s="233">
        <v>213.4</v>
      </c>
      <c r="AY521" s="233">
        <v>3.9</v>
      </c>
      <c r="AZ521" s="233">
        <v>64.2</v>
      </c>
      <c r="BA521" s="233">
        <v>1.2</v>
      </c>
      <c r="BB521" s="233">
        <v>5.66</v>
      </c>
      <c r="BC521" s="233">
        <v>0.13</v>
      </c>
      <c r="BD521" s="233">
        <v>12.29</v>
      </c>
      <c r="BE521" s="233">
        <v>0.32</v>
      </c>
      <c r="BF521" s="233">
        <v>35.68</v>
      </c>
      <c r="BG521" s="315">
        <v>0.64</v>
      </c>
    </row>
    <row r="522" spans="1:59" ht="16" customHeight="1" x14ac:dyDescent="0.15">
      <c r="A522" s="179" t="s">
        <v>1440</v>
      </c>
      <c r="B522" s="156"/>
      <c r="C522" s="202">
        <v>133.5</v>
      </c>
      <c r="D522" s="211">
        <v>368.9</v>
      </c>
      <c r="E522" s="260">
        <v>0.35399999999999998</v>
      </c>
      <c r="F522" s="271">
        <v>50.4</v>
      </c>
      <c r="G522" s="104" t="s">
        <v>21</v>
      </c>
      <c r="H522" s="80" t="s">
        <v>21</v>
      </c>
      <c r="I522" s="233">
        <v>3.484</v>
      </c>
      <c r="J522" s="211">
        <v>1.8</v>
      </c>
      <c r="K522" s="248">
        <v>0.26490000000000002</v>
      </c>
      <c r="L522" s="211">
        <v>0.96</v>
      </c>
      <c r="M522" s="65" t="s">
        <v>164</v>
      </c>
      <c r="N522" s="260">
        <v>9.5399999999999999E-2</v>
      </c>
      <c r="O522" s="271">
        <v>1.6</v>
      </c>
      <c r="P522" s="204">
        <v>1524</v>
      </c>
      <c r="Q522" s="65">
        <v>15</v>
      </c>
      <c r="R522" s="80">
        <f t="shared" si="45"/>
        <v>33.971022946034466</v>
      </c>
      <c r="S522" s="65">
        <v>1515</v>
      </c>
      <c r="T522" s="65">
        <v>13</v>
      </c>
      <c r="U522" s="80">
        <f t="shared" si="46"/>
        <v>32.971047905700544</v>
      </c>
      <c r="V522" s="65">
        <v>1535</v>
      </c>
      <c r="W522" s="65">
        <v>30</v>
      </c>
      <c r="X522" s="63">
        <f t="shared" si="47"/>
        <v>42.924235578516715</v>
      </c>
      <c r="Y522" s="344">
        <v>0.59</v>
      </c>
      <c r="Z522" s="202">
        <v>278300</v>
      </c>
      <c r="AA522" s="211">
        <v>5100</v>
      </c>
      <c r="AB522" s="233">
        <v>5.97</v>
      </c>
      <c r="AC522" s="233">
        <v>0.16</v>
      </c>
      <c r="AD522" s="233">
        <v>915</v>
      </c>
      <c r="AE522" s="233">
        <v>15</v>
      </c>
      <c r="AF522" s="233">
        <v>209.3</v>
      </c>
      <c r="AG522" s="233">
        <v>3.2</v>
      </c>
      <c r="AH522" s="233">
        <v>488.3</v>
      </c>
      <c r="AI522" s="233">
        <v>8.1</v>
      </c>
      <c r="AJ522" s="233">
        <v>2214</v>
      </c>
      <c r="AK522" s="233">
        <v>43</v>
      </c>
      <c r="AL522" s="233">
        <v>359.6</v>
      </c>
      <c r="AM522" s="233">
        <v>6.4</v>
      </c>
      <c r="AN522" s="84" t="s">
        <v>21</v>
      </c>
      <c r="AO522" s="84" t="s">
        <v>21</v>
      </c>
      <c r="AP522" s="233">
        <v>335.8</v>
      </c>
      <c r="AQ522" s="233">
        <v>5.3</v>
      </c>
      <c r="AR522" s="233">
        <v>61.7</v>
      </c>
      <c r="AS522" s="233">
        <v>1.2</v>
      </c>
      <c r="AT522" s="233">
        <v>261.2</v>
      </c>
      <c r="AU522" s="233">
        <v>4.3</v>
      </c>
      <c r="AV522" s="84" t="s">
        <v>21</v>
      </c>
      <c r="AW522" s="84" t="s">
        <v>21</v>
      </c>
      <c r="AX522" s="233">
        <v>215.1</v>
      </c>
      <c r="AY522" s="233">
        <v>3.5</v>
      </c>
      <c r="AZ522" s="233">
        <v>64.599999999999994</v>
      </c>
      <c r="BA522" s="233">
        <v>1.2</v>
      </c>
      <c r="BB522" s="233">
        <v>5.88</v>
      </c>
      <c r="BC522" s="233">
        <v>0.12</v>
      </c>
      <c r="BD522" s="233">
        <v>12.92</v>
      </c>
      <c r="BE522" s="233">
        <v>0.28999999999999998</v>
      </c>
      <c r="BF522" s="233">
        <v>37.049999999999997</v>
      </c>
      <c r="BG522" s="315">
        <v>0.57999999999999996</v>
      </c>
    </row>
    <row r="523" spans="1:59" ht="16" customHeight="1" x14ac:dyDescent="0.15">
      <c r="A523" s="179" t="s">
        <v>1441</v>
      </c>
      <c r="B523" s="156"/>
      <c r="C523" s="202">
        <v>136.5</v>
      </c>
      <c r="D523" s="211">
        <v>372.6</v>
      </c>
      <c r="E523" s="260">
        <v>0.35499999999999998</v>
      </c>
      <c r="F523" s="271">
        <v>51.3</v>
      </c>
      <c r="G523" s="104" t="s">
        <v>21</v>
      </c>
      <c r="H523" s="80" t="s">
        <v>21</v>
      </c>
      <c r="I523" s="233">
        <v>3.52</v>
      </c>
      <c r="J523" s="211">
        <v>1.7</v>
      </c>
      <c r="K523" s="248">
        <v>0.26600000000000001</v>
      </c>
      <c r="L523" s="211">
        <v>0.71</v>
      </c>
      <c r="M523" s="65" t="s">
        <v>130</v>
      </c>
      <c r="N523" s="260">
        <v>9.6000000000000002E-2</v>
      </c>
      <c r="O523" s="271">
        <v>1.6</v>
      </c>
      <c r="P523" s="204">
        <v>1532</v>
      </c>
      <c r="Q523" s="65">
        <v>14</v>
      </c>
      <c r="R523" s="80">
        <f t="shared" si="45"/>
        <v>33.686935152963976</v>
      </c>
      <c r="S523" s="65">
        <v>1520.3</v>
      </c>
      <c r="T523" s="65">
        <v>9.6</v>
      </c>
      <c r="U523" s="80">
        <f t="shared" si="46"/>
        <v>31.885495699455575</v>
      </c>
      <c r="V523" s="65">
        <v>1547</v>
      </c>
      <c r="W523" s="65">
        <v>29</v>
      </c>
      <c r="X523" s="63">
        <f t="shared" si="47"/>
        <v>42.406174078782449</v>
      </c>
      <c r="Y523" s="344">
        <v>0.76</v>
      </c>
      <c r="Z523" s="202">
        <v>278000</v>
      </c>
      <c r="AA523" s="211">
        <v>5400</v>
      </c>
      <c r="AB523" s="233">
        <v>5.94</v>
      </c>
      <c r="AC523" s="233">
        <v>0.15</v>
      </c>
      <c r="AD523" s="233">
        <v>925</v>
      </c>
      <c r="AE523" s="233">
        <v>15</v>
      </c>
      <c r="AF523" s="233">
        <v>211.7</v>
      </c>
      <c r="AG523" s="233">
        <v>3.7</v>
      </c>
      <c r="AH523" s="233">
        <v>490.2</v>
      </c>
      <c r="AI523" s="233">
        <v>7.2</v>
      </c>
      <c r="AJ523" s="233">
        <v>2182</v>
      </c>
      <c r="AK523" s="233">
        <v>36</v>
      </c>
      <c r="AL523" s="233">
        <v>353.6</v>
      </c>
      <c r="AM523" s="233">
        <v>5.4</v>
      </c>
      <c r="AN523" s="84" t="s">
        <v>21</v>
      </c>
      <c r="AO523" s="84" t="s">
        <v>21</v>
      </c>
      <c r="AP523" s="233">
        <v>334.4</v>
      </c>
      <c r="AQ523" s="233">
        <v>5.0999999999999996</v>
      </c>
      <c r="AR523" s="233">
        <v>61.7</v>
      </c>
      <c r="AS523" s="233">
        <v>1</v>
      </c>
      <c r="AT523" s="233">
        <v>258.60000000000002</v>
      </c>
      <c r="AU523" s="233">
        <v>4.2</v>
      </c>
      <c r="AV523" s="84" t="s">
        <v>21</v>
      </c>
      <c r="AW523" s="84" t="s">
        <v>21</v>
      </c>
      <c r="AX523" s="233">
        <v>217.4</v>
      </c>
      <c r="AY523" s="233">
        <v>2.9</v>
      </c>
      <c r="AZ523" s="233">
        <v>65.5</v>
      </c>
      <c r="BA523" s="233">
        <v>1.1000000000000001</v>
      </c>
      <c r="BB523" s="233">
        <v>5.77</v>
      </c>
      <c r="BC523" s="233">
        <v>0.13</v>
      </c>
      <c r="BD523" s="233">
        <v>12.64</v>
      </c>
      <c r="BE523" s="233">
        <v>0.24</v>
      </c>
      <c r="BF523" s="233">
        <v>36.89</v>
      </c>
      <c r="BG523" s="315">
        <v>0.61</v>
      </c>
    </row>
    <row r="524" spans="1:59" ht="16" customHeight="1" thickBot="1" x14ac:dyDescent="0.2">
      <c r="A524" s="180" t="s">
        <v>1442</v>
      </c>
      <c r="B524" s="157"/>
      <c r="C524" s="210">
        <v>133.30000000000001</v>
      </c>
      <c r="D524" s="212">
        <v>372.2</v>
      </c>
      <c r="E524" s="261">
        <v>0.34899999999999998</v>
      </c>
      <c r="F524" s="273">
        <v>49.6</v>
      </c>
      <c r="G524" s="136" t="s">
        <v>21</v>
      </c>
      <c r="H524" s="89" t="s">
        <v>21</v>
      </c>
      <c r="I524" s="234">
        <v>3.4820000000000002</v>
      </c>
      <c r="J524" s="212">
        <v>1.8</v>
      </c>
      <c r="K524" s="249">
        <v>0.26319999999999999</v>
      </c>
      <c r="L524" s="212">
        <v>0.92</v>
      </c>
      <c r="M524" s="13" t="s">
        <v>134</v>
      </c>
      <c r="N524" s="261">
        <v>9.6000000000000002E-2</v>
      </c>
      <c r="O524" s="273">
        <v>1.5</v>
      </c>
      <c r="P524" s="221">
        <v>1523</v>
      </c>
      <c r="Q524" s="13">
        <v>14</v>
      </c>
      <c r="R524" s="89">
        <f>SQRT((Q524^2)+((P524*0.02)^2))</f>
        <v>33.523299360295667</v>
      </c>
      <c r="S524" s="13">
        <v>1506</v>
      </c>
      <c r="T524" s="13">
        <v>12</v>
      </c>
      <c r="U524" s="89">
        <f t="shared" si="46"/>
        <v>32.422436675857661</v>
      </c>
      <c r="V524" s="13">
        <v>1546</v>
      </c>
      <c r="W524" s="13">
        <v>29</v>
      </c>
      <c r="X524" s="93">
        <f t="shared" si="47"/>
        <v>42.391584070426056</v>
      </c>
      <c r="Y524" s="345">
        <v>1.1200000000000001</v>
      </c>
      <c r="Z524" s="210">
        <v>282400</v>
      </c>
      <c r="AA524" s="212">
        <v>5300</v>
      </c>
      <c r="AB524" s="234">
        <v>6.04</v>
      </c>
      <c r="AC524" s="234">
        <v>0.16</v>
      </c>
      <c r="AD524" s="234">
        <v>948</v>
      </c>
      <c r="AE524" s="234">
        <v>12</v>
      </c>
      <c r="AF524" s="234">
        <v>217.8</v>
      </c>
      <c r="AG524" s="234">
        <v>3.3</v>
      </c>
      <c r="AH524" s="234">
        <v>492.9</v>
      </c>
      <c r="AI524" s="234">
        <v>6.4</v>
      </c>
      <c r="AJ524" s="234">
        <v>2256</v>
      </c>
      <c r="AK524" s="234">
        <v>40</v>
      </c>
      <c r="AL524" s="234">
        <v>358.9</v>
      </c>
      <c r="AM524" s="234">
        <v>3.9</v>
      </c>
      <c r="AN524" s="143" t="s">
        <v>21</v>
      </c>
      <c r="AO524" s="143" t="s">
        <v>21</v>
      </c>
      <c r="AP524" s="234">
        <v>340</v>
      </c>
      <c r="AQ524" s="234">
        <v>5</v>
      </c>
      <c r="AR524" s="234">
        <v>62.68</v>
      </c>
      <c r="AS524" s="234">
        <v>0.94</v>
      </c>
      <c r="AT524" s="234">
        <v>263.89999999999998</v>
      </c>
      <c r="AU524" s="234">
        <v>3.6</v>
      </c>
      <c r="AV524" s="143" t="s">
        <v>21</v>
      </c>
      <c r="AW524" s="143" t="s">
        <v>21</v>
      </c>
      <c r="AX524" s="234">
        <v>220.5</v>
      </c>
      <c r="AY524" s="234">
        <v>3.8</v>
      </c>
      <c r="AZ524" s="234">
        <v>65.959999999999994</v>
      </c>
      <c r="BA524" s="234">
        <v>0.99</v>
      </c>
      <c r="BB524" s="234">
        <v>5.9</v>
      </c>
      <c r="BC524" s="234">
        <v>0.11</v>
      </c>
      <c r="BD524" s="234">
        <v>12.94</v>
      </c>
      <c r="BE524" s="234">
        <v>0.28999999999999998</v>
      </c>
      <c r="BF524" s="234">
        <v>37.78</v>
      </c>
      <c r="BG524" s="316">
        <v>0.55000000000000004</v>
      </c>
    </row>
    <row r="525" spans="1:59" ht="16" customHeight="1" x14ac:dyDescent="0.15">
      <c r="C525" s="130"/>
      <c r="D525" s="130"/>
      <c r="E525" s="257"/>
      <c r="F525" s="130"/>
      <c r="I525" s="18"/>
      <c r="J525" s="17"/>
      <c r="K525" s="303"/>
      <c r="L525" s="17"/>
      <c r="N525" s="284"/>
      <c r="O525" s="17"/>
      <c r="P525" s="334"/>
      <c r="Y525" s="230"/>
      <c r="Z525" s="130"/>
      <c r="AA525" s="130"/>
      <c r="AB525" s="230"/>
      <c r="AC525" s="230"/>
      <c r="AD525" s="230"/>
      <c r="AE525" s="230"/>
      <c r="AF525" s="230"/>
      <c r="AG525" s="230"/>
      <c r="AH525" s="230"/>
      <c r="AI525" s="230"/>
      <c r="AJ525" s="230"/>
      <c r="AK525" s="230"/>
      <c r="AL525" s="230"/>
      <c r="AM525" s="230"/>
      <c r="AN525" s="230"/>
      <c r="AO525" s="230"/>
      <c r="AP525" s="230"/>
      <c r="AQ525" s="230"/>
      <c r="AR525" s="230"/>
      <c r="AS525" s="230"/>
      <c r="AT525" s="230"/>
      <c r="AU525" s="230"/>
      <c r="AV525" s="230"/>
      <c r="AW525" s="230"/>
      <c r="AX525" s="230"/>
      <c r="AY525" s="230"/>
      <c r="AZ525" s="230"/>
      <c r="BA525" s="230"/>
      <c r="BB525" s="230"/>
      <c r="BC525" s="230"/>
      <c r="BD525" s="230"/>
      <c r="BE525" s="230"/>
      <c r="BF525" s="230"/>
      <c r="BG525" s="230"/>
    </row>
    <row r="526" spans="1:59" ht="16" customHeight="1" thickBot="1" x14ac:dyDescent="0.2">
      <c r="A526" s="167" t="s">
        <v>1315</v>
      </c>
      <c r="C526" s="130"/>
      <c r="D526" s="130"/>
      <c r="E526" s="257"/>
      <c r="F526" s="130"/>
      <c r="I526" s="18"/>
      <c r="J526" s="17"/>
      <c r="K526" s="303"/>
      <c r="L526" s="17"/>
      <c r="N526" s="284"/>
      <c r="O526" s="17"/>
      <c r="P526" s="334"/>
      <c r="Y526" s="230"/>
      <c r="Z526" s="130"/>
      <c r="AA526" s="130"/>
      <c r="AB526" s="230"/>
      <c r="AC526" s="230"/>
      <c r="AD526" s="230"/>
      <c r="AE526" s="230"/>
      <c r="AF526" s="230"/>
      <c r="AG526" s="230"/>
      <c r="AH526" s="230"/>
      <c r="AI526" s="230"/>
      <c r="AJ526" s="230"/>
      <c r="AK526" s="230"/>
      <c r="AL526" s="230"/>
      <c r="AM526" s="230"/>
      <c r="AN526" s="230"/>
      <c r="AO526" s="230"/>
      <c r="AP526" s="230"/>
      <c r="AQ526" s="230"/>
      <c r="AR526" s="230"/>
      <c r="AS526" s="230"/>
      <c r="AT526" s="230"/>
      <c r="AU526" s="230"/>
      <c r="AV526" s="230"/>
      <c r="AW526" s="230"/>
      <c r="AX526" s="230"/>
      <c r="AY526" s="230"/>
      <c r="AZ526" s="230"/>
      <c r="BA526" s="230"/>
      <c r="BB526" s="230"/>
      <c r="BC526" s="230"/>
      <c r="BD526" s="230"/>
      <c r="BE526" s="230"/>
      <c r="BF526" s="230"/>
      <c r="BG526" s="230"/>
    </row>
    <row r="527" spans="1:59" ht="16" customHeight="1" x14ac:dyDescent="0.15">
      <c r="A527" s="178" t="s">
        <v>1431</v>
      </c>
      <c r="B527" s="164"/>
      <c r="C527" s="201">
        <v>130.6</v>
      </c>
      <c r="D527" s="213">
        <v>369</v>
      </c>
      <c r="E527" s="259">
        <v>0.35899999999999999</v>
      </c>
      <c r="F527" s="272">
        <v>50.6</v>
      </c>
      <c r="G527" s="102" t="s">
        <v>21</v>
      </c>
      <c r="H527" s="73" t="s">
        <v>21</v>
      </c>
      <c r="I527" s="232">
        <v>3.4950000000000001</v>
      </c>
      <c r="J527" s="213">
        <v>1.9</v>
      </c>
      <c r="K527" s="247">
        <v>0.26179999999999998</v>
      </c>
      <c r="L527" s="213">
        <v>0.85</v>
      </c>
      <c r="M527" s="56" t="s">
        <v>132</v>
      </c>
      <c r="N527" s="259">
        <v>9.69E-2</v>
      </c>
      <c r="O527" s="272">
        <v>1.7</v>
      </c>
      <c r="P527" s="203">
        <v>1526</v>
      </c>
      <c r="Q527" s="56">
        <v>15</v>
      </c>
      <c r="R527" s="73">
        <f t="shared" ref="R527:R542" si="48">SQRT((Q527^2)+((P527*0.02)^2))</f>
        <v>34.006916943469015</v>
      </c>
      <c r="S527" s="56">
        <v>1499</v>
      </c>
      <c r="T527" s="56">
        <v>11</v>
      </c>
      <c r="U527" s="73">
        <f t="shared" ref="U527:U542" si="49">SQRT((T527^2)+((S527*0.02)^2))</f>
        <v>31.934313833242136</v>
      </c>
      <c r="V527" s="56">
        <v>1564</v>
      </c>
      <c r="W527" s="56">
        <v>31</v>
      </c>
      <c r="X527" s="79">
        <f t="shared" ref="X527:X542" si="50">SQRT((W527^2)+((V527*0.02)^2))</f>
        <v>44.039055394047679</v>
      </c>
      <c r="Y527" s="350">
        <v>1.77</v>
      </c>
      <c r="Z527" s="201">
        <v>282600</v>
      </c>
      <c r="AA527" s="213">
        <v>5600</v>
      </c>
      <c r="AB527" s="232">
        <v>7.2</v>
      </c>
      <c r="AC527" s="232">
        <v>0.34</v>
      </c>
      <c r="AD527" s="232">
        <v>925</v>
      </c>
      <c r="AE527" s="232">
        <v>16</v>
      </c>
      <c r="AF527" s="232">
        <v>213</v>
      </c>
      <c r="AG527" s="232">
        <v>3.9</v>
      </c>
      <c r="AH527" s="232">
        <v>485</v>
      </c>
      <c r="AI527" s="232">
        <v>8.9</v>
      </c>
      <c r="AJ527" s="232">
        <v>2232</v>
      </c>
      <c r="AK527" s="232">
        <v>49</v>
      </c>
      <c r="AL527" s="232">
        <v>356.7</v>
      </c>
      <c r="AM527" s="232">
        <v>6.9</v>
      </c>
      <c r="AN527" s="232">
        <v>1536</v>
      </c>
      <c r="AO527" s="232">
        <v>28</v>
      </c>
      <c r="AP527" s="232">
        <v>333.5</v>
      </c>
      <c r="AQ527" s="232">
        <v>5.2</v>
      </c>
      <c r="AR527" s="232">
        <v>62.6</v>
      </c>
      <c r="AS527" s="232">
        <v>1.3</v>
      </c>
      <c r="AT527" s="77" t="s">
        <v>21</v>
      </c>
      <c r="AU527" s="77" t="s">
        <v>21</v>
      </c>
      <c r="AV527" s="77" t="s">
        <v>21</v>
      </c>
      <c r="AW527" s="77" t="s">
        <v>21</v>
      </c>
      <c r="AX527" s="232">
        <v>212.8</v>
      </c>
      <c r="AY527" s="232">
        <v>4</v>
      </c>
      <c r="AZ527" s="232">
        <v>65.099999999999994</v>
      </c>
      <c r="BA527" s="232">
        <v>1.5</v>
      </c>
      <c r="BB527" s="232">
        <v>5.77</v>
      </c>
      <c r="BC527" s="232">
        <v>0.14000000000000001</v>
      </c>
      <c r="BD527" s="232">
        <v>12.89</v>
      </c>
      <c r="BE527" s="232">
        <v>0.32</v>
      </c>
      <c r="BF527" s="232">
        <v>38.51</v>
      </c>
      <c r="BG527" s="314">
        <v>0.72</v>
      </c>
    </row>
    <row r="528" spans="1:59" ht="16" customHeight="1" x14ac:dyDescent="0.15">
      <c r="A528" s="179" t="s">
        <v>1432</v>
      </c>
      <c r="B528" s="156"/>
      <c r="C528" s="202">
        <v>131.80000000000001</v>
      </c>
      <c r="D528" s="211">
        <v>369.2</v>
      </c>
      <c r="E528" s="260">
        <v>0.36099999999999999</v>
      </c>
      <c r="F528" s="271">
        <v>50</v>
      </c>
      <c r="G528" s="104" t="s">
        <v>21</v>
      </c>
      <c r="H528" s="80" t="s">
        <v>21</v>
      </c>
      <c r="I528" s="233">
        <v>3.472</v>
      </c>
      <c r="J528" s="211">
        <v>1.8</v>
      </c>
      <c r="K528" s="248">
        <v>0.2621</v>
      </c>
      <c r="L528" s="211">
        <v>0.92</v>
      </c>
      <c r="M528" s="65" t="s">
        <v>164</v>
      </c>
      <c r="N528" s="260">
        <v>9.6100000000000005E-2</v>
      </c>
      <c r="O528" s="271">
        <v>1.5</v>
      </c>
      <c r="P528" s="204">
        <v>1521</v>
      </c>
      <c r="Q528" s="65">
        <v>14</v>
      </c>
      <c r="R528" s="80">
        <f t="shared" si="48"/>
        <v>33.486958655572174</v>
      </c>
      <c r="S528" s="65">
        <v>1501</v>
      </c>
      <c r="T528" s="65">
        <v>12</v>
      </c>
      <c r="U528" s="80">
        <f t="shared" si="49"/>
        <v>32.329559229905996</v>
      </c>
      <c r="V528" s="65">
        <v>1549</v>
      </c>
      <c r="W528" s="65">
        <v>28</v>
      </c>
      <c r="X528" s="63">
        <f t="shared" si="50"/>
        <v>41.758357247382229</v>
      </c>
      <c r="Y528" s="344">
        <v>1.31</v>
      </c>
      <c r="Z528" s="202">
        <v>284900</v>
      </c>
      <c r="AA528" s="211">
        <v>7800</v>
      </c>
      <c r="AB528" s="233">
        <v>6.36</v>
      </c>
      <c r="AC528" s="233">
        <v>0.19</v>
      </c>
      <c r="AD528" s="233">
        <v>926</v>
      </c>
      <c r="AE528" s="233">
        <v>19</v>
      </c>
      <c r="AF528" s="233">
        <v>212.4</v>
      </c>
      <c r="AG528" s="233">
        <v>4.0999999999999996</v>
      </c>
      <c r="AH528" s="233">
        <v>492</v>
      </c>
      <c r="AI528" s="233">
        <v>12</v>
      </c>
      <c r="AJ528" s="233">
        <v>2193</v>
      </c>
      <c r="AK528" s="233">
        <v>55</v>
      </c>
      <c r="AL528" s="233">
        <v>356.4</v>
      </c>
      <c r="AM528" s="233">
        <v>8.6999999999999993</v>
      </c>
      <c r="AN528" s="233">
        <v>1566</v>
      </c>
      <c r="AO528" s="233">
        <v>38</v>
      </c>
      <c r="AP528" s="233">
        <v>331.8</v>
      </c>
      <c r="AQ528" s="233">
        <v>8.1</v>
      </c>
      <c r="AR528" s="233">
        <v>63.1</v>
      </c>
      <c r="AS528" s="233">
        <v>1.4</v>
      </c>
      <c r="AT528" s="84" t="s">
        <v>21</v>
      </c>
      <c r="AU528" s="84" t="s">
        <v>21</v>
      </c>
      <c r="AV528" s="84" t="s">
        <v>21</v>
      </c>
      <c r="AW528" s="84" t="s">
        <v>21</v>
      </c>
      <c r="AX528" s="233">
        <v>214</v>
      </c>
      <c r="AY528" s="233">
        <v>3.8</v>
      </c>
      <c r="AZ528" s="233">
        <v>64.900000000000006</v>
      </c>
      <c r="BA528" s="233">
        <v>1.2</v>
      </c>
      <c r="BB528" s="233">
        <v>5.74</v>
      </c>
      <c r="BC528" s="233">
        <v>0.12</v>
      </c>
      <c r="BD528" s="233">
        <v>12.68</v>
      </c>
      <c r="BE528" s="233">
        <v>0.32</v>
      </c>
      <c r="BF528" s="233">
        <v>39.36</v>
      </c>
      <c r="BG528" s="315">
        <v>0.86</v>
      </c>
    </row>
    <row r="529" spans="1:59" ht="16" customHeight="1" x14ac:dyDescent="0.15">
      <c r="A529" s="179" t="s">
        <v>1433</v>
      </c>
      <c r="B529" s="156"/>
      <c r="C529" s="202">
        <v>132.1</v>
      </c>
      <c r="D529" s="211">
        <v>370.1</v>
      </c>
      <c r="E529" s="260">
        <v>0.35599999999999998</v>
      </c>
      <c r="F529" s="271">
        <v>50.7</v>
      </c>
      <c r="G529" s="104" t="s">
        <v>21</v>
      </c>
      <c r="H529" s="80" t="s">
        <v>21</v>
      </c>
      <c r="I529" s="233">
        <v>3.4830000000000001</v>
      </c>
      <c r="J529" s="211">
        <v>1.9</v>
      </c>
      <c r="K529" s="248">
        <v>0.26550000000000001</v>
      </c>
      <c r="L529" s="211">
        <v>0.95</v>
      </c>
      <c r="M529" s="65" t="s">
        <v>170</v>
      </c>
      <c r="N529" s="260">
        <v>9.5200000000000007E-2</v>
      </c>
      <c r="O529" s="271">
        <v>1.7</v>
      </c>
      <c r="P529" s="204">
        <v>1523</v>
      </c>
      <c r="Q529" s="65">
        <v>15</v>
      </c>
      <c r="R529" s="80">
        <f t="shared" si="48"/>
        <v>33.953079389062786</v>
      </c>
      <c r="S529" s="65">
        <v>1518</v>
      </c>
      <c r="T529" s="65">
        <v>13</v>
      </c>
      <c r="U529" s="80">
        <f t="shared" si="49"/>
        <v>33.026195663442678</v>
      </c>
      <c r="V529" s="65">
        <v>1531</v>
      </c>
      <c r="W529" s="65">
        <v>31</v>
      </c>
      <c r="X529" s="63">
        <f t="shared" si="50"/>
        <v>43.572748364086472</v>
      </c>
      <c r="Y529" s="344">
        <v>0.33</v>
      </c>
      <c r="Z529" s="202">
        <v>278300</v>
      </c>
      <c r="AA529" s="211">
        <v>5700</v>
      </c>
      <c r="AB529" s="233">
        <v>6.13</v>
      </c>
      <c r="AC529" s="233">
        <v>0.15</v>
      </c>
      <c r="AD529" s="233">
        <v>934</v>
      </c>
      <c r="AE529" s="233">
        <v>18</v>
      </c>
      <c r="AF529" s="233">
        <v>213</v>
      </c>
      <c r="AG529" s="233">
        <v>3.9</v>
      </c>
      <c r="AH529" s="233">
        <v>493.1</v>
      </c>
      <c r="AI529" s="233">
        <v>9.1</v>
      </c>
      <c r="AJ529" s="233">
        <v>2237</v>
      </c>
      <c r="AK529" s="233">
        <v>44</v>
      </c>
      <c r="AL529" s="233">
        <v>358.3</v>
      </c>
      <c r="AM529" s="233">
        <v>6</v>
      </c>
      <c r="AN529" s="233">
        <v>1546</v>
      </c>
      <c r="AO529" s="233">
        <v>26</v>
      </c>
      <c r="AP529" s="233">
        <v>333.6</v>
      </c>
      <c r="AQ529" s="233">
        <v>6.2</v>
      </c>
      <c r="AR529" s="233">
        <v>62.6</v>
      </c>
      <c r="AS529" s="233">
        <v>1.2</v>
      </c>
      <c r="AT529" s="84" t="s">
        <v>21</v>
      </c>
      <c r="AU529" s="84" t="s">
        <v>21</v>
      </c>
      <c r="AV529" s="84" t="s">
        <v>21</v>
      </c>
      <c r="AW529" s="84" t="s">
        <v>21</v>
      </c>
      <c r="AX529" s="233">
        <v>214.3</v>
      </c>
      <c r="AY529" s="233">
        <v>4.3</v>
      </c>
      <c r="AZ529" s="233">
        <v>63.9</v>
      </c>
      <c r="BA529" s="233">
        <v>1.3</v>
      </c>
      <c r="BB529" s="233">
        <v>5.74</v>
      </c>
      <c r="BC529" s="233">
        <v>0.13</v>
      </c>
      <c r="BD529" s="233">
        <v>12.86</v>
      </c>
      <c r="BE529" s="233">
        <v>0.39</v>
      </c>
      <c r="BF529" s="233">
        <v>38.950000000000003</v>
      </c>
      <c r="BG529" s="315">
        <v>0.66</v>
      </c>
    </row>
    <row r="530" spans="1:59" ht="16" customHeight="1" x14ac:dyDescent="0.15">
      <c r="A530" s="179" t="s">
        <v>1434</v>
      </c>
      <c r="B530" s="156"/>
      <c r="C530" s="202">
        <v>129.19999999999999</v>
      </c>
      <c r="D530" s="211">
        <v>366.5</v>
      </c>
      <c r="E530" s="260">
        <v>0.34899999999999998</v>
      </c>
      <c r="F530" s="271">
        <v>50.1</v>
      </c>
      <c r="G530" s="104" t="s">
        <v>21</v>
      </c>
      <c r="H530" s="80" t="s">
        <v>21</v>
      </c>
      <c r="I530" s="233">
        <v>3.6150000000000002</v>
      </c>
      <c r="J530" s="211">
        <v>2.2000000000000002</v>
      </c>
      <c r="K530" s="248">
        <v>0.2722</v>
      </c>
      <c r="L530" s="211">
        <v>1.2</v>
      </c>
      <c r="M530" s="65" t="s">
        <v>165</v>
      </c>
      <c r="N530" s="260">
        <v>9.64E-2</v>
      </c>
      <c r="O530" s="271">
        <v>1.9</v>
      </c>
      <c r="P530" s="204">
        <v>1553</v>
      </c>
      <c r="Q530" s="65">
        <v>18</v>
      </c>
      <c r="R530" s="80">
        <f t="shared" si="48"/>
        <v>35.898796637213344</v>
      </c>
      <c r="S530" s="65">
        <v>1552</v>
      </c>
      <c r="T530" s="65">
        <v>17</v>
      </c>
      <c r="U530" s="80">
        <f t="shared" si="49"/>
        <v>35.39041678194819</v>
      </c>
      <c r="V530" s="65">
        <v>1554</v>
      </c>
      <c r="W530" s="65">
        <v>35</v>
      </c>
      <c r="X530" s="63">
        <f t="shared" si="50"/>
        <v>46.807760040403558</v>
      </c>
      <c r="Y530" s="344">
        <v>0.06</v>
      </c>
      <c r="Z530" s="202">
        <v>287500</v>
      </c>
      <c r="AA530" s="211">
        <v>5800</v>
      </c>
      <c r="AB530" s="233">
        <v>6.65</v>
      </c>
      <c r="AC530" s="233">
        <v>0.15</v>
      </c>
      <c r="AD530" s="233">
        <v>944</v>
      </c>
      <c r="AE530" s="233">
        <v>13</v>
      </c>
      <c r="AF530" s="233">
        <v>215</v>
      </c>
      <c r="AG530" s="233">
        <v>3.5</v>
      </c>
      <c r="AH530" s="233">
        <v>497</v>
      </c>
      <c r="AI530" s="233">
        <v>8.6</v>
      </c>
      <c r="AJ530" s="233">
        <v>2231</v>
      </c>
      <c r="AK530" s="233">
        <v>43</v>
      </c>
      <c r="AL530" s="233">
        <v>364.9</v>
      </c>
      <c r="AM530" s="233">
        <v>7.1</v>
      </c>
      <c r="AN530" s="233">
        <v>1548</v>
      </c>
      <c r="AO530" s="233">
        <v>24</v>
      </c>
      <c r="AP530" s="233">
        <v>338.6</v>
      </c>
      <c r="AQ530" s="233">
        <v>5.9</v>
      </c>
      <c r="AR530" s="233">
        <v>62.7</v>
      </c>
      <c r="AS530" s="233">
        <v>1.2</v>
      </c>
      <c r="AT530" s="84" t="s">
        <v>21</v>
      </c>
      <c r="AU530" s="84" t="s">
        <v>21</v>
      </c>
      <c r="AV530" s="84" t="s">
        <v>21</v>
      </c>
      <c r="AW530" s="84" t="s">
        <v>21</v>
      </c>
      <c r="AX530" s="233">
        <v>216</v>
      </c>
      <c r="AY530" s="233">
        <v>4.0999999999999996</v>
      </c>
      <c r="AZ530" s="233">
        <v>65.2</v>
      </c>
      <c r="BA530" s="233">
        <v>1.4</v>
      </c>
      <c r="BB530" s="233">
        <v>5.85</v>
      </c>
      <c r="BC530" s="233">
        <v>0.11</v>
      </c>
      <c r="BD530" s="233">
        <v>12.7</v>
      </c>
      <c r="BE530" s="233">
        <v>0.28000000000000003</v>
      </c>
      <c r="BF530" s="233">
        <v>39.479999999999997</v>
      </c>
      <c r="BG530" s="315">
        <v>0.75</v>
      </c>
    </row>
    <row r="531" spans="1:59" ht="16" customHeight="1" x14ac:dyDescent="0.15">
      <c r="A531" s="179" t="s">
        <v>1435</v>
      </c>
      <c r="B531" s="156"/>
      <c r="C531" s="202">
        <v>132.6</v>
      </c>
      <c r="D531" s="211">
        <v>369.5</v>
      </c>
      <c r="E531" s="260">
        <v>0.35699999999999998</v>
      </c>
      <c r="F531" s="271">
        <v>50.3</v>
      </c>
      <c r="G531" s="104" t="s">
        <v>21</v>
      </c>
      <c r="H531" s="80" t="s">
        <v>21</v>
      </c>
      <c r="I531" s="233">
        <v>3.5249999999999999</v>
      </c>
      <c r="J531" s="211">
        <v>2</v>
      </c>
      <c r="K531" s="248">
        <v>0.26669999999999999</v>
      </c>
      <c r="L531" s="211">
        <v>0.97</v>
      </c>
      <c r="M531" s="65" t="s">
        <v>127</v>
      </c>
      <c r="N531" s="260">
        <v>9.5899999999999999E-2</v>
      </c>
      <c r="O531" s="271">
        <v>1.7</v>
      </c>
      <c r="P531" s="204">
        <v>1533</v>
      </c>
      <c r="Q531" s="65">
        <v>16</v>
      </c>
      <c r="R531" s="80">
        <f t="shared" si="48"/>
        <v>34.583747628040548</v>
      </c>
      <c r="S531" s="65">
        <v>1524</v>
      </c>
      <c r="T531" s="65">
        <v>13</v>
      </c>
      <c r="U531" s="80">
        <f t="shared" si="49"/>
        <v>33.136541762833367</v>
      </c>
      <c r="V531" s="65">
        <v>1545</v>
      </c>
      <c r="W531" s="65">
        <v>32</v>
      </c>
      <c r="X531" s="63">
        <f t="shared" si="50"/>
        <v>44.483817282243216</v>
      </c>
      <c r="Y531" s="344">
        <v>0.59</v>
      </c>
      <c r="Z531" s="202">
        <v>295100</v>
      </c>
      <c r="AA531" s="211">
        <v>4800</v>
      </c>
      <c r="AB531" s="233">
        <v>6.37</v>
      </c>
      <c r="AC531" s="233">
        <v>0.15</v>
      </c>
      <c r="AD531" s="233">
        <v>951</v>
      </c>
      <c r="AE531" s="233">
        <v>15</v>
      </c>
      <c r="AF531" s="233">
        <v>216.5</v>
      </c>
      <c r="AG531" s="233">
        <v>3.3</v>
      </c>
      <c r="AH531" s="233">
        <v>505.9</v>
      </c>
      <c r="AI531" s="233">
        <v>6.2</v>
      </c>
      <c r="AJ531" s="233">
        <v>2258</v>
      </c>
      <c r="AK531" s="233">
        <v>36</v>
      </c>
      <c r="AL531" s="233">
        <v>370.6</v>
      </c>
      <c r="AM531" s="233">
        <v>5.7</v>
      </c>
      <c r="AN531" s="233">
        <v>1579</v>
      </c>
      <c r="AO531" s="233">
        <v>20</v>
      </c>
      <c r="AP531" s="233">
        <v>344.4</v>
      </c>
      <c r="AQ531" s="233">
        <v>3.9</v>
      </c>
      <c r="AR531" s="233">
        <v>63.5</v>
      </c>
      <c r="AS531" s="233">
        <v>1</v>
      </c>
      <c r="AT531" s="84" t="s">
        <v>21</v>
      </c>
      <c r="AU531" s="84" t="s">
        <v>21</v>
      </c>
      <c r="AV531" s="84" t="s">
        <v>21</v>
      </c>
      <c r="AW531" s="84" t="s">
        <v>21</v>
      </c>
      <c r="AX531" s="233">
        <v>219.9</v>
      </c>
      <c r="AY531" s="233">
        <v>4</v>
      </c>
      <c r="AZ531" s="233">
        <v>66.3</v>
      </c>
      <c r="BA531" s="233">
        <v>1.3</v>
      </c>
      <c r="BB531" s="233">
        <v>5.97</v>
      </c>
      <c r="BC531" s="233">
        <v>0.15</v>
      </c>
      <c r="BD531" s="233">
        <v>12.82</v>
      </c>
      <c r="BE531" s="233">
        <v>0.37</v>
      </c>
      <c r="BF531" s="233">
        <v>39.26</v>
      </c>
      <c r="BG531" s="315">
        <v>0.6</v>
      </c>
    </row>
    <row r="532" spans="1:59" ht="16" customHeight="1" x14ac:dyDescent="0.15">
      <c r="A532" s="179" t="s">
        <v>1436</v>
      </c>
      <c r="B532" s="156"/>
      <c r="C532" s="202">
        <v>131.30000000000001</v>
      </c>
      <c r="D532" s="211">
        <v>368.5</v>
      </c>
      <c r="E532" s="260">
        <v>0.35399999999999998</v>
      </c>
      <c r="F532" s="271">
        <v>50.7</v>
      </c>
      <c r="G532" s="104" t="s">
        <v>21</v>
      </c>
      <c r="H532" s="80" t="s">
        <v>21</v>
      </c>
      <c r="I532" s="233">
        <v>3.5579999999999998</v>
      </c>
      <c r="J532" s="211">
        <v>1.9</v>
      </c>
      <c r="K532" s="248">
        <v>0.26919999999999999</v>
      </c>
      <c r="L532" s="211">
        <v>1.1000000000000001</v>
      </c>
      <c r="M532" s="65" t="s">
        <v>168</v>
      </c>
      <c r="N532" s="260">
        <v>9.5899999999999999E-2</v>
      </c>
      <c r="O532" s="271">
        <v>1.6</v>
      </c>
      <c r="P532" s="204">
        <v>1540</v>
      </c>
      <c r="Q532" s="65">
        <v>15</v>
      </c>
      <c r="R532" s="80">
        <f t="shared" si="48"/>
        <v>34.258429619584142</v>
      </c>
      <c r="S532" s="65">
        <v>1537</v>
      </c>
      <c r="T532" s="65">
        <v>15</v>
      </c>
      <c r="U532" s="80">
        <f t="shared" si="49"/>
        <v>34.204496780394237</v>
      </c>
      <c r="V532" s="65">
        <v>1545</v>
      </c>
      <c r="W532" s="65">
        <v>30</v>
      </c>
      <c r="X532" s="63">
        <f t="shared" si="50"/>
        <v>43.06750515179629</v>
      </c>
      <c r="Y532" s="344">
        <v>0.19</v>
      </c>
      <c r="Z532" s="202">
        <v>289400</v>
      </c>
      <c r="AA532" s="211">
        <v>6100</v>
      </c>
      <c r="AB532" s="233">
        <v>6.12</v>
      </c>
      <c r="AC532" s="233">
        <v>0.17</v>
      </c>
      <c r="AD532" s="233">
        <v>941</v>
      </c>
      <c r="AE532" s="233">
        <v>19</v>
      </c>
      <c r="AF532" s="233">
        <v>218.3</v>
      </c>
      <c r="AG532" s="233">
        <v>4.5999999999999996</v>
      </c>
      <c r="AH532" s="233">
        <v>499.9</v>
      </c>
      <c r="AI532" s="233">
        <v>8.4</v>
      </c>
      <c r="AJ532" s="233">
        <v>2236</v>
      </c>
      <c r="AK532" s="233">
        <v>40</v>
      </c>
      <c r="AL532" s="233">
        <v>360.4</v>
      </c>
      <c r="AM532" s="233">
        <v>6</v>
      </c>
      <c r="AN532" s="233">
        <v>1547</v>
      </c>
      <c r="AO532" s="233">
        <v>22</v>
      </c>
      <c r="AP532" s="233">
        <v>337.4</v>
      </c>
      <c r="AQ532" s="233">
        <v>5.5</v>
      </c>
      <c r="AR532" s="233">
        <v>62.7</v>
      </c>
      <c r="AS532" s="233">
        <v>1</v>
      </c>
      <c r="AT532" s="84" t="s">
        <v>21</v>
      </c>
      <c r="AU532" s="84" t="s">
        <v>21</v>
      </c>
      <c r="AV532" s="84" t="s">
        <v>21</v>
      </c>
      <c r="AW532" s="84" t="s">
        <v>21</v>
      </c>
      <c r="AX532" s="233">
        <v>217.2</v>
      </c>
      <c r="AY532" s="233">
        <v>4.3</v>
      </c>
      <c r="AZ532" s="233">
        <v>66.5</v>
      </c>
      <c r="BA532" s="233">
        <v>1.4</v>
      </c>
      <c r="BB532" s="233">
        <v>5.91</v>
      </c>
      <c r="BC532" s="233">
        <v>0.15</v>
      </c>
      <c r="BD532" s="233">
        <v>12.98</v>
      </c>
      <c r="BE532" s="233">
        <v>0.4</v>
      </c>
      <c r="BF532" s="233">
        <v>39.19</v>
      </c>
      <c r="BG532" s="315">
        <v>0.73</v>
      </c>
    </row>
    <row r="533" spans="1:59" ht="16" customHeight="1" x14ac:dyDescent="0.15">
      <c r="A533" s="179" t="s">
        <v>1437</v>
      </c>
      <c r="B533" s="156"/>
      <c r="C533" s="202">
        <v>131.5</v>
      </c>
      <c r="D533" s="211">
        <v>372.7</v>
      </c>
      <c r="E533" s="260">
        <v>0.34899999999999998</v>
      </c>
      <c r="F533" s="271">
        <v>50.4</v>
      </c>
      <c r="G533" s="104" t="s">
        <v>21</v>
      </c>
      <c r="H533" s="80" t="s">
        <v>21</v>
      </c>
      <c r="I533" s="233">
        <v>3.548</v>
      </c>
      <c r="J533" s="211">
        <v>1.7</v>
      </c>
      <c r="K533" s="248">
        <v>0.27010000000000001</v>
      </c>
      <c r="L533" s="211">
        <v>1</v>
      </c>
      <c r="M533" s="65" t="s">
        <v>166</v>
      </c>
      <c r="N533" s="260">
        <v>9.5299999999999996E-2</v>
      </c>
      <c r="O533" s="271">
        <v>1.4</v>
      </c>
      <c r="P533" s="204">
        <v>1538</v>
      </c>
      <c r="Q533" s="65">
        <v>13</v>
      </c>
      <c r="R533" s="80">
        <f t="shared" si="48"/>
        <v>33.394274958441606</v>
      </c>
      <c r="S533" s="65">
        <v>1541</v>
      </c>
      <c r="T533" s="65">
        <v>14</v>
      </c>
      <c r="U533" s="80">
        <f t="shared" si="49"/>
        <v>33.850737067307705</v>
      </c>
      <c r="V533" s="65">
        <v>1533</v>
      </c>
      <c r="W533" s="65">
        <v>25</v>
      </c>
      <c r="X533" s="63">
        <f t="shared" si="50"/>
        <v>39.560530835670043</v>
      </c>
      <c r="Y533" s="344">
        <v>-0.2</v>
      </c>
      <c r="Z533" s="202">
        <v>289700</v>
      </c>
      <c r="AA533" s="211">
        <v>3900</v>
      </c>
      <c r="AB533" s="233">
        <v>6.12</v>
      </c>
      <c r="AC533" s="233">
        <v>0.13</v>
      </c>
      <c r="AD533" s="233">
        <v>943</v>
      </c>
      <c r="AE533" s="233">
        <v>18</v>
      </c>
      <c r="AF533" s="233">
        <v>216.7</v>
      </c>
      <c r="AG533" s="233">
        <v>4.5</v>
      </c>
      <c r="AH533" s="233">
        <v>498.3</v>
      </c>
      <c r="AI533" s="233">
        <v>8</v>
      </c>
      <c r="AJ533" s="233">
        <v>2225</v>
      </c>
      <c r="AK533" s="233">
        <v>33</v>
      </c>
      <c r="AL533" s="233">
        <v>359.9</v>
      </c>
      <c r="AM533" s="233">
        <v>4.3</v>
      </c>
      <c r="AN533" s="233">
        <v>1557</v>
      </c>
      <c r="AO533" s="233">
        <v>20</v>
      </c>
      <c r="AP533" s="233">
        <v>333.4</v>
      </c>
      <c r="AQ533" s="233">
        <v>4.8</v>
      </c>
      <c r="AR533" s="233">
        <v>62.49</v>
      </c>
      <c r="AS533" s="233">
        <v>0.98</v>
      </c>
      <c r="AT533" s="84" t="s">
        <v>21</v>
      </c>
      <c r="AU533" s="84" t="s">
        <v>21</v>
      </c>
      <c r="AV533" s="84" t="s">
        <v>21</v>
      </c>
      <c r="AW533" s="84" t="s">
        <v>21</v>
      </c>
      <c r="AX533" s="233">
        <v>216.3</v>
      </c>
      <c r="AY533" s="233">
        <v>4</v>
      </c>
      <c r="AZ533" s="233">
        <v>65.099999999999994</v>
      </c>
      <c r="BA533" s="233">
        <v>1.4</v>
      </c>
      <c r="BB533" s="233">
        <v>5.83</v>
      </c>
      <c r="BC533" s="233">
        <v>0.13</v>
      </c>
      <c r="BD533" s="233">
        <v>12.81</v>
      </c>
      <c r="BE533" s="233">
        <v>0.36</v>
      </c>
      <c r="BF533" s="233">
        <v>39.17</v>
      </c>
      <c r="BG533" s="315">
        <v>0.74</v>
      </c>
    </row>
    <row r="534" spans="1:59" ht="16" customHeight="1" x14ac:dyDescent="0.15">
      <c r="A534" s="179" t="s">
        <v>1438</v>
      </c>
      <c r="B534" s="156"/>
      <c r="C534" s="202">
        <v>131.9</v>
      </c>
      <c r="D534" s="211">
        <v>368.9</v>
      </c>
      <c r="E534" s="260">
        <v>0.35299999999999998</v>
      </c>
      <c r="F534" s="271">
        <v>50.5</v>
      </c>
      <c r="G534" s="104" t="s">
        <v>21</v>
      </c>
      <c r="H534" s="80" t="s">
        <v>21</v>
      </c>
      <c r="I534" s="233">
        <v>3.4969999999999999</v>
      </c>
      <c r="J534" s="211">
        <v>1.7</v>
      </c>
      <c r="K534" s="248">
        <v>0.26329999999999998</v>
      </c>
      <c r="L534" s="211">
        <v>0.82</v>
      </c>
      <c r="M534" s="65" t="s">
        <v>129</v>
      </c>
      <c r="N534" s="260">
        <v>9.64E-2</v>
      </c>
      <c r="O534" s="271">
        <v>1.5</v>
      </c>
      <c r="P534" s="204">
        <v>1527</v>
      </c>
      <c r="Q534" s="65">
        <v>13</v>
      </c>
      <c r="R534" s="80">
        <f t="shared" si="48"/>
        <v>33.191739936315486</v>
      </c>
      <c r="S534" s="65">
        <v>1507</v>
      </c>
      <c r="T534" s="65">
        <v>11</v>
      </c>
      <c r="U534" s="80">
        <f t="shared" si="49"/>
        <v>32.084569499994856</v>
      </c>
      <c r="V534" s="65">
        <v>1554</v>
      </c>
      <c r="W534" s="65">
        <v>28</v>
      </c>
      <c r="X534" s="63">
        <f t="shared" si="50"/>
        <v>41.832599727963363</v>
      </c>
      <c r="Y534" s="344">
        <v>1.31</v>
      </c>
      <c r="Z534" s="202">
        <v>295500</v>
      </c>
      <c r="AA534" s="211">
        <v>5000</v>
      </c>
      <c r="AB534" s="233">
        <v>6.85</v>
      </c>
      <c r="AC534" s="233">
        <v>0.22</v>
      </c>
      <c r="AD534" s="233">
        <v>957</v>
      </c>
      <c r="AE534" s="233">
        <v>15</v>
      </c>
      <c r="AF534" s="233">
        <v>220.1</v>
      </c>
      <c r="AG534" s="233">
        <v>3.6</v>
      </c>
      <c r="AH534" s="233">
        <v>508.3</v>
      </c>
      <c r="AI534" s="233">
        <v>8.1999999999999993</v>
      </c>
      <c r="AJ534" s="233">
        <v>2238</v>
      </c>
      <c r="AK534" s="233">
        <v>43</v>
      </c>
      <c r="AL534" s="233">
        <v>365.6</v>
      </c>
      <c r="AM534" s="233">
        <v>6.1</v>
      </c>
      <c r="AN534" s="233">
        <v>1575</v>
      </c>
      <c r="AO534" s="233">
        <v>21</v>
      </c>
      <c r="AP534" s="233">
        <v>337.3</v>
      </c>
      <c r="AQ534" s="233">
        <v>4.5999999999999996</v>
      </c>
      <c r="AR534" s="233">
        <v>63.5</v>
      </c>
      <c r="AS534" s="233">
        <v>1</v>
      </c>
      <c r="AT534" s="84" t="s">
        <v>21</v>
      </c>
      <c r="AU534" s="84" t="s">
        <v>21</v>
      </c>
      <c r="AV534" s="84" t="s">
        <v>21</v>
      </c>
      <c r="AW534" s="84" t="s">
        <v>21</v>
      </c>
      <c r="AX534" s="233">
        <v>219.3</v>
      </c>
      <c r="AY534" s="233">
        <v>4.0999999999999996</v>
      </c>
      <c r="AZ534" s="233">
        <v>65.900000000000006</v>
      </c>
      <c r="BA534" s="233">
        <v>1</v>
      </c>
      <c r="BB534" s="233">
        <v>5.99</v>
      </c>
      <c r="BC534" s="233">
        <v>0.11</v>
      </c>
      <c r="BD534" s="233">
        <v>13.16</v>
      </c>
      <c r="BE534" s="233">
        <v>0.43</v>
      </c>
      <c r="BF534" s="233">
        <v>39.47</v>
      </c>
      <c r="BG534" s="315">
        <v>0.67</v>
      </c>
    </row>
    <row r="535" spans="1:59" ht="16" customHeight="1" x14ac:dyDescent="0.15">
      <c r="A535" s="179" t="s">
        <v>1439</v>
      </c>
      <c r="B535" s="156"/>
      <c r="C535" s="202">
        <v>129.19999999999999</v>
      </c>
      <c r="D535" s="211">
        <v>366.5</v>
      </c>
      <c r="E535" s="260">
        <v>0.34899999999999998</v>
      </c>
      <c r="F535" s="271">
        <v>49.8</v>
      </c>
      <c r="G535" s="104" t="s">
        <v>21</v>
      </c>
      <c r="H535" s="80" t="s">
        <v>21</v>
      </c>
      <c r="I535" s="233">
        <v>3.492</v>
      </c>
      <c r="J535" s="211">
        <v>1.9</v>
      </c>
      <c r="K535" s="248">
        <v>0.26079999999999998</v>
      </c>
      <c r="L535" s="211">
        <v>0.98</v>
      </c>
      <c r="M535" s="65" t="s">
        <v>164</v>
      </c>
      <c r="N535" s="260">
        <v>9.7199999999999995E-2</v>
      </c>
      <c r="O535" s="271">
        <v>1.6</v>
      </c>
      <c r="P535" s="204">
        <v>1525</v>
      </c>
      <c r="Q535" s="65">
        <v>15</v>
      </c>
      <c r="R535" s="80">
        <f t="shared" si="48"/>
        <v>33.98896879871468</v>
      </c>
      <c r="S535" s="65">
        <v>1494</v>
      </c>
      <c r="T535" s="65">
        <v>13</v>
      </c>
      <c r="U535" s="80">
        <f t="shared" si="49"/>
        <v>32.585493705021563</v>
      </c>
      <c r="V535" s="65">
        <v>1569</v>
      </c>
      <c r="W535" s="65">
        <v>31</v>
      </c>
      <c r="X535" s="63">
        <f t="shared" si="50"/>
        <v>44.110139423946507</v>
      </c>
      <c r="Y535" s="344">
        <v>2.0299999999999998</v>
      </c>
      <c r="Z535" s="202">
        <v>287200</v>
      </c>
      <c r="AA535" s="211">
        <v>4900</v>
      </c>
      <c r="AB535" s="233">
        <v>5.99</v>
      </c>
      <c r="AC535" s="233">
        <v>0.13</v>
      </c>
      <c r="AD535" s="233">
        <v>949</v>
      </c>
      <c r="AE535" s="233">
        <v>16</v>
      </c>
      <c r="AF535" s="233">
        <v>214.8</v>
      </c>
      <c r="AG535" s="233">
        <v>3.7</v>
      </c>
      <c r="AH535" s="233">
        <v>499.5</v>
      </c>
      <c r="AI535" s="233">
        <v>9.1</v>
      </c>
      <c r="AJ535" s="233">
        <v>2214</v>
      </c>
      <c r="AK535" s="233">
        <v>35</v>
      </c>
      <c r="AL535" s="233">
        <v>358.8</v>
      </c>
      <c r="AM535" s="233">
        <v>5.7</v>
      </c>
      <c r="AN535" s="233">
        <v>1548</v>
      </c>
      <c r="AO535" s="233">
        <v>21</v>
      </c>
      <c r="AP535" s="233">
        <v>333.1</v>
      </c>
      <c r="AQ535" s="233">
        <v>5.7</v>
      </c>
      <c r="AR535" s="233">
        <v>62.14</v>
      </c>
      <c r="AS535" s="233">
        <v>0.99</v>
      </c>
      <c r="AT535" s="84" t="s">
        <v>21</v>
      </c>
      <c r="AU535" s="84" t="s">
        <v>21</v>
      </c>
      <c r="AV535" s="84" t="s">
        <v>21</v>
      </c>
      <c r="AW535" s="84" t="s">
        <v>21</v>
      </c>
      <c r="AX535" s="233">
        <v>217.3</v>
      </c>
      <c r="AY535" s="233">
        <v>3.9</v>
      </c>
      <c r="AZ535" s="233">
        <v>65.5</v>
      </c>
      <c r="BA535" s="233">
        <v>1.4</v>
      </c>
      <c r="BB535" s="233">
        <v>5.87</v>
      </c>
      <c r="BC535" s="233">
        <v>0.13</v>
      </c>
      <c r="BD535" s="233">
        <v>12.79</v>
      </c>
      <c r="BE535" s="233">
        <v>0.42</v>
      </c>
      <c r="BF535" s="233">
        <v>38.549999999999997</v>
      </c>
      <c r="BG535" s="315">
        <v>0.66</v>
      </c>
    </row>
    <row r="536" spans="1:59" ht="16" customHeight="1" x14ac:dyDescent="0.15">
      <c r="A536" s="179" t="s">
        <v>1440</v>
      </c>
      <c r="B536" s="156"/>
      <c r="C536" s="202">
        <v>131.5</v>
      </c>
      <c r="D536" s="211">
        <v>368.3</v>
      </c>
      <c r="E536" s="260">
        <v>0.35599999999999998</v>
      </c>
      <c r="F536" s="271">
        <v>50.7</v>
      </c>
      <c r="G536" s="104" t="s">
        <v>21</v>
      </c>
      <c r="H536" s="80" t="s">
        <v>21</v>
      </c>
      <c r="I536" s="233">
        <v>3.524</v>
      </c>
      <c r="J536" s="211">
        <v>1.7</v>
      </c>
      <c r="K536" s="248">
        <v>0.26800000000000002</v>
      </c>
      <c r="L536" s="211">
        <v>0.88</v>
      </c>
      <c r="M536" s="65" t="s">
        <v>134</v>
      </c>
      <c r="N536" s="260">
        <v>9.5399999999999999E-2</v>
      </c>
      <c r="O536" s="271">
        <v>1.5</v>
      </c>
      <c r="P536" s="204">
        <v>1533</v>
      </c>
      <c r="Q536" s="65">
        <v>14</v>
      </c>
      <c r="R536" s="80">
        <f t="shared" si="48"/>
        <v>33.705127206405855</v>
      </c>
      <c r="S536" s="65">
        <v>1531</v>
      </c>
      <c r="T536" s="65">
        <v>12</v>
      </c>
      <c r="U536" s="80">
        <f t="shared" si="49"/>
        <v>32.887450494071444</v>
      </c>
      <c r="V536" s="65">
        <v>1535</v>
      </c>
      <c r="W536" s="65">
        <v>28</v>
      </c>
      <c r="X536" s="63">
        <f t="shared" si="50"/>
        <v>41.551052934913699</v>
      </c>
      <c r="Y536" s="344">
        <v>0.13</v>
      </c>
      <c r="Z536" s="202">
        <v>289800</v>
      </c>
      <c r="AA536" s="211">
        <v>5500</v>
      </c>
      <c r="AB536" s="233">
        <v>6.08</v>
      </c>
      <c r="AC536" s="233">
        <v>0.15</v>
      </c>
      <c r="AD536" s="233">
        <v>942</v>
      </c>
      <c r="AE536" s="233">
        <v>20</v>
      </c>
      <c r="AF536" s="233">
        <v>207.8</v>
      </c>
      <c r="AG536" s="233">
        <v>4.7</v>
      </c>
      <c r="AH536" s="233">
        <v>501.2</v>
      </c>
      <c r="AI536" s="233">
        <v>7</v>
      </c>
      <c r="AJ536" s="233">
        <v>2260</v>
      </c>
      <c r="AK536" s="233">
        <v>45</v>
      </c>
      <c r="AL536" s="233">
        <v>362.8</v>
      </c>
      <c r="AM536" s="233">
        <v>6.1</v>
      </c>
      <c r="AN536" s="233">
        <v>1568</v>
      </c>
      <c r="AO536" s="233">
        <v>25</v>
      </c>
      <c r="AP536" s="233">
        <v>335.8</v>
      </c>
      <c r="AQ536" s="233">
        <v>7</v>
      </c>
      <c r="AR536" s="233">
        <v>63</v>
      </c>
      <c r="AS536" s="233">
        <v>1</v>
      </c>
      <c r="AT536" s="84" t="s">
        <v>21</v>
      </c>
      <c r="AU536" s="84" t="s">
        <v>21</v>
      </c>
      <c r="AV536" s="84" t="s">
        <v>21</v>
      </c>
      <c r="AW536" s="84" t="s">
        <v>21</v>
      </c>
      <c r="AX536" s="233">
        <v>216.2</v>
      </c>
      <c r="AY536" s="233">
        <v>4.5999999999999996</v>
      </c>
      <c r="AZ536" s="233">
        <v>65.2</v>
      </c>
      <c r="BA536" s="233">
        <v>1.3</v>
      </c>
      <c r="BB536" s="233">
        <v>5.74</v>
      </c>
      <c r="BC536" s="233">
        <v>0.13</v>
      </c>
      <c r="BD536" s="233">
        <v>12.7</v>
      </c>
      <c r="BE536" s="233">
        <v>0.37</v>
      </c>
      <c r="BF536" s="233">
        <v>37.950000000000003</v>
      </c>
      <c r="BG536" s="315">
        <v>0.72</v>
      </c>
    </row>
    <row r="537" spans="1:59" ht="16" customHeight="1" x14ac:dyDescent="0.15">
      <c r="A537" s="179" t="s">
        <v>1441</v>
      </c>
      <c r="B537" s="156"/>
      <c r="C537" s="202">
        <v>133</v>
      </c>
      <c r="D537" s="211">
        <v>373.4</v>
      </c>
      <c r="E537" s="260">
        <v>0.35499999999999998</v>
      </c>
      <c r="F537" s="271">
        <v>50.8</v>
      </c>
      <c r="G537" s="104" t="s">
        <v>21</v>
      </c>
      <c r="H537" s="80" t="s">
        <v>21</v>
      </c>
      <c r="I537" s="233">
        <v>3.528</v>
      </c>
      <c r="J537" s="211">
        <v>1.9</v>
      </c>
      <c r="K537" s="248">
        <v>0.26679999999999998</v>
      </c>
      <c r="L537" s="211">
        <v>1</v>
      </c>
      <c r="M537" s="65" t="s">
        <v>165</v>
      </c>
      <c r="N537" s="260">
        <v>9.5899999999999999E-2</v>
      </c>
      <c r="O537" s="271">
        <v>1.6</v>
      </c>
      <c r="P537" s="204">
        <v>1534</v>
      </c>
      <c r="Q537" s="65">
        <v>15</v>
      </c>
      <c r="R537" s="80">
        <f t="shared" si="48"/>
        <v>34.150584182411876</v>
      </c>
      <c r="S537" s="65">
        <v>1525</v>
      </c>
      <c r="T537" s="65">
        <v>14</v>
      </c>
      <c r="U537" s="80">
        <f t="shared" si="49"/>
        <v>33.559648389099671</v>
      </c>
      <c r="V537" s="65">
        <v>1546</v>
      </c>
      <c r="W537" s="65">
        <v>31</v>
      </c>
      <c r="X537" s="63">
        <f t="shared" si="50"/>
        <v>43.784088434041884</v>
      </c>
      <c r="Y537" s="344">
        <v>0.59</v>
      </c>
      <c r="Z537" s="202">
        <v>296700</v>
      </c>
      <c r="AA537" s="211">
        <v>7500</v>
      </c>
      <c r="AB537" s="233">
        <v>6.31</v>
      </c>
      <c r="AC537" s="233">
        <v>0.14000000000000001</v>
      </c>
      <c r="AD537" s="233">
        <v>960</v>
      </c>
      <c r="AE537" s="233">
        <v>23</v>
      </c>
      <c r="AF537" s="233">
        <v>218.3</v>
      </c>
      <c r="AG537" s="233">
        <v>4</v>
      </c>
      <c r="AH537" s="233">
        <v>511.2</v>
      </c>
      <c r="AI537" s="233">
        <v>9.8000000000000007</v>
      </c>
      <c r="AJ537" s="233">
        <v>2215</v>
      </c>
      <c r="AK537" s="233">
        <v>42</v>
      </c>
      <c r="AL537" s="233">
        <v>367.1</v>
      </c>
      <c r="AM537" s="233">
        <v>6.8</v>
      </c>
      <c r="AN537" s="233">
        <v>1596</v>
      </c>
      <c r="AO537" s="233">
        <v>34</v>
      </c>
      <c r="AP537" s="233">
        <v>338.5</v>
      </c>
      <c r="AQ537" s="233">
        <v>6.6</v>
      </c>
      <c r="AR537" s="233">
        <v>63.3</v>
      </c>
      <c r="AS537" s="233">
        <v>1.2</v>
      </c>
      <c r="AT537" s="84" t="s">
        <v>21</v>
      </c>
      <c r="AU537" s="84" t="s">
        <v>21</v>
      </c>
      <c r="AV537" s="84" t="s">
        <v>21</v>
      </c>
      <c r="AW537" s="84" t="s">
        <v>21</v>
      </c>
      <c r="AX537" s="233">
        <v>219.4</v>
      </c>
      <c r="AY537" s="233">
        <v>5.0999999999999996</v>
      </c>
      <c r="AZ537" s="233">
        <v>66.400000000000006</v>
      </c>
      <c r="BA537" s="233">
        <v>1.3</v>
      </c>
      <c r="BB537" s="233">
        <v>5.88</v>
      </c>
      <c r="BC537" s="233">
        <v>0.15</v>
      </c>
      <c r="BD537" s="233">
        <v>13.19</v>
      </c>
      <c r="BE537" s="233">
        <v>0.45</v>
      </c>
      <c r="BF537" s="233">
        <v>38.770000000000003</v>
      </c>
      <c r="BG537" s="315">
        <v>0.9</v>
      </c>
    </row>
    <row r="538" spans="1:59" ht="16" customHeight="1" x14ac:dyDescent="0.15">
      <c r="A538" s="179" t="s">
        <v>1442</v>
      </c>
      <c r="B538" s="156"/>
      <c r="C538" s="202">
        <v>129.9</v>
      </c>
      <c r="D538" s="211">
        <v>366.2</v>
      </c>
      <c r="E538" s="260">
        <v>0.35299999999999998</v>
      </c>
      <c r="F538" s="271">
        <v>49.9</v>
      </c>
      <c r="G538" s="104" t="s">
        <v>21</v>
      </c>
      <c r="H538" s="80" t="s">
        <v>21</v>
      </c>
      <c r="I538" s="233">
        <v>3.476</v>
      </c>
      <c r="J538" s="211">
        <v>1.8</v>
      </c>
      <c r="K538" s="248">
        <v>0.26290000000000002</v>
      </c>
      <c r="L538" s="211">
        <v>0.79</v>
      </c>
      <c r="M538" s="65" t="s">
        <v>124</v>
      </c>
      <c r="N538" s="260">
        <v>9.6000000000000002E-2</v>
      </c>
      <c r="O538" s="271">
        <v>1.6</v>
      </c>
      <c r="P538" s="204">
        <v>1522</v>
      </c>
      <c r="Q538" s="65">
        <v>14</v>
      </c>
      <c r="R538" s="80">
        <f t="shared" si="48"/>
        <v>33.505127965730857</v>
      </c>
      <c r="S538" s="65">
        <v>1505</v>
      </c>
      <c r="T538" s="65">
        <v>11</v>
      </c>
      <c r="U538" s="80">
        <f t="shared" si="49"/>
        <v>32.046996739164193</v>
      </c>
      <c r="V538" s="65">
        <v>1546</v>
      </c>
      <c r="W538" s="65">
        <v>30</v>
      </c>
      <c r="X538" s="63">
        <f t="shared" si="50"/>
        <v>43.081856970191062</v>
      </c>
      <c r="Y538" s="344">
        <v>1.1200000000000001</v>
      </c>
      <c r="Z538" s="202">
        <v>288900</v>
      </c>
      <c r="AA538" s="211">
        <v>4500</v>
      </c>
      <c r="AB538" s="233">
        <v>6.3</v>
      </c>
      <c r="AC538" s="233">
        <v>0.15</v>
      </c>
      <c r="AD538" s="233">
        <v>947</v>
      </c>
      <c r="AE538" s="233">
        <v>15</v>
      </c>
      <c r="AF538" s="233">
        <v>217.9</v>
      </c>
      <c r="AG538" s="233">
        <v>3.6</v>
      </c>
      <c r="AH538" s="233">
        <v>506.2</v>
      </c>
      <c r="AI538" s="233">
        <v>7.4</v>
      </c>
      <c r="AJ538" s="233">
        <v>2269</v>
      </c>
      <c r="AK538" s="233">
        <v>44</v>
      </c>
      <c r="AL538" s="233">
        <v>363</v>
      </c>
      <c r="AM538" s="233">
        <v>5.9</v>
      </c>
      <c r="AN538" s="233">
        <v>1561</v>
      </c>
      <c r="AO538" s="233">
        <v>23</v>
      </c>
      <c r="AP538" s="233">
        <v>336.9</v>
      </c>
      <c r="AQ538" s="233">
        <v>5.5</v>
      </c>
      <c r="AR538" s="233">
        <v>63.4</v>
      </c>
      <c r="AS538" s="233">
        <v>1</v>
      </c>
      <c r="AT538" s="84" t="s">
        <v>21</v>
      </c>
      <c r="AU538" s="84" t="s">
        <v>21</v>
      </c>
      <c r="AV538" s="84" t="s">
        <v>21</v>
      </c>
      <c r="AW538" s="84" t="s">
        <v>21</v>
      </c>
      <c r="AX538" s="233">
        <v>217.1</v>
      </c>
      <c r="AY538" s="233">
        <v>3.8</v>
      </c>
      <c r="AZ538" s="233">
        <v>65.2</v>
      </c>
      <c r="BA538" s="233">
        <v>1.2</v>
      </c>
      <c r="BB538" s="233">
        <v>5.77</v>
      </c>
      <c r="BC538" s="233">
        <v>0.11</v>
      </c>
      <c r="BD538" s="233">
        <v>12.92</v>
      </c>
      <c r="BE538" s="233">
        <v>0.36</v>
      </c>
      <c r="BF538" s="233">
        <v>39.15</v>
      </c>
      <c r="BG538" s="315">
        <v>0.57999999999999996</v>
      </c>
    </row>
    <row r="539" spans="1:59" ht="16" customHeight="1" x14ac:dyDescent="0.15">
      <c r="A539" s="179" t="s">
        <v>1451</v>
      </c>
      <c r="B539" s="156"/>
      <c r="C539" s="202">
        <v>131.69999999999999</v>
      </c>
      <c r="D539" s="211">
        <v>370.3</v>
      </c>
      <c r="E539" s="260">
        <v>0.35599999999999998</v>
      </c>
      <c r="F539" s="271">
        <v>51.3</v>
      </c>
      <c r="G539" s="104" t="s">
        <v>21</v>
      </c>
      <c r="H539" s="80" t="s">
        <v>21</v>
      </c>
      <c r="I539" s="233">
        <v>3.4910000000000001</v>
      </c>
      <c r="J539" s="211">
        <v>1.7</v>
      </c>
      <c r="K539" s="248">
        <v>0.26679999999999998</v>
      </c>
      <c r="L539" s="211">
        <v>0.85</v>
      </c>
      <c r="M539" s="65" t="s">
        <v>170</v>
      </c>
      <c r="N539" s="260">
        <v>9.4899999999999998E-2</v>
      </c>
      <c r="O539" s="271">
        <v>1.5</v>
      </c>
      <c r="P539" s="204">
        <v>1525</v>
      </c>
      <c r="Q539" s="65">
        <v>13</v>
      </c>
      <c r="R539" s="80">
        <f t="shared" si="48"/>
        <v>33.154939300200809</v>
      </c>
      <c r="S539" s="65">
        <v>1524</v>
      </c>
      <c r="T539" s="65">
        <v>12</v>
      </c>
      <c r="U539" s="80">
        <f t="shared" si="49"/>
        <v>32.757142732540032</v>
      </c>
      <c r="V539" s="65">
        <v>1526</v>
      </c>
      <c r="W539" s="65">
        <v>27</v>
      </c>
      <c r="X539" s="63">
        <f t="shared" si="50"/>
        <v>40.748869922980688</v>
      </c>
      <c r="Y539" s="344">
        <v>7.0000000000000007E-2</v>
      </c>
      <c r="Z539" s="202">
        <v>293900</v>
      </c>
      <c r="AA539" s="211">
        <v>5100</v>
      </c>
      <c r="AB539" s="233">
        <v>6.36</v>
      </c>
      <c r="AC539" s="233">
        <v>0.15</v>
      </c>
      <c r="AD539" s="233">
        <v>968</v>
      </c>
      <c r="AE539" s="233">
        <v>19</v>
      </c>
      <c r="AF539" s="233">
        <v>222.1</v>
      </c>
      <c r="AG539" s="233">
        <v>3.6</v>
      </c>
      <c r="AH539" s="233">
        <v>508.7</v>
      </c>
      <c r="AI539" s="233">
        <v>7.7</v>
      </c>
      <c r="AJ539" s="233">
        <v>2294</v>
      </c>
      <c r="AK539" s="233">
        <v>51</v>
      </c>
      <c r="AL539" s="233">
        <v>365.6</v>
      </c>
      <c r="AM539" s="233">
        <v>6.1</v>
      </c>
      <c r="AN539" s="233">
        <v>1599</v>
      </c>
      <c r="AO539" s="233">
        <v>30</v>
      </c>
      <c r="AP539" s="233">
        <v>339.6</v>
      </c>
      <c r="AQ539" s="233">
        <v>6.5</v>
      </c>
      <c r="AR539" s="233">
        <v>62.9</v>
      </c>
      <c r="AS539" s="233">
        <v>1.1000000000000001</v>
      </c>
      <c r="AT539" s="84" t="s">
        <v>21</v>
      </c>
      <c r="AU539" s="84" t="s">
        <v>21</v>
      </c>
      <c r="AV539" s="84" t="s">
        <v>21</v>
      </c>
      <c r="AW539" s="84" t="s">
        <v>21</v>
      </c>
      <c r="AX539" s="233">
        <v>221</v>
      </c>
      <c r="AY539" s="233">
        <v>4.2</v>
      </c>
      <c r="AZ539" s="233">
        <v>67.099999999999994</v>
      </c>
      <c r="BA539" s="233">
        <v>1.3</v>
      </c>
      <c r="BB539" s="233">
        <v>5.96</v>
      </c>
      <c r="BC539" s="233">
        <v>0.15</v>
      </c>
      <c r="BD539" s="233">
        <v>13.04</v>
      </c>
      <c r="BE539" s="233">
        <v>0.4</v>
      </c>
      <c r="BF539" s="233">
        <v>39.880000000000003</v>
      </c>
      <c r="BG539" s="315">
        <v>0.69</v>
      </c>
    </row>
    <row r="540" spans="1:59" ht="16" customHeight="1" x14ac:dyDescent="0.15">
      <c r="A540" s="179" t="s">
        <v>1452</v>
      </c>
      <c r="B540" s="156"/>
      <c r="C540" s="202">
        <v>129.9</v>
      </c>
      <c r="D540" s="211">
        <v>365.9</v>
      </c>
      <c r="E540" s="260">
        <v>0.35799999999999998</v>
      </c>
      <c r="F540" s="271">
        <v>49.4</v>
      </c>
      <c r="G540" s="104" t="s">
        <v>21</v>
      </c>
      <c r="H540" s="80" t="s">
        <v>21</v>
      </c>
      <c r="I540" s="233">
        <v>3.5270000000000001</v>
      </c>
      <c r="J540" s="211">
        <v>2</v>
      </c>
      <c r="K540" s="248">
        <v>0.2636</v>
      </c>
      <c r="L540" s="211">
        <v>1.1000000000000001</v>
      </c>
      <c r="M540" s="65" t="s">
        <v>169</v>
      </c>
      <c r="N540" s="260">
        <v>9.7100000000000006E-2</v>
      </c>
      <c r="O540" s="271">
        <v>1.7</v>
      </c>
      <c r="P540" s="204">
        <v>1533</v>
      </c>
      <c r="Q540" s="65">
        <v>16</v>
      </c>
      <c r="R540" s="80">
        <f t="shared" si="48"/>
        <v>34.583747628040548</v>
      </c>
      <c r="S540" s="65">
        <v>1508</v>
      </c>
      <c r="T540" s="65">
        <v>15</v>
      </c>
      <c r="U540" s="80">
        <f t="shared" si="49"/>
        <v>33.684204013157263</v>
      </c>
      <c r="V540" s="65">
        <v>1568</v>
      </c>
      <c r="W540" s="65">
        <v>33</v>
      </c>
      <c r="X540" s="63">
        <f t="shared" si="50"/>
        <v>45.524165011562815</v>
      </c>
      <c r="Y540" s="344">
        <v>1.63</v>
      </c>
      <c r="Z540" s="202">
        <v>288800</v>
      </c>
      <c r="AA540" s="211">
        <v>5600</v>
      </c>
      <c r="AB540" s="233">
        <v>6.2</v>
      </c>
      <c r="AC540" s="233">
        <v>0.16</v>
      </c>
      <c r="AD540" s="233">
        <v>946</v>
      </c>
      <c r="AE540" s="233">
        <v>16</v>
      </c>
      <c r="AF540" s="233">
        <v>213.7</v>
      </c>
      <c r="AG540" s="233">
        <v>3.9</v>
      </c>
      <c r="AH540" s="233">
        <v>501.8</v>
      </c>
      <c r="AI540" s="233">
        <v>7.3</v>
      </c>
      <c r="AJ540" s="233">
        <v>2258</v>
      </c>
      <c r="AK540" s="233">
        <v>42</v>
      </c>
      <c r="AL540" s="233">
        <v>362.3</v>
      </c>
      <c r="AM540" s="233">
        <v>6.2</v>
      </c>
      <c r="AN540" s="233">
        <v>1592</v>
      </c>
      <c r="AO540" s="233">
        <v>21</v>
      </c>
      <c r="AP540" s="233">
        <v>341.8</v>
      </c>
      <c r="AQ540" s="233">
        <v>5.6</v>
      </c>
      <c r="AR540" s="233">
        <v>63.4</v>
      </c>
      <c r="AS540" s="233">
        <v>1.1000000000000001</v>
      </c>
      <c r="AT540" s="84" t="s">
        <v>21</v>
      </c>
      <c r="AU540" s="84" t="s">
        <v>21</v>
      </c>
      <c r="AV540" s="84" t="s">
        <v>21</v>
      </c>
      <c r="AW540" s="84" t="s">
        <v>21</v>
      </c>
      <c r="AX540" s="233">
        <v>219.3</v>
      </c>
      <c r="AY540" s="233">
        <v>4.5</v>
      </c>
      <c r="AZ540" s="233">
        <v>65.8</v>
      </c>
      <c r="BA540" s="233">
        <v>1.2</v>
      </c>
      <c r="BB540" s="233">
        <v>5.84</v>
      </c>
      <c r="BC540" s="233">
        <v>0.15</v>
      </c>
      <c r="BD540" s="233">
        <v>12.78</v>
      </c>
      <c r="BE540" s="233">
        <v>0.36</v>
      </c>
      <c r="BF540" s="233">
        <v>38.21</v>
      </c>
      <c r="BG540" s="315">
        <v>0.75</v>
      </c>
    </row>
    <row r="541" spans="1:59" ht="16" customHeight="1" x14ac:dyDescent="0.15">
      <c r="A541" s="179" t="s">
        <v>1453</v>
      </c>
      <c r="B541" s="156"/>
      <c r="C541" s="202">
        <v>128.1</v>
      </c>
      <c r="D541" s="211">
        <v>365.3</v>
      </c>
      <c r="E541" s="260">
        <v>0.35399999999999998</v>
      </c>
      <c r="F541" s="271">
        <v>50.3</v>
      </c>
      <c r="G541" s="104" t="s">
        <v>21</v>
      </c>
      <c r="H541" s="80" t="s">
        <v>21</v>
      </c>
      <c r="I541" s="233">
        <v>3.5590000000000002</v>
      </c>
      <c r="J541" s="211">
        <v>2.1</v>
      </c>
      <c r="K541" s="248">
        <v>0.26919999999999999</v>
      </c>
      <c r="L541" s="211">
        <v>1</v>
      </c>
      <c r="M541" s="65" t="s">
        <v>170</v>
      </c>
      <c r="N541" s="260">
        <v>9.5899999999999999E-2</v>
      </c>
      <c r="O541" s="271">
        <v>1.8</v>
      </c>
      <c r="P541" s="204">
        <v>1540</v>
      </c>
      <c r="Q541" s="65">
        <v>16</v>
      </c>
      <c r="R541" s="80">
        <f t="shared" si="48"/>
        <v>34.707924167256103</v>
      </c>
      <c r="S541" s="65">
        <v>1537</v>
      </c>
      <c r="T541" s="65">
        <v>14</v>
      </c>
      <c r="U541" s="80">
        <f t="shared" si="49"/>
        <v>33.777915862290854</v>
      </c>
      <c r="V541" s="65">
        <v>1545</v>
      </c>
      <c r="W541" s="65">
        <v>33</v>
      </c>
      <c r="X541" s="63">
        <f t="shared" si="50"/>
        <v>45.208516896708744</v>
      </c>
      <c r="Y541" s="344">
        <v>0.19</v>
      </c>
      <c r="Z541" s="202">
        <v>291600</v>
      </c>
      <c r="AA541" s="211">
        <v>5400</v>
      </c>
      <c r="AB541" s="233">
        <v>6.33</v>
      </c>
      <c r="AC541" s="233">
        <v>0.16</v>
      </c>
      <c r="AD541" s="233">
        <v>958</v>
      </c>
      <c r="AE541" s="233">
        <v>16</v>
      </c>
      <c r="AF541" s="233">
        <v>216.5</v>
      </c>
      <c r="AG541" s="233">
        <v>3.8</v>
      </c>
      <c r="AH541" s="233">
        <v>508.9</v>
      </c>
      <c r="AI541" s="233">
        <v>7.9</v>
      </c>
      <c r="AJ541" s="233">
        <v>2264</v>
      </c>
      <c r="AK541" s="233">
        <v>47</v>
      </c>
      <c r="AL541" s="233">
        <v>368</v>
      </c>
      <c r="AM541" s="233">
        <v>6.5</v>
      </c>
      <c r="AN541" s="233">
        <v>1607</v>
      </c>
      <c r="AO541" s="233">
        <v>28</v>
      </c>
      <c r="AP541" s="233">
        <v>342.6</v>
      </c>
      <c r="AQ541" s="233">
        <v>6.1</v>
      </c>
      <c r="AR541" s="233">
        <v>64.3</v>
      </c>
      <c r="AS541" s="233">
        <v>1.1000000000000001</v>
      </c>
      <c r="AT541" s="84" t="s">
        <v>21</v>
      </c>
      <c r="AU541" s="84" t="s">
        <v>21</v>
      </c>
      <c r="AV541" s="84" t="s">
        <v>21</v>
      </c>
      <c r="AW541" s="84" t="s">
        <v>21</v>
      </c>
      <c r="AX541" s="233">
        <v>219.5</v>
      </c>
      <c r="AY541" s="233">
        <v>3.4</v>
      </c>
      <c r="AZ541" s="233">
        <v>66.2</v>
      </c>
      <c r="BA541" s="233">
        <v>1.1000000000000001</v>
      </c>
      <c r="BB541" s="233">
        <v>5.85</v>
      </c>
      <c r="BC541" s="233">
        <v>0.13</v>
      </c>
      <c r="BD541" s="233">
        <v>12.8</v>
      </c>
      <c r="BE541" s="233">
        <v>0.34</v>
      </c>
      <c r="BF541" s="233">
        <v>37.880000000000003</v>
      </c>
      <c r="BG541" s="315">
        <v>0.68</v>
      </c>
    </row>
    <row r="542" spans="1:59" ht="16" customHeight="1" thickBot="1" x14ac:dyDescent="0.2">
      <c r="A542" s="180" t="s">
        <v>1454</v>
      </c>
      <c r="B542" s="157"/>
      <c r="C542" s="210">
        <v>135.4</v>
      </c>
      <c r="D542" s="212">
        <v>378.6</v>
      </c>
      <c r="E542" s="261">
        <v>0.36099999999999999</v>
      </c>
      <c r="F542" s="273">
        <v>51.6</v>
      </c>
      <c r="G542" s="136" t="s">
        <v>21</v>
      </c>
      <c r="H542" s="89" t="s">
        <v>21</v>
      </c>
      <c r="I542" s="234">
        <v>3.512</v>
      </c>
      <c r="J542" s="212">
        <v>2</v>
      </c>
      <c r="K542" s="249">
        <v>0.26300000000000001</v>
      </c>
      <c r="L542" s="212">
        <v>0.87</v>
      </c>
      <c r="M542" s="13" t="s">
        <v>121</v>
      </c>
      <c r="N542" s="261">
        <v>9.69E-2</v>
      </c>
      <c r="O542" s="273">
        <v>1.8</v>
      </c>
      <c r="P542" s="221">
        <v>1530</v>
      </c>
      <c r="Q542" s="13">
        <v>16</v>
      </c>
      <c r="R542" s="89">
        <f t="shared" si="48"/>
        <v>34.530566169699568</v>
      </c>
      <c r="S542" s="13">
        <v>1505</v>
      </c>
      <c r="T542" s="13">
        <v>12</v>
      </c>
      <c r="U542" s="89">
        <f t="shared" si="49"/>
        <v>32.403857795021878</v>
      </c>
      <c r="V542" s="13">
        <v>1565</v>
      </c>
      <c r="W542" s="13">
        <v>34</v>
      </c>
      <c r="X542" s="93">
        <f t="shared" si="50"/>
        <v>46.213526158474423</v>
      </c>
      <c r="Y542" s="345">
        <v>1.63</v>
      </c>
      <c r="Z542" s="210">
        <v>293400</v>
      </c>
      <c r="AA542" s="212">
        <v>4300</v>
      </c>
      <c r="AB542" s="234">
        <v>6.27</v>
      </c>
      <c r="AC542" s="234">
        <v>0.14000000000000001</v>
      </c>
      <c r="AD542" s="234">
        <v>967</v>
      </c>
      <c r="AE542" s="234">
        <v>14</v>
      </c>
      <c r="AF542" s="234">
        <v>221.7</v>
      </c>
      <c r="AG542" s="234">
        <v>3.8</v>
      </c>
      <c r="AH542" s="234">
        <v>509.6</v>
      </c>
      <c r="AI542" s="234">
        <v>7.1</v>
      </c>
      <c r="AJ542" s="234">
        <v>2275</v>
      </c>
      <c r="AK542" s="234">
        <v>45</v>
      </c>
      <c r="AL542" s="234">
        <v>367.5</v>
      </c>
      <c r="AM542" s="234">
        <v>6.4</v>
      </c>
      <c r="AN542" s="234">
        <v>1604</v>
      </c>
      <c r="AO542" s="234">
        <v>28</v>
      </c>
      <c r="AP542" s="234">
        <v>341.6</v>
      </c>
      <c r="AQ542" s="234">
        <v>5.6</v>
      </c>
      <c r="AR542" s="234">
        <v>64.099999999999994</v>
      </c>
      <c r="AS542" s="234">
        <v>1.1000000000000001</v>
      </c>
      <c r="AT542" s="143" t="s">
        <v>21</v>
      </c>
      <c r="AU542" s="143" t="s">
        <v>21</v>
      </c>
      <c r="AV542" s="143" t="s">
        <v>21</v>
      </c>
      <c r="AW542" s="143" t="s">
        <v>21</v>
      </c>
      <c r="AX542" s="234">
        <v>222.2</v>
      </c>
      <c r="AY542" s="234">
        <v>4</v>
      </c>
      <c r="AZ542" s="234">
        <v>66.900000000000006</v>
      </c>
      <c r="BA542" s="234">
        <v>1.1000000000000001</v>
      </c>
      <c r="BB542" s="234">
        <v>5.95</v>
      </c>
      <c r="BC542" s="234">
        <v>0.14000000000000001</v>
      </c>
      <c r="BD542" s="234">
        <v>12.94</v>
      </c>
      <c r="BE542" s="234">
        <v>0.36</v>
      </c>
      <c r="BF542" s="234">
        <v>39.1</v>
      </c>
      <c r="BG542" s="316">
        <v>0.72</v>
      </c>
    </row>
    <row r="543" spans="1:59" ht="16" customHeight="1" x14ac:dyDescent="0.15">
      <c r="C543" s="130"/>
      <c r="D543" s="130"/>
      <c r="E543" s="257"/>
      <c r="F543" s="130"/>
      <c r="I543" s="18"/>
      <c r="J543" s="17"/>
      <c r="K543" s="303"/>
      <c r="L543" s="17"/>
      <c r="N543" s="284"/>
      <c r="O543" s="17"/>
      <c r="P543" s="334"/>
      <c r="Y543" s="230"/>
      <c r="Z543" s="130"/>
      <c r="AA543" s="130"/>
      <c r="AB543" s="230"/>
      <c r="AC543" s="230"/>
      <c r="AD543" s="230"/>
      <c r="AE543" s="230"/>
      <c r="AF543" s="230"/>
      <c r="AG543" s="230"/>
      <c r="AH543" s="230"/>
      <c r="AI543" s="230"/>
      <c r="AJ543" s="230"/>
      <c r="AK543" s="230"/>
      <c r="AL543" s="230"/>
      <c r="AM543" s="230"/>
      <c r="AN543" s="230"/>
      <c r="AO543" s="230"/>
      <c r="AP543" s="230"/>
      <c r="AQ543" s="230"/>
      <c r="AR543" s="230"/>
      <c r="AS543" s="230"/>
      <c r="AT543" s="230"/>
      <c r="AU543" s="230"/>
      <c r="AV543" s="230"/>
      <c r="AW543" s="230"/>
      <c r="AX543" s="230"/>
      <c r="AY543" s="230"/>
      <c r="AZ543" s="230"/>
      <c r="BA543" s="230"/>
      <c r="BB543" s="230"/>
      <c r="BC543" s="230"/>
      <c r="BD543" s="230"/>
      <c r="BE543" s="230"/>
      <c r="BF543" s="230"/>
      <c r="BG543" s="230"/>
    </row>
    <row r="544" spans="1:59" ht="16" customHeight="1" x14ac:dyDescent="0.15">
      <c r="A544" s="181" t="s">
        <v>1306</v>
      </c>
      <c r="C544" s="130"/>
      <c r="D544" s="130"/>
      <c r="E544" s="257"/>
      <c r="F544" s="130"/>
      <c r="I544" s="18"/>
      <c r="J544" s="17"/>
      <c r="K544" s="303"/>
      <c r="L544" s="17"/>
      <c r="N544" s="284"/>
      <c r="O544" s="17"/>
      <c r="P544" s="334"/>
      <c r="Y544" s="230"/>
      <c r="Z544" s="130"/>
      <c r="AA544" s="130"/>
      <c r="AB544" s="230"/>
      <c r="AC544" s="230"/>
      <c r="AD544" s="230"/>
      <c r="AE544" s="230"/>
      <c r="AF544" s="230"/>
      <c r="AG544" s="230"/>
      <c r="AH544" s="230"/>
      <c r="AI544" s="230"/>
      <c r="AJ544" s="230"/>
      <c r="AK544" s="230"/>
      <c r="AL544" s="230"/>
      <c r="AM544" s="230"/>
      <c r="AN544" s="230"/>
      <c r="AO544" s="230"/>
      <c r="AP544" s="230"/>
      <c r="AQ544" s="230"/>
      <c r="AR544" s="230"/>
      <c r="AS544" s="230"/>
      <c r="AT544" s="230"/>
      <c r="AU544" s="230"/>
      <c r="AV544" s="230"/>
      <c r="AW544" s="230"/>
      <c r="AX544" s="230"/>
      <c r="AY544" s="230"/>
      <c r="AZ544" s="230"/>
      <c r="BA544" s="230"/>
      <c r="BB544" s="230"/>
      <c r="BC544" s="230"/>
      <c r="BD544" s="230"/>
      <c r="BE544" s="230"/>
      <c r="BF544" s="230"/>
      <c r="BG544" s="230"/>
    </row>
    <row r="545" spans="1:59" ht="16" customHeight="1" thickBot="1" x14ac:dyDescent="0.2">
      <c r="A545" s="167" t="s">
        <v>1309</v>
      </c>
      <c r="C545" s="130"/>
      <c r="D545" s="130"/>
      <c r="E545" s="257"/>
      <c r="F545" s="130"/>
      <c r="I545" s="18"/>
      <c r="J545" s="17"/>
      <c r="K545" s="303"/>
      <c r="L545" s="17"/>
      <c r="N545" s="284"/>
      <c r="O545" s="17"/>
      <c r="P545" s="334"/>
      <c r="Y545" s="230"/>
      <c r="Z545" s="130"/>
      <c r="AA545" s="130"/>
      <c r="AB545" s="230"/>
      <c r="AC545" s="230"/>
      <c r="AD545" s="230"/>
      <c r="AE545" s="230"/>
      <c r="AF545" s="230"/>
      <c r="AG545" s="230"/>
      <c r="AH545" s="230"/>
      <c r="AI545" s="230"/>
      <c r="AJ545" s="230"/>
      <c r="AK545" s="230"/>
      <c r="AL545" s="230"/>
      <c r="AM545" s="230"/>
      <c r="AN545" s="230"/>
      <c r="AO545" s="230"/>
      <c r="AP545" s="230"/>
      <c r="AQ545" s="230"/>
      <c r="AR545" s="230"/>
      <c r="AS545" s="230"/>
      <c r="AT545" s="230"/>
      <c r="AU545" s="230"/>
      <c r="AV545" s="230"/>
      <c r="AW545" s="230"/>
      <c r="AX545" s="230"/>
      <c r="AY545" s="230"/>
      <c r="AZ545" s="230"/>
      <c r="BA545" s="230"/>
      <c r="BB545" s="230"/>
      <c r="BC545" s="230"/>
      <c r="BD545" s="230"/>
      <c r="BE545" s="230"/>
      <c r="BF545" s="230"/>
      <c r="BG545" s="230"/>
    </row>
    <row r="546" spans="1:59" ht="16" customHeight="1" x14ac:dyDescent="0.15">
      <c r="A546" s="178" t="s">
        <v>1326</v>
      </c>
      <c r="B546" s="164"/>
      <c r="C546" s="201">
        <v>30.3</v>
      </c>
      <c r="D546" s="213">
        <v>171.8</v>
      </c>
      <c r="E546" s="259">
        <v>0.17399999999999999</v>
      </c>
      <c r="F546" s="272">
        <v>8.1999999999999993</v>
      </c>
      <c r="G546" s="102" t="s">
        <v>21</v>
      </c>
      <c r="H546" s="73" t="s">
        <v>21</v>
      </c>
      <c r="I546" s="232">
        <v>1.4610000000000001</v>
      </c>
      <c r="J546" s="213">
        <v>6.5</v>
      </c>
      <c r="K546" s="247">
        <v>9.0899999999999995E-2</v>
      </c>
      <c r="L546" s="213">
        <v>2.4</v>
      </c>
      <c r="M546" s="56" t="s">
        <v>131</v>
      </c>
      <c r="N546" s="259">
        <v>0.1166</v>
      </c>
      <c r="O546" s="272">
        <v>6</v>
      </c>
      <c r="P546" s="203">
        <v>914</v>
      </c>
      <c r="Q546" s="56">
        <v>39</v>
      </c>
      <c r="R546" s="73">
        <f t="shared" ref="R546:R555" si="51">SQRT((Q546^2)+((P546*0.02)^2))</f>
        <v>43.071549774764314</v>
      </c>
      <c r="S546" s="56">
        <v>561</v>
      </c>
      <c r="T546" s="56">
        <v>13</v>
      </c>
      <c r="U546" s="73">
        <f t="shared" ref="U546:U555" si="52">SQRT((T546^2)+((S546*0.02)^2))</f>
        <v>17.17231492839565</v>
      </c>
      <c r="V546" s="56">
        <v>1900</v>
      </c>
      <c r="W546" s="56">
        <v>110</v>
      </c>
      <c r="X546" s="79">
        <f t="shared" ref="X546:X555" si="53">SQRT((W546^2)+((V546*0.02)^2))</f>
        <v>116.37869220780924</v>
      </c>
      <c r="Y546" s="350">
        <v>38.619999999999997</v>
      </c>
      <c r="Z546" s="201">
        <v>259900</v>
      </c>
      <c r="AA546" s="213">
        <v>4500</v>
      </c>
      <c r="AB546" s="77" t="s">
        <v>21</v>
      </c>
      <c r="AC546" s="77" t="s">
        <v>21</v>
      </c>
      <c r="AD546" s="232">
        <v>1503</v>
      </c>
      <c r="AE546" s="232">
        <v>24</v>
      </c>
      <c r="AF546" s="232">
        <v>4572</v>
      </c>
      <c r="AG546" s="232">
        <v>95</v>
      </c>
      <c r="AH546" s="232">
        <v>1933</v>
      </c>
      <c r="AI546" s="232">
        <v>40</v>
      </c>
      <c r="AJ546" s="232">
        <v>5760</v>
      </c>
      <c r="AK546" s="232">
        <v>110</v>
      </c>
      <c r="AL546" s="232">
        <v>754</v>
      </c>
      <c r="AM546" s="232">
        <v>15</v>
      </c>
      <c r="AN546" s="232">
        <v>3158</v>
      </c>
      <c r="AO546" s="232">
        <v>64</v>
      </c>
      <c r="AP546" s="232">
        <v>537</v>
      </c>
      <c r="AQ546" s="232">
        <v>11</v>
      </c>
      <c r="AR546" s="232">
        <v>179.3</v>
      </c>
      <c r="AS546" s="232">
        <v>3.7</v>
      </c>
      <c r="AT546" s="232">
        <v>418</v>
      </c>
      <c r="AU546" s="232">
        <v>9.6</v>
      </c>
      <c r="AV546" s="232">
        <v>58</v>
      </c>
      <c r="AW546" s="232">
        <v>1.6</v>
      </c>
      <c r="AX546" s="77" t="s">
        <v>21</v>
      </c>
      <c r="AY546" s="77" t="s">
        <v>21</v>
      </c>
      <c r="AZ546" s="77" t="s">
        <v>21</v>
      </c>
      <c r="BA546" s="77" t="s">
        <v>21</v>
      </c>
      <c r="BB546" s="232">
        <v>16.02</v>
      </c>
      <c r="BC546" s="232">
        <v>0.41</v>
      </c>
      <c r="BD546" s="77" t="s">
        <v>21</v>
      </c>
      <c r="BE546" s="77" t="s">
        <v>21</v>
      </c>
      <c r="BF546" s="77" t="s">
        <v>21</v>
      </c>
      <c r="BG546" s="310" t="s">
        <v>21</v>
      </c>
    </row>
    <row r="547" spans="1:59" ht="16" customHeight="1" x14ac:dyDescent="0.15">
      <c r="A547" s="179" t="s">
        <v>1327</v>
      </c>
      <c r="B547" s="156"/>
      <c r="C547" s="202">
        <v>64.2</v>
      </c>
      <c r="D547" s="211">
        <v>241.6</v>
      </c>
      <c r="E547" s="260">
        <v>0.26</v>
      </c>
      <c r="F547" s="271">
        <v>11.4</v>
      </c>
      <c r="G547" s="104" t="s">
        <v>21</v>
      </c>
      <c r="H547" s="80" t="s">
        <v>21</v>
      </c>
      <c r="I547" s="233">
        <v>1.0629999999999999</v>
      </c>
      <c r="J547" s="211">
        <v>4.7</v>
      </c>
      <c r="K547" s="248">
        <v>8.6699999999999999E-2</v>
      </c>
      <c r="L547" s="211">
        <v>1.6</v>
      </c>
      <c r="M547" s="65" t="s">
        <v>117</v>
      </c>
      <c r="N547" s="260">
        <v>8.8900000000000007E-2</v>
      </c>
      <c r="O547" s="271">
        <v>4.4000000000000004</v>
      </c>
      <c r="P547" s="204">
        <v>735</v>
      </c>
      <c r="Q547" s="65">
        <v>25</v>
      </c>
      <c r="R547" s="80">
        <f t="shared" si="51"/>
        <v>29.001551682625536</v>
      </c>
      <c r="S547" s="65">
        <v>536.29999999999995</v>
      </c>
      <c r="T547" s="65">
        <v>8.5</v>
      </c>
      <c r="U547" s="80">
        <f t="shared" si="52"/>
        <v>13.685652194908359</v>
      </c>
      <c r="V547" s="65">
        <v>1402</v>
      </c>
      <c r="W547" s="65">
        <v>84</v>
      </c>
      <c r="X547" s="63">
        <f t="shared" si="53"/>
        <v>88.556431725764568</v>
      </c>
      <c r="Y547" s="344">
        <v>27.03</v>
      </c>
      <c r="Z547" s="202">
        <v>254100</v>
      </c>
      <c r="AA547" s="211">
        <v>5100</v>
      </c>
      <c r="AB547" s="84" t="s">
        <v>21</v>
      </c>
      <c r="AC547" s="84" t="s">
        <v>21</v>
      </c>
      <c r="AD547" s="233">
        <v>770</v>
      </c>
      <c r="AE547" s="233">
        <v>17</v>
      </c>
      <c r="AF547" s="233">
        <v>3435</v>
      </c>
      <c r="AG547" s="233">
        <v>76</v>
      </c>
      <c r="AH547" s="233">
        <v>1723</v>
      </c>
      <c r="AI547" s="233">
        <v>35</v>
      </c>
      <c r="AJ547" s="233">
        <v>3875</v>
      </c>
      <c r="AK547" s="233">
        <v>81</v>
      </c>
      <c r="AL547" s="233">
        <v>433.9</v>
      </c>
      <c r="AM547" s="233">
        <v>8.5</v>
      </c>
      <c r="AN547" s="233">
        <v>1599</v>
      </c>
      <c r="AO547" s="233">
        <v>38</v>
      </c>
      <c r="AP547" s="233">
        <v>243.9</v>
      </c>
      <c r="AQ547" s="233">
        <v>6.9</v>
      </c>
      <c r="AR547" s="233">
        <v>170.2</v>
      </c>
      <c r="AS547" s="233">
        <v>3.7</v>
      </c>
      <c r="AT547" s="233">
        <v>194.7</v>
      </c>
      <c r="AU547" s="233">
        <v>6</v>
      </c>
      <c r="AV547" s="233">
        <v>26.35</v>
      </c>
      <c r="AW547" s="233">
        <v>0.69</v>
      </c>
      <c r="AX547" s="84" t="s">
        <v>21</v>
      </c>
      <c r="AY547" s="84" t="s">
        <v>21</v>
      </c>
      <c r="AZ547" s="84" t="s">
        <v>21</v>
      </c>
      <c r="BA547" s="84" t="s">
        <v>21</v>
      </c>
      <c r="BB547" s="233">
        <v>11.07</v>
      </c>
      <c r="BC547" s="233">
        <v>0.31</v>
      </c>
      <c r="BD547" s="84" t="s">
        <v>21</v>
      </c>
      <c r="BE547" s="84" t="s">
        <v>21</v>
      </c>
      <c r="BF547" s="84" t="s">
        <v>21</v>
      </c>
      <c r="BG547" s="311" t="s">
        <v>21</v>
      </c>
    </row>
    <row r="548" spans="1:59" ht="16" customHeight="1" x14ac:dyDescent="0.15">
      <c r="A548" s="179" t="s">
        <v>1328</v>
      </c>
      <c r="B548" s="156"/>
      <c r="C548" s="202">
        <v>54.8</v>
      </c>
      <c r="D548" s="211">
        <v>213.9</v>
      </c>
      <c r="E548" s="260">
        <v>0.253</v>
      </c>
      <c r="F548" s="271">
        <v>10.199999999999999</v>
      </c>
      <c r="G548" s="104" t="s">
        <v>21</v>
      </c>
      <c r="H548" s="80" t="s">
        <v>21</v>
      </c>
      <c r="I548" s="233">
        <v>1.103</v>
      </c>
      <c r="J548" s="211">
        <v>4.9000000000000004</v>
      </c>
      <c r="K548" s="248">
        <v>8.6599999999999996E-2</v>
      </c>
      <c r="L548" s="211">
        <v>1.8</v>
      </c>
      <c r="M548" s="65" t="s">
        <v>126</v>
      </c>
      <c r="N548" s="260">
        <v>9.2499999999999999E-2</v>
      </c>
      <c r="O548" s="271">
        <v>4.5</v>
      </c>
      <c r="P548" s="204">
        <v>755</v>
      </c>
      <c r="Q548" s="65">
        <v>26</v>
      </c>
      <c r="R548" s="80">
        <f t="shared" si="51"/>
        <v>30.066759053812234</v>
      </c>
      <c r="S548" s="65">
        <v>535.1</v>
      </c>
      <c r="T548" s="65">
        <v>9</v>
      </c>
      <c r="U548" s="80">
        <f t="shared" si="52"/>
        <v>13.983304473549877</v>
      </c>
      <c r="V548" s="65">
        <v>1476</v>
      </c>
      <c r="W548" s="65">
        <v>86</v>
      </c>
      <c r="X548" s="63">
        <f t="shared" si="53"/>
        <v>90.925411189611893</v>
      </c>
      <c r="Y548" s="344">
        <v>29.13</v>
      </c>
      <c r="Z548" s="202">
        <v>186300</v>
      </c>
      <c r="AA548" s="211">
        <v>3900</v>
      </c>
      <c r="AB548" s="84" t="s">
        <v>21</v>
      </c>
      <c r="AC548" s="84" t="s">
        <v>21</v>
      </c>
      <c r="AD548" s="233">
        <v>785</v>
      </c>
      <c r="AE548" s="233">
        <v>14</v>
      </c>
      <c r="AF548" s="233">
        <v>3630</v>
      </c>
      <c r="AG548" s="233">
        <v>100</v>
      </c>
      <c r="AH548" s="233">
        <v>1794</v>
      </c>
      <c r="AI548" s="233">
        <v>35</v>
      </c>
      <c r="AJ548" s="233">
        <v>3899</v>
      </c>
      <c r="AK548" s="233">
        <v>90</v>
      </c>
      <c r="AL548" s="233">
        <v>441.7</v>
      </c>
      <c r="AM548" s="233">
        <v>10</v>
      </c>
      <c r="AN548" s="233">
        <v>1610</v>
      </c>
      <c r="AO548" s="233">
        <v>38</v>
      </c>
      <c r="AP548" s="233">
        <v>280.7</v>
      </c>
      <c r="AQ548" s="233">
        <v>7</v>
      </c>
      <c r="AR548" s="233">
        <v>179.4</v>
      </c>
      <c r="AS548" s="233">
        <v>3.8</v>
      </c>
      <c r="AT548" s="233">
        <v>204.2</v>
      </c>
      <c r="AU548" s="233">
        <v>5.3</v>
      </c>
      <c r="AV548" s="233">
        <v>29.88</v>
      </c>
      <c r="AW548" s="233">
        <v>0.77</v>
      </c>
      <c r="AX548" s="84" t="s">
        <v>21</v>
      </c>
      <c r="AY548" s="84" t="s">
        <v>21</v>
      </c>
      <c r="AZ548" s="84" t="s">
        <v>21</v>
      </c>
      <c r="BA548" s="84" t="s">
        <v>21</v>
      </c>
      <c r="BB548" s="233">
        <v>11.55</v>
      </c>
      <c r="BC548" s="233">
        <v>0.32</v>
      </c>
      <c r="BD548" s="84" t="s">
        <v>21</v>
      </c>
      <c r="BE548" s="84" t="s">
        <v>21</v>
      </c>
      <c r="BF548" s="84" t="s">
        <v>21</v>
      </c>
      <c r="BG548" s="311" t="s">
        <v>21</v>
      </c>
    </row>
    <row r="549" spans="1:59" ht="16" customHeight="1" x14ac:dyDescent="0.15">
      <c r="A549" s="179" t="s">
        <v>1329</v>
      </c>
      <c r="B549" s="156"/>
      <c r="C549" s="202">
        <v>76.599999999999994</v>
      </c>
      <c r="D549" s="211">
        <v>259.5</v>
      </c>
      <c r="E549" s="260">
        <v>0.29099999999999998</v>
      </c>
      <c r="F549" s="271">
        <v>12.2</v>
      </c>
      <c r="G549" s="104" t="s">
        <v>21</v>
      </c>
      <c r="H549" s="80" t="s">
        <v>21</v>
      </c>
      <c r="I549" s="233">
        <v>1.0109999999999999</v>
      </c>
      <c r="J549" s="211">
        <v>4.3</v>
      </c>
      <c r="K549" s="248">
        <v>8.6300000000000002E-2</v>
      </c>
      <c r="L549" s="211">
        <v>1.5</v>
      </c>
      <c r="M549" s="65" t="s">
        <v>117</v>
      </c>
      <c r="N549" s="260">
        <v>8.5099999999999995E-2</v>
      </c>
      <c r="O549" s="271">
        <v>4</v>
      </c>
      <c r="P549" s="204">
        <v>710</v>
      </c>
      <c r="Q549" s="65">
        <v>22</v>
      </c>
      <c r="R549" s="80">
        <f t="shared" si="51"/>
        <v>26.18472837361503</v>
      </c>
      <c r="S549" s="65">
        <v>533.5</v>
      </c>
      <c r="T549" s="65">
        <v>7.8</v>
      </c>
      <c r="U549" s="80">
        <f t="shared" si="52"/>
        <v>13.216992850115339</v>
      </c>
      <c r="V549" s="65">
        <v>1316</v>
      </c>
      <c r="W549" s="65">
        <v>79</v>
      </c>
      <c r="X549" s="63">
        <f t="shared" si="53"/>
        <v>83.269096308294351</v>
      </c>
      <c r="Y549" s="344">
        <v>24.86</v>
      </c>
      <c r="Z549" s="202">
        <v>179600</v>
      </c>
      <c r="AA549" s="211">
        <v>3200</v>
      </c>
      <c r="AB549" s="84" t="s">
        <v>21</v>
      </c>
      <c r="AC549" s="84" t="s">
        <v>21</v>
      </c>
      <c r="AD549" s="233">
        <v>913</v>
      </c>
      <c r="AE549" s="233">
        <v>19</v>
      </c>
      <c r="AF549" s="233">
        <v>4044</v>
      </c>
      <c r="AG549" s="233">
        <v>81</v>
      </c>
      <c r="AH549" s="233">
        <v>2005</v>
      </c>
      <c r="AI549" s="233">
        <v>35</v>
      </c>
      <c r="AJ549" s="233">
        <v>4388</v>
      </c>
      <c r="AK549" s="233">
        <v>86</v>
      </c>
      <c r="AL549" s="233">
        <v>492</v>
      </c>
      <c r="AM549" s="233">
        <v>10</v>
      </c>
      <c r="AN549" s="233">
        <v>1793</v>
      </c>
      <c r="AO549" s="233">
        <v>39</v>
      </c>
      <c r="AP549" s="233">
        <v>316.2</v>
      </c>
      <c r="AQ549" s="233">
        <v>7.9</v>
      </c>
      <c r="AR549" s="233">
        <v>177.1</v>
      </c>
      <c r="AS549" s="233">
        <v>3.5</v>
      </c>
      <c r="AT549" s="233">
        <v>229.6</v>
      </c>
      <c r="AU549" s="233">
        <v>5.3</v>
      </c>
      <c r="AV549" s="233">
        <v>34.32</v>
      </c>
      <c r="AW549" s="233">
        <v>0.86</v>
      </c>
      <c r="AX549" s="84" t="s">
        <v>21</v>
      </c>
      <c r="AY549" s="84" t="s">
        <v>21</v>
      </c>
      <c r="AZ549" s="84" t="s">
        <v>21</v>
      </c>
      <c r="BA549" s="84" t="s">
        <v>21</v>
      </c>
      <c r="BB549" s="233">
        <v>13.43</v>
      </c>
      <c r="BC549" s="233">
        <v>0.33</v>
      </c>
      <c r="BD549" s="84" t="s">
        <v>21</v>
      </c>
      <c r="BE549" s="84" t="s">
        <v>21</v>
      </c>
      <c r="BF549" s="84" t="s">
        <v>21</v>
      </c>
      <c r="BG549" s="311" t="s">
        <v>21</v>
      </c>
    </row>
    <row r="550" spans="1:59" ht="16" customHeight="1" x14ac:dyDescent="0.15">
      <c r="A550" s="179" t="s">
        <v>1330</v>
      </c>
      <c r="B550" s="156"/>
      <c r="C550" s="202">
        <v>41.6</v>
      </c>
      <c r="D550" s="211">
        <v>183.7</v>
      </c>
      <c r="E550" s="260">
        <v>0.22600000000000001</v>
      </c>
      <c r="F550" s="271">
        <v>8.9</v>
      </c>
      <c r="G550" s="104" t="s">
        <v>21</v>
      </c>
      <c r="H550" s="80" t="s">
        <v>21</v>
      </c>
      <c r="I550" s="233">
        <v>1.2270000000000001</v>
      </c>
      <c r="J550" s="211">
        <v>5.7</v>
      </c>
      <c r="K550" s="248">
        <v>8.9200000000000002E-2</v>
      </c>
      <c r="L550" s="211">
        <v>1.8</v>
      </c>
      <c r="M550" s="65" t="s">
        <v>113</v>
      </c>
      <c r="N550" s="260">
        <v>9.98E-2</v>
      </c>
      <c r="O550" s="271">
        <v>5.4</v>
      </c>
      <c r="P550" s="204">
        <v>813</v>
      </c>
      <c r="Q550" s="65">
        <v>32</v>
      </c>
      <c r="R550" s="80">
        <f t="shared" si="51"/>
        <v>35.89411650953398</v>
      </c>
      <c r="S550" s="65">
        <v>551.1</v>
      </c>
      <c r="T550" s="65">
        <v>9.3000000000000007</v>
      </c>
      <c r="U550" s="80">
        <f t="shared" si="52"/>
        <v>14.421320466586963</v>
      </c>
      <c r="V550" s="65">
        <v>1620</v>
      </c>
      <c r="W550" s="65">
        <v>100</v>
      </c>
      <c r="X550" s="63">
        <f t="shared" si="53"/>
        <v>105.11783863835862</v>
      </c>
      <c r="Y550" s="344">
        <v>32.21</v>
      </c>
      <c r="Z550" s="202">
        <v>458900</v>
      </c>
      <c r="AA550" s="211">
        <v>8300</v>
      </c>
      <c r="AB550" s="84" t="s">
        <v>21</v>
      </c>
      <c r="AC550" s="84" t="s">
        <v>21</v>
      </c>
      <c r="AD550" s="233">
        <v>984</v>
      </c>
      <c r="AE550" s="233">
        <v>17</v>
      </c>
      <c r="AF550" s="233">
        <v>3981</v>
      </c>
      <c r="AG550" s="233">
        <v>68</v>
      </c>
      <c r="AH550" s="233">
        <v>1566</v>
      </c>
      <c r="AI550" s="233">
        <v>35</v>
      </c>
      <c r="AJ550" s="233">
        <v>4105</v>
      </c>
      <c r="AK550" s="233">
        <v>85</v>
      </c>
      <c r="AL550" s="233">
        <v>510.4</v>
      </c>
      <c r="AM550" s="233">
        <v>9.1</v>
      </c>
      <c r="AN550" s="233">
        <v>1991</v>
      </c>
      <c r="AO550" s="233">
        <v>35</v>
      </c>
      <c r="AP550" s="233">
        <v>317.5</v>
      </c>
      <c r="AQ550" s="233">
        <v>6.8</v>
      </c>
      <c r="AR550" s="233">
        <v>172.7</v>
      </c>
      <c r="AS550" s="233">
        <v>3.1</v>
      </c>
      <c r="AT550" s="233">
        <v>252.6</v>
      </c>
      <c r="AU550" s="233">
        <v>4.5</v>
      </c>
      <c r="AV550" s="233">
        <v>31.87</v>
      </c>
      <c r="AW550" s="233">
        <v>0.57999999999999996</v>
      </c>
      <c r="AX550" s="84" t="s">
        <v>21</v>
      </c>
      <c r="AY550" s="84" t="s">
        <v>21</v>
      </c>
      <c r="AZ550" s="84" t="s">
        <v>21</v>
      </c>
      <c r="BA550" s="84" t="s">
        <v>21</v>
      </c>
      <c r="BB550" s="233">
        <v>12.18</v>
      </c>
      <c r="BC550" s="233">
        <v>0.26</v>
      </c>
      <c r="BD550" s="84" t="s">
        <v>21</v>
      </c>
      <c r="BE550" s="84" t="s">
        <v>21</v>
      </c>
      <c r="BF550" s="84" t="s">
        <v>21</v>
      </c>
      <c r="BG550" s="311" t="s">
        <v>21</v>
      </c>
    </row>
    <row r="551" spans="1:59" ht="16" customHeight="1" x14ac:dyDescent="0.15">
      <c r="A551" s="179" t="s">
        <v>1331</v>
      </c>
      <c r="B551" s="156"/>
      <c r="C551" s="202">
        <v>47.7</v>
      </c>
      <c r="D551" s="211">
        <v>200.7</v>
      </c>
      <c r="E551" s="260">
        <v>0.23699999999999999</v>
      </c>
      <c r="F551" s="271">
        <v>10</v>
      </c>
      <c r="G551" s="104" t="s">
        <v>21</v>
      </c>
      <c r="H551" s="80" t="s">
        <v>21</v>
      </c>
      <c r="I551" s="233">
        <v>1.2509999999999999</v>
      </c>
      <c r="J551" s="211">
        <v>4.9000000000000004</v>
      </c>
      <c r="K551" s="248">
        <v>9.0899999999999995E-2</v>
      </c>
      <c r="L551" s="211">
        <v>1.8</v>
      </c>
      <c r="M551" s="65" t="s">
        <v>126</v>
      </c>
      <c r="N551" s="260">
        <v>9.9900000000000003E-2</v>
      </c>
      <c r="O551" s="271">
        <v>4.5999999999999996</v>
      </c>
      <c r="P551" s="204">
        <v>824</v>
      </c>
      <c r="Q551" s="65">
        <v>28</v>
      </c>
      <c r="R551" s="80">
        <f t="shared" si="51"/>
        <v>32.489850722956547</v>
      </c>
      <c r="S551" s="65">
        <v>560.70000000000005</v>
      </c>
      <c r="T551" s="65">
        <v>9.6</v>
      </c>
      <c r="U551" s="80">
        <f t="shared" si="52"/>
        <v>14.76190353579104</v>
      </c>
      <c r="V551" s="65">
        <v>1621</v>
      </c>
      <c r="W551" s="65">
        <v>85</v>
      </c>
      <c r="X551" s="63">
        <f t="shared" si="53"/>
        <v>90.972833307531971</v>
      </c>
      <c r="Y551" s="344">
        <v>31.95</v>
      </c>
      <c r="Z551" s="202">
        <v>514300</v>
      </c>
      <c r="AA551" s="211">
        <v>9700</v>
      </c>
      <c r="AB551" s="84" t="s">
        <v>21</v>
      </c>
      <c r="AC551" s="84" t="s">
        <v>21</v>
      </c>
      <c r="AD551" s="233">
        <v>872</v>
      </c>
      <c r="AE551" s="233">
        <v>16</v>
      </c>
      <c r="AF551" s="233">
        <v>3481</v>
      </c>
      <c r="AG551" s="233">
        <v>71</v>
      </c>
      <c r="AH551" s="233">
        <v>1494</v>
      </c>
      <c r="AI551" s="233">
        <v>29</v>
      </c>
      <c r="AJ551" s="233">
        <v>3691</v>
      </c>
      <c r="AK551" s="233">
        <v>70</v>
      </c>
      <c r="AL551" s="233">
        <v>439.8</v>
      </c>
      <c r="AM551" s="233">
        <v>9.1999999999999993</v>
      </c>
      <c r="AN551" s="233">
        <v>1683</v>
      </c>
      <c r="AO551" s="233">
        <v>34</v>
      </c>
      <c r="AP551" s="233">
        <v>258.39999999999998</v>
      </c>
      <c r="AQ551" s="233">
        <v>6.4</v>
      </c>
      <c r="AR551" s="233">
        <v>177.7</v>
      </c>
      <c r="AS551" s="233">
        <v>3.7</v>
      </c>
      <c r="AT551" s="233">
        <v>211.3</v>
      </c>
      <c r="AU551" s="233">
        <v>5.3</v>
      </c>
      <c r="AV551" s="233">
        <v>26.9</v>
      </c>
      <c r="AW551" s="233">
        <v>0.59</v>
      </c>
      <c r="AX551" s="84" t="s">
        <v>21</v>
      </c>
      <c r="AY551" s="84" t="s">
        <v>21</v>
      </c>
      <c r="AZ551" s="84" t="s">
        <v>21</v>
      </c>
      <c r="BA551" s="84" t="s">
        <v>21</v>
      </c>
      <c r="BB551" s="233">
        <v>11.2</v>
      </c>
      <c r="BC551" s="233">
        <v>0.27</v>
      </c>
      <c r="BD551" s="84" t="s">
        <v>21</v>
      </c>
      <c r="BE551" s="84" t="s">
        <v>21</v>
      </c>
      <c r="BF551" s="84" t="s">
        <v>21</v>
      </c>
      <c r="BG551" s="311" t="s">
        <v>21</v>
      </c>
    </row>
    <row r="552" spans="1:59" ht="16" customHeight="1" x14ac:dyDescent="0.15">
      <c r="A552" s="179" t="s">
        <v>1332</v>
      </c>
      <c r="B552" s="156"/>
      <c r="C552" s="202">
        <v>39.5</v>
      </c>
      <c r="D552" s="211">
        <v>223.8</v>
      </c>
      <c r="E552" s="260">
        <v>0.18099999999999999</v>
      </c>
      <c r="F552" s="271">
        <v>10.7</v>
      </c>
      <c r="G552" s="104" t="s">
        <v>21</v>
      </c>
      <c r="H552" s="80" t="s">
        <v>21</v>
      </c>
      <c r="I552" s="233">
        <v>1.39</v>
      </c>
      <c r="J552" s="211">
        <v>5.7</v>
      </c>
      <c r="K552" s="248">
        <v>9.0200000000000002E-2</v>
      </c>
      <c r="L552" s="211">
        <v>2</v>
      </c>
      <c r="M552" s="65" t="s">
        <v>117</v>
      </c>
      <c r="N552" s="260">
        <v>0.1118</v>
      </c>
      <c r="O552" s="271">
        <v>5.4</v>
      </c>
      <c r="P552" s="204">
        <v>885</v>
      </c>
      <c r="Q552" s="65">
        <v>34</v>
      </c>
      <c r="R552" s="80">
        <f t="shared" si="51"/>
        <v>38.331318787644129</v>
      </c>
      <c r="S552" s="65">
        <v>557</v>
      </c>
      <c r="T552" s="65">
        <v>11</v>
      </c>
      <c r="U552" s="80">
        <f t="shared" si="52"/>
        <v>15.655657124502952</v>
      </c>
      <c r="V552" s="65">
        <v>1828</v>
      </c>
      <c r="W552" s="65">
        <v>98</v>
      </c>
      <c r="X552" s="63">
        <f t="shared" si="53"/>
        <v>104.59748371734379</v>
      </c>
      <c r="Y552" s="344">
        <v>37.06</v>
      </c>
      <c r="Z552" s="202">
        <v>386400</v>
      </c>
      <c r="AA552" s="211">
        <v>7200</v>
      </c>
      <c r="AB552" s="84" t="s">
        <v>21</v>
      </c>
      <c r="AC552" s="84" t="s">
        <v>21</v>
      </c>
      <c r="AD552" s="233">
        <v>1103</v>
      </c>
      <c r="AE552" s="233">
        <v>21</v>
      </c>
      <c r="AF552" s="233">
        <v>4296</v>
      </c>
      <c r="AG552" s="233">
        <v>83</v>
      </c>
      <c r="AH552" s="233">
        <v>1849</v>
      </c>
      <c r="AI552" s="233">
        <v>34</v>
      </c>
      <c r="AJ552" s="233">
        <v>4827</v>
      </c>
      <c r="AK552" s="233">
        <v>83</v>
      </c>
      <c r="AL552" s="233">
        <v>559</v>
      </c>
      <c r="AM552" s="233">
        <v>11</v>
      </c>
      <c r="AN552" s="233">
        <v>2209</v>
      </c>
      <c r="AO552" s="233">
        <v>36</v>
      </c>
      <c r="AP552" s="233">
        <v>304.89999999999998</v>
      </c>
      <c r="AQ552" s="233">
        <v>6.9</v>
      </c>
      <c r="AR552" s="233">
        <v>201.9</v>
      </c>
      <c r="AS552" s="233">
        <v>4</v>
      </c>
      <c r="AT552" s="233">
        <v>267.2</v>
      </c>
      <c r="AU552" s="233">
        <v>5.6</v>
      </c>
      <c r="AV552" s="233">
        <v>32.909999999999997</v>
      </c>
      <c r="AW552" s="233">
        <v>0.69</v>
      </c>
      <c r="AX552" s="84" t="s">
        <v>21</v>
      </c>
      <c r="AY552" s="84" t="s">
        <v>21</v>
      </c>
      <c r="AZ552" s="84" t="s">
        <v>21</v>
      </c>
      <c r="BA552" s="84" t="s">
        <v>21</v>
      </c>
      <c r="BB552" s="233">
        <v>13.16</v>
      </c>
      <c r="BC552" s="233">
        <v>0.3</v>
      </c>
      <c r="BD552" s="84" t="s">
        <v>21</v>
      </c>
      <c r="BE552" s="84" t="s">
        <v>21</v>
      </c>
      <c r="BF552" s="84" t="s">
        <v>21</v>
      </c>
      <c r="BG552" s="311" t="s">
        <v>21</v>
      </c>
    </row>
    <row r="553" spans="1:59" ht="16" customHeight="1" x14ac:dyDescent="0.15">
      <c r="A553" s="179" t="s">
        <v>1333</v>
      </c>
      <c r="B553" s="156"/>
      <c r="C553" s="202">
        <v>40</v>
      </c>
      <c r="D553" s="211">
        <v>219</v>
      </c>
      <c r="E553" s="260">
        <v>0.188</v>
      </c>
      <c r="F553" s="271">
        <v>10.6</v>
      </c>
      <c r="G553" s="104" t="s">
        <v>21</v>
      </c>
      <c r="H553" s="80" t="s">
        <v>21</v>
      </c>
      <c r="I553" s="233">
        <v>1.288</v>
      </c>
      <c r="J553" s="211">
        <v>6.3</v>
      </c>
      <c r="K553" s="248">
        <v>9.01E-2</v>
      </c>
      <c r="L553" s="211">
        <v>2.1</v>
      </c>
      <c r="M553" s="65" t="s">
        <v>114</v>
      </c>
      <c r="N553" s="260">
        <v>0.1037</v>
      </c>
      <c r="O553" s="271">
        <v>5.9</v>
      </c>
      <c r="P553" s="204">
        <v>840</v>
      </c>
      <c r="Q553" s="65">
        <v>36</v>
      </c>
      <c r="R553" s="80">
        <f t="shared" si="51"/>
        <v>39.727068857392439</v>
      </c>
      <c r="S553" s="65">
        <v>556</v>
      </c>
      <c r="T553" s="65">
        <v>11</v>
      </c>
      <c r="U553" s="80">
        <f t="shared" si="52"/>
        <v>15.641432159492302</v>
      </c>
      <c r="V553" s="65">
        <v>1690</v>
      </c>
      <c r="W553" s="65">
        <v>110</v>
      </c>
      <c r="X553" s="63">
        <f t="shared" si="53"/>
        <v>115.07580110518458</v>
      </c>
      <c r="Y553" s="344">
        <v>33.81</v>
      </c>
      <c r="Z553" s="202">
        <v>347400</v>
      </c>
      <c r="AA553" s="211">
        <v>6900</v>
      </c>
      <c r="AB553" s="84" t="s">
        <v>21</v>
      </c>
      <c r="AC553" s="84" t="s">
        <v>21</v>
      </c>
      <c r="AD553" s="233">
        <v>1008</v>
      </c>
      <c r="AE553" s="233">
        <v>17</v>
      </c>
      <c r="AF553" s="233">
        <v>3991</v>
      </c>
      <c r="AG553" s="233">
        <v>72</v>
      </c>
      <c r="AH553" s="233">
        <v>1741</v>
      </c>
      <c r="AI553" s="233">
        <v>28</v>
      </c>
      <c r="AJ553" s="233">
        <v>4439</v>
      </c>
      <c r="AK553" s="233">
        <v>86</v>
      </c>
      <c r="AL553" s="233">
        <v>504.9</v>
      </c>
      <c r="AM553" s="233">
        <v>9.6</v>
      </c>
      <c r="AN553" s="233">
        <v>1989</v>
      </c>
      <c r="AO553" s="233">
        <v>39</v>
      </c>
      <c r="AP553" s="233">
        <v>279.89999999999998</v>
      </c>
      <c r="AQ553" s="233">
        <v>5.4</v>
      </c>
      <c r="AR553" s="233">
        <v>197.4</v>
      </c>
      <c r="AS553" s="233">
        <v>4.2</v>
      </c>
      <c r="AT553" s="233">
        <v>237.8</v>
      </c>
      <c r="AU553" s="233">
        <v>4.8</v>
      </c>
      <c r="AV553" s="233">
        <v>29.96</v>
      </c>
      <c r="AW553" s="233">
        <v>0.6</v>
      </c>
      <c r="AX553" s="84" t="s">
        <v>21</v>
      </c>
      <c r="AY553" s="84" t="s">
        <v>21</v>
      </c>
      <c r="AZ553" s="84" t="s">
        <v>21</v>
      </c>
      <c r="BA553" s="84" t="s">
        <v>21</v>
      </c>
      <c r="BB553" s="233">
        <v>12.1</v>
      </c>
      <c r="BC553" s="233">
        <v>0.32</v>
      </c>
      <c r="BD553" s="84" t="s">
        <v>21</v>
      </c>
      <c r="BE553" s="84" t="s">
        <v>21</v>
      </c>
      <c r="BF553" s="84" t="s">
        <v>21</v>
      </c>
      <c r="BG553" s="311" t="s">
        <v>21</v>
      </c>
    </row>
    <row r="554" spans="1:59" ht="16" customHeight="1" x14ac:dyDescent="0.15">
      <c r="A554" s="179" t="s">
        <v>1334</v>
      </c>
      <c r="B554" s="156"/>
      <c r="C554" s="202">
        <v>43.8</v>
      </c>
      <c r="D554" s="211">
        <v>228.8</v>
      </c>
      <c r="E554" s="260">
        <v>0.185</v>
      </c>
      <c r="F554" s="271">
        <v>12</v>
      </c>
      <c r="G554" s="104" t="s">
        <v>21</v>
      </c>
      <c r="H554" s="80" t="s">
        <v>21</v>
      </c>
      <c r="I554" s="233">
        <v>1.3560000000000001</v>
      </c>
      <c r="J554" s="211">
        <v>6.9</v>
      </c>
      <c r="K554" s="248">
        <v>9.3700000000000006E-2</v>
      </c>
      <c r="L554" s="211">
        <v>2.2999999999999998</v>
      </c>
      <c r="M554" s="65" t="s">
        <v>114</v>
      </c>
      <c r="N554" s="260">
        <v>0.105</v>
      </c>
      <c r="O554" s="271">
        <v>6.5</v>
      </c>
      <c r="P554" s="204">
        <v>870</v>
      </c>
      <c r="Q554" s="65">
        <v>40</v>
      </c>
      <c r="R554" s="80">
        <f t="shared" si="51"/>
        <v>43.620637317673385</v>
      </c>
      <c r="S554" s="65">
        <v>577</v>
      </c>
      <c r="T554" s="65">
        <v>13</v>
      </c>
      <c r="U554" s="80">
        <f t="shared" si="52"/>
        <v>17.383083731030005</v>
      </c>
      <c r="V554" s="65">
        <v>1710</v>
      </c>
      <c r="W554" s="65">
        <v>120</v>
      </c>
      <c r="X554" s="63">
        <f t="shared" si="53"/>
        <v>124.77836350906354</v>
      </c>
      <c r="Y554" s="344">
        <v>33.68</v>
      </c>
      <c r="Z554" s="202">
        <v>209100</v>
      </c>
      <c r="AA554" s="211">
        <v>4000</v>
      </c>
      <c r="AB554" s="84" t="s">
        <v>21</v>
      </c>
      <c r="AC554" s="84" t="s">
        <v>21</v>
      </c>
      <c r="AD554" s="233">
        <v>1151</v>
      </c>
      <c r="AE554" s="233">
        <v>21</v>
      </c>
      <c r="AF554" s="233">
        <v>4703</v>
      </c>
      <c r="AG554" s="233">
        <v>94</v>
      </c>
      <c r="AH554" s="233">
        <v>1969</v>
      </c>
      <c r="AI554" s="233">
        <v>41</v>
      </c>
      <c r="AJ554" s="233">
        <v>5010</v>
      </c>
      <c r="AK554" s="233">
        <v>110</v>
      </c>
      <c r="AL554" s="233">
        <v>585.1</v>
      </c>
      <c r="AM554" s="233">
        <v>9.8000000000000007</v>
      </c>
      <c r="AN554" s="233">
        <v>2256</v>
      </c>
      <c r="AO554" s="233">
        <v>47</v>
      </c>
      <c r="AP554" s="233">
        <v>358.2</v>
      </c>
      <c r="AQ554" s="233">
        <v>8</v>
      </c>
      <c r="AR554" s="233">
        <v>192.9</v>
      </c>
      <c r="AS554" s="233">
        <v>4.5</v>
      </c>
      <c r="AT554" s="233">
        <v>281.39999999999998</v>
      </c>
      <c r="AU554" s="233">
        <v>6.1</v>
      </c>
      <c r="AV554" s="233">
        <v>37.72</v>
      </c>
      <c r="AW554" s="233">
        <v>0.82</v>
      </c>
      <c r="AX554" s="84" t="s">
        <v>21</v>
      </c>
      <c r="AY554" s="84" t="s">
        <v>21</v>
      </c>
      <c r="AZ554" s="84" t="s">
        <v>21</v>
      </c>
      <c r="BA554" s="84" t="s">
        <v>21</v>
      </c>
      <c r="BB554" s="233">
        <v>14.8</v>
      </c>
      <c r="BC554" s="233">
        <v>0.36</v>
      </c>
      <c r="BD554" s="84" t="s">
        <v>21</v>
      </c>
      <c r="BE554" s="84" t="s">
        <v>21</v>
      </c>
      <c r="BF554" s="84" t="s">
        <v>21</v>
      </c>
      <c r="BG554" s="311" t="s">
        <v>21</v>
      </c>
    </row>
    <row r="555" spans="1:59" ht="16" customHeight="1" thickBot="1" x14ac:dyDescent="0.2">
      <c r="A555" s="180" t="s">
        <v>1335</v>
      </c>
      <c r="B555" s="157"/>
      <c r="C555" s="210">
        <v>49.2</v>
      </c>
      <c r="D555" s="212">
        <v>209</v>
      </c>
      <c r="E555" s="261">
        <v>0.224</v>
      </c>
      <c r="F555" s="273">
        <v>11.9</v>
      </c>
      <c r="G555" s="136" t="s">
        <v>21</v>
      </c>
      <c r="H555" s="89" t="s">
        <v>21</v>
      </c>
      <c r="I555" s="234">
        <v>1.59</v>
      </c>
      <c r="J555" s="212">
        <v>8.5</v>
      </c>
      <c r="K555" s="249">
        <v>9.3100000000000002E-2</v>
      </c>
      <c r="L555" s="212">
        <v>2.9</v>
      </c>
      <c r="M555" s="13" t="s">
        <v>117</v>
      </c>
      <c r="N555" s="261">
        <v>0.1236</v>
      </c>
      <c r="O555" s="273">
        <v>7.9</v>
      </c>
      <c r="P555" s="221">
        <v>965</v>
      </c>
      <c r="Q555" s="13">
        <v>53</v>
      </c>
      <c r="R555" s="89">
        <f t="shared" si="51"/>
        <v>56.404698385861437</v>
      </c>
      <c r="S555" s="13">
        <v>574</v>
      </c>
      <c r="T555" s="13">
        <v>16</v>
      </c>
      <c r="U555" s="89">
        <f t="shared" si="52"/>
        <v>19.69239447096264</v>
      </c>
      <c r="V555" s="13">
        <v>2010</v>
      </c>
      <c r="W555" s="13">
        <v>140</v>
      </c>
      <c r="X555" s="93">
        <f t="shared" si="53"/>
        <v>145.65726895695937</v>
      </c>
      <c r="Y555" s="345">
        <v>40.520000000000003</v>
      </c>
      <c r="Z555" s="210">
        <v>208300</v>
      </c>
      <c r="AA555" s="212">
        <v>4800</v>
      </c>
      <c r="AB555" s="143" t="s">
        <v>21</v>
      </c>
      <c r="AC555" s="143" t="s">
        <v>21</v>
      </c>
      <c r="AD555" s="234">
        <v>1267</v>
      </c>
      <c r="AE555" s="234">
        <v>32</v>
      </c>
      <c r="AF555" s="234">
        <v>6130</v>
      </c>
      <c r="AG555" s="234">
        <v>160</v>
      </c>
      <c r="AH555" s="234">
        <v>1742</v>
      </c>
      <c r="AI555" s="234">
        <v>45</v>
      </c>
      <c r="AJ555" s="234">
        <v>4470</v>
      </c>
      <c r="AK555" s="234">
        <v>130</v>
      </c>
      <c r="AL555" s="234">
        <v>496</v>
      </c>
      <c r="AM555" s="234">
        <v>13</v>
      </c>
      <c r="AN555" s="234">
        <v>1882</v>
      </c>
      <c r="AO555" s="234">
        <v>48</v>
      </c>
      <c r="AP555" s="234">
        <v>333.8</v>
      </c>
      <c r="AQ555" s="234">
        <v>9</v>
      </c>
      <c r="AR555" s="234">
        <v>157.6</v>
      </c>
      <c r="AS555" s="234">
        <v>4.4000000000000004</v>
      </c>
      <c r="AT555" s="234">
        <v>264</v>
      </c>
      <c r="AU555" s="234">
        <v>8</v>
      </c>
      <c r="AV555" s="234">
        <v>38.5</v>
      </c>
      <c r="AW555" s="234">
        <v>1.2</v>
      </c>
      <c r="AX555" s="143" t="s">
        <v>21</v>
      </c>
      <c r="AY555" s="143" t="s">
        <v>21</v>
      </c>
      <c r="AZ555" s="143" t="s">
        <v>21</v>
      </c>
      <c r="BA555" s="143" t="s">
        <v>21</v>
      </c>
      <c r="BB555" s="234">
        <v>18.13</v>
      </c>
      <c r="BC555" s="234">
        <v>0.51</v>
      </c>
      <c r="BD555" s="143" t="s">
        <v>21</v>
      </c>
      <c r="BE555" s="143" t="s">
        <v>21</v>
      </c>
      <c r="BF555" s="143" t="s">
        <v>21</v>
      </c>
      <c r="BG555" s="320" t="s">
        <v>21</v>
      </c>
    </row>
    <row r="556" spans="1:59" ht="16" customHeight="1" x14ac:dyDescent="0.15">
      <c r="C556" s="130"/>
      <c r="D556" s="130"/>
      <c r="E556" s="257"/>
      <c r="F556" s="130"/>
      <c r="I556" s="18"/>
      <c r="J556" s="17"/>
      <c r="K556" s="303"/>
      <c r="L556" s="17"/>
      <c r="N556" s="284"/>
      <c r="O556" s="17"/>
      <c r="P556" s="334"/>
      <c r="Y556" s="230"/>
      <c r="Z556" s="130"/>
      <c r="AA556" s="130"/>
      <c r="AB556" s="230"/>
      <c r="AC556" s="230"/>
      <c r="AD556" s="230"/>
      <c r="AE556" s="230"/>
      <c r="AF556" s="230"/>
      <c r="AG556" s="230"/>
      <c r="AH556" s="230"/>
      <c r="AI556" s="230"/>
      <c r="AJ556" s="230"/>
      <c r="AK556" s="230"/>
      <c r="AL556" s="230"/>
      <c r="AM556" s="230"/>
      <c r="AN556" s="230"/>
      <c r="AO556" s="230"/>
      <c r="AP556" s="230"/>
      <c r="AQ556" s="230"/>
      <c r="AR556" s="230"/>
      <c r="AS556" s="230"/>
      <c r="AT556" s="230"/>
      <c r="AU556" s="230"/>
      <c r="AV556" s="230"/>
      <c r="AW556" s="230"/>
      <c r="AX556" s="230"/>
      <c r="AY556" s="230"/>
      <c r="AZ556" s="230"/>
      <c r="BA556" s="230"/>
      <c r="BB556" s="230"/>
      <c r="BC556" s="230"/>
      <c r="BD556" s="230"/>
      <c r="BE556" s="230"/>
      <c r="BF556" s="230"/>
      <c r="BG556" s="230"/>
    </row>
    <row r="557" spans="1:59" ht="16" customHeight="1" thickBot="1" x14ac:dyDescent="0.2">
      <c r="A557" s="167" t="s">
        <v>1310</v>
      </c>
      <c r="C557" s="130"/>
      <c r="D557" s="130"/>
      <c r="E557" s="257"/>
      <c r="F557" s="130"/>
      <c r="I557" s="18"/>
      <c r="J557" s="17"/>
      <c r="K557" s="303"/>
      <c r="L557" s="17"/>
      <c r="N557" s="284"/>
      <c r="O557" s="17"/>
      <c r="P557" s="334"/>
      <c r="Y557" s="230"/>
      <c r="Z557" s="130"/>
      <c r="AA557" s="130"/>
      <c r="AB557" s="230"/>
      <c r="AC557" s="230"/>
      <c r="AD557" s="230"/>
      <c r="AE557" s="230"/>
      <c r="AF557" s="230"/>
      <c r="AG557" s="230"/>
      <c r="AH557" s="230"/>
      <c r="AI557" s="230"/>
      <c r="AJ557" s="230"/>
      <c r="AK557" s="230"/>
      <c r="AL557" s="230"/>
      <c r="AM557" s="230"/>
      <c r="AN557" s="230"/>
      <c r="AO557" s="230"/>
      <c r="AP557" s="230"/>
      <c r="AQ557" s="230"/>
      <c r="AR557" s="230"/>
      <c r="AS557" s="230"/>
      <c r="AT557" s="230"/>
      <c r="AU557" s="230"/>
      <c r="AV557" s="230"/>
      <c r="AW557" s="230"/>
      <c r="AX557" s="230"/>
      <c r="AY557" s="230"/>
      <c r="AZ557" s="230"/>
      <c r="BA557" s="230"/>
      <c r="BB557" s="230"/>
      <c r="BC557" s="230"/>
      <c r="BD557" s="230"/>
      <c r="BE557" s="230"/>
      <c r="BF557" s="230"/>
      <c r="BG557" s="230"/>
    </row>
    <row r="558" spans="1:59" ht="16" customHeight="1" x14ac:dyDescent="0.15">
      <c r="A558" s="178" t="s">
        <v>1354</v>
      </c>
      <c r="B558" s="164"/>
      <c r="C558" s="201">
        <v>45.6</v>
      </c>
      <c r="D558" s="213">
        <v>199.3</v>
      </c>
      <c r="E558" s="259">
        <v>0.23</v>
      </c>
      <c r="F558" s="272">
        <v>9.8000000000000007</v>
      </c>
      <c r="G558" s="102" t="s">
        <v>21</v>
      </c>
      <c r="H558" s="73" t="s">
        <v>21</v>
      </c>
      <c r="I558" s="232">
        <v>1.2130000000000001</v>
      </c>
      <c r="J558" s="213">
        <v>4.9000000000000004</v>
      </c>
      <c r="K558" s="247">
        <v>8.9899999999999994E-2</v>
      </c>
      <c r="L558" s="213">
        <v>1.6</v>
      </c>
      <c r="M558" s="56" t="s">
        <v>114</v>
      </c>
      <c r="N558" s="259">
        <v>9.7900000000000001E-2</v>
      </c>
      <c r="O558" s="272">
        <v>4.5999999999999996</v>
      </c>
      <c r="P558" s="203">
        <v>806</v>
      </c>
      <c r="Q558" s="56">
        <v>27</v>
      </c>
      <c r="R558" s="73">
        <f t="shared" ref="R558:R570" si="54">SQRT((Q558^2)+((P558*0.02)^2))</f>
        <v>31.446055396504029</v>
      </c>
      <c r="S558" s="56">
        <v>554.9</v>
      </c>
      <c r="T558" s="56">
        <v>8.8000000000000007</v>
      </c>
      <c r="U558" s="73">
        <f t="shared" ref="U558:U570" si="55">SQRT((T558^2)+((S558*0.02)^2))</f>
        <v>14.163530774492637</v>
      </c>
      <c r="V558" s="56">
        <v>1583</v>
      </c>
      <c r="W558" s="56">
        <v>86</v>
      </c>
      <c r="X558" s="79">
        <f t="shared" ref="X558:X570" si="56">SQRT((W558^2)+((V558*0.02)^2))</f>
        <v>91.64254252256427</v>
      </c>
      <c r="Y558" s="310" t="s">
        <v>21</v>
      </c>
      <c r="Z558" s="326" t="s">
        <v>21</v>
      </c>
      <c r="AA558" s="75" t="s">
        <v>21</v>
      </c>
      <c r="AB558" s="77" t="s">
        <v>21</v>
      </c>
      <c r="AC558" s="77" t="s">
        <v>21</v>
      </c>
      <c r="AD558" s="232">
        <v>817</v>
      </c>
      <c r="AE558" s="232">
        <v>13</v>
      </c>
      <c r="AF558" s="232">
        <v>4017</v>
      </c>
      <c r="AG558" s="232">
        <v>59</v>
      </c>
      <c r="AH558" s="232">
        <v>1629</v>
      </c>
      <c r="AI558" s="232">
        <v>26</v>
      </c>
      <c r="AJ558" s="232">
        <v>3847</v>
      </c>
      <c r="AK558" s="232">
        <v>58</v>
      </c>
      <c r="AL558" s="232">
        <v>457.1</v>
      </c>
      <c r="AM558" s="232">
        <v>6.3</v>
      </c>
      <c r="AN558" s="232">
        <v>1709</v>
      </c>
      <c r="AO558" s="232">
        <v>25</v>
      </c>
      <c r="AP558" s="232">
        <v>285.60000000000002</v>
      </c>
      <c r="AQ558" s="232">
        <v>4.9000000000000004</v>
      </c>
      <c r="AR558" s="232">
        <v>191.7</v>
      </c>
      <c r="AS558" s="232">
        <v>3</v>
      </c>
      <c r="AT558" s="232">
        <v>215.1</v>
      </c>
      <c r="AU558" s="232">
        <v>3.4</v>
      </c>
      <c r="AV558" s="232">
        <v>28.36</v>
      </c>
      <c r="AW558" s="232">
        <v>0.47</v>
      </c>
      <c r="AX558" s="77" t="s">
        <v>21</v>
      </c>
      <c r="AY558" s="77" t="s">
        <v>21</v>
      </c>
      <c r="AZ558" s="77" t="s">
        <v>21</v>
      </c>
      <c r="BA558" s="77" t="s">
        <v>21</v>
      </c>
      <c r="BB558" s="232">
        <v>11.3</v>
      </c>
      <c r="BC558" s="232">
        <v>0.26</v>
      </c>
      <c r="BD558" s="77" t="s">
        <v>21</v>
      </c>
      <c r="BE558" s="77" t="s">
        <v>21</v>
      </c>
      <c r="BF558" s="77" t="s">
        <v>21</v>
      </c>
      <c r="BG558" s="310" t="s">
        <v>21</v>
      </c>
    </row>
    <row r="559" spans="1:59" ht="16" customHeight="1" x14ac:dyDescent="0.15">
      <c r="A559" s="179" t="s">
        <v>1355</v>
      </c>
      <c r="B559" s="156"/>
      <c r="C559" s="202">
        <v>42.6</v>
      </c>
      <c r="D559" s="211">
        <v>182.6</v>
      </c>
      <c r="E559" s="260">
        <v>0.23400000000000001</v>
      </c>
      <c r="F559" s="271">
        <v>9.1</v>
      </c>
      <c r="G559" s="104" t="s">
        <v>21</v>
      </c>
      <c r="H559" s="80" t="s">
        <v>21</v>
      </c>
      <c r="I559" s="233">
        <v>1.1879999999999999</v>
      </c>
      <c r="J559" s="211">
        <v>3.8</v>
      </c>
      <c r="K559" s="248">
        <v>8.9700000000000002E-2</v>
      </c>
      <c r="L559" s="211">
        <v>1.7</v>
      </c>
      <c r="M559" s="65" t="s">
        <v>122</v>
      </c>
      <c r="N559" s="260">
        <v>9.6100000000000005E-2</v>
      </c>
      <c r="O559" s="271">
        <v>3.4</v>
      </c>
      <c r="P559" s="204">
        <v>795</v>
      </c>
      <c r="Q559" s="65">
        <v>21</v>
      </c>
      <c r="R559" s="80">
        <f t="shared" si="54"/>
        <v>26.340273347101011</v>
      </c>
      <c r="S559" s="65">
        <v>554</v>
      </c>
      <c r="T559" s="65">
        <v>8.9</v>
      </c>
      <c r="U559" s="80">
        <f t="shared" si="55"/>
        <v>14.211840134197963</v>
      </c>
      <c r="V559" s="65">
        <v>1548</v>
      </c>
      <c r="W559" s="65">
        <v>64</v>
      </c>
      <c r="X559" s="63">
        <f t="shared" si="56"/>
        <v>71.095158766262003</v>
      </c>
      <c r="Y559" s="311" t="s">
        <v>21</v>
      </c>
      <c r="Z559" s="199" t="s">
        <v>21</v>
      </c>
      <c r="AA559" s="82" t="s">
        <v>21</v>
      </c>
      <c r="AB559" s="84" t="s">
        <v>21</v>
      </c>
      <c r="AC559" s="84" t="s">
        <v>21</v>
      </c>
      <c r="AD559" s="233">
        <v>833</v>
      </c>
      <c r="AE559" s="233">
        <v>10</v>
      </c>
      <c r="AF559" s="233">
        <v>3757</v>
      </c>
      <c r="AG559" s="233">
        <v>59</v>
      </c>
      <c r="AH559" s="233">
        <v>1579</v>
      </c>
      <c r="AI559" s="233">
        <v>29</v>
      </c>
      <c r="AJ559" s="233">
        <v>3797</v>
      </c>
      <c r="AK559" s="233">
        <v>55</v>
      </c>
      <c r="AL559" s="233">
        <v>456.8</v>
      </c>
      <c r="AM559" s="233">
        <v>7.7</v>
      </c>
      <c r="AN559" s="233">
        <v>1707</v>
      </c>
      <c r="AO559" s="233">
        <v>29</v>
      </c>
      <c r="AP559" s="233">
        <v>287.60000000000002</v>
      </c>
      <c r="AQ559" s="233">
        <v>4.4000000000000004</v>
      </c>
      <c r="AR559" s="233">
        <v>183.8</v>
      </c>
      <c r="AS559" s="233">
        <v>3.9</v>
      </c>
      <c r="AT559" s="233">
        <v>216.3</v>
      </c>
      <c r="AU559" s="233">
        <v>3.4</v>
      </c>
      <c r="AV559" s="233">
        <v>29.18</v>
      </c>
      <c r="AW559" s="233">
        <v>0.48</v>
      </c>
      <c r="AX559" s="84" t="s">
        <v>21</v>
      </c>
      <c r="AY559" s="84" t="s">
        <v>21</v>
      </c>
      <c r="AZ559" s="84" t="s">
        <v>21</v>
      </c>
      <c r="BA559" s="84" t="s">
        <v>21</v>
      </c>
      <c r="BB559" s="233">
        <v>11.64</v>
      </c>
      <c r="BC559" s="233">
        <v>0.23</v>
      </c>
      <c r="BD559" s="84" t="s">
        <v>21</v>
      </c>
      <c r="BE559" s="84" t="s">
        <v>21</v>
      </c>
      <c r="BF559" s="84" t="s">
        <v>21</v>
      </c>
      <c r="BG559" s="311" t="s">
        <v>21</v>
      </c>
    </row>
    <row r="560" spans="1:59" ht="16" customHeight="1" x14ac:dyDescent="0.15">
      <c r="A560" s="179" t="s">
        <v>1356</v>
      </c>
      <c r="B560" s="156"/>
      <c r="C560" s="202">
        <v>55.9</v>
      </c>
      <c r="D560" s="211">
        <v>158.4</v>
      </c>
      <c r="E560" s="260">
        <v>0.35599999999999998</v>
      </c>
      <c r="F560" s="271">
        <v>8.4</v>
      </c>
      <c r="G560" s="104" t="s">
        <v>21</v>
      </c>
      <c r="H560" s="80" t="s">
        <v>21</v>
      </c>
      <c r="I560" s="233">
        <v>1.48</v>
      </c>
      <c r="J560" s="211">
        <v>7.5</v>
      </c>
      <c r="K560" s="248">
        <v>9.01E-2</v>
      </c>
      <c r="L560" s="211">
        <v>2.8</v>
      </c>
      <c r="M560" s="65" t="s">
        <v>131</v>
      </c>
      <c r="N560" s="260">
        <v>0.11899999999999999</v>
      </c>
      <c r="O560" s="271">
        <v>7</v>
      </c>
      <c r="P560" s="204">
        <v>921</v>
      </c>
      <c r="Q560" s="65">
        <v>45</v>
      </c>
      <c r="R560" s="80">
        <f t="shared" si="54"/>
        <v>48.624031095745238</v>
      </c>
      <c r="S560" s="65">
        <v>556</v>
      </c>
      <c r="T560" s="65">
        <v>15</v>
      </c>
      <c r="U560" s="80">
        <f t="shared" si="55"/>
        <v>18.672289629287565</v>
      </c>
      <c r="V560" s="65">
        <v>1940</v>
      </c>
      <c r="W560" s="65">
        <v>120</v>
      </c>
      <c r="X560" s="63">
        <f t="shared" si="56"/>
        <v>126.11677128756509</v>
      </c>
      <c r="Y560" s="311" t="s">
        <v>21</v>
      </c>
      <c r="Z560" s="199" t="s">
        <v>21</v>
      </c>
      <c r="AA560" s="82" t="s">
        <v>21</v>
      </c>
      <c r="AB560" s="84" t="s">
        <v>21</v>
      </c>
      <c r="AC560" s="84" t="s">
        <v>21</v>
      </c>
      <c r="AD560" s="233">
        <v>323</v>
      </c>
      <c r="AE560" s="233">
        <v>11</v>
      </c>
      <c r="AF560" s="233">
        <v>2080</v>
      </c>
      <c r="AG560" s="233">
        <v>68</v>
      </c>
      <c r="AH560" s="233">
        <v>1188</v>
      </c>
      <c r="AI560" s="233">
        <v>34</v>
      </c>
      <c r="AJ560" s="233">
        <v>2238</v>
      </c>
      <c r="AK560" s="233">
        <v>79</v>
      </c>
      <c r="AL560" s="233">
        <v>219.5</v>
      </c>
      <c r="AM560" s="233">
        <v>8.6</v>
      </c>
      <c r="AN560" s="233">
        <v>713</v>
      </c>
      <c r="AO560" s="233">
        <v>23</v>
      </c>
      <c r="AP560" s="233">
        <v>104.1</v>
      </c>
      <c r="AQ560" s="233">
        <v>4</v>
      </c>
      <c r="AR560" s="233">
        <v>124.5</v>
      </c>
      <c r="AS560" s="233">
        <v>4</v>
      </c>
      <c r="AT560" s="233">
        <v>73.599999999999994</v>
      </c>
      <c r="AU560" s="233">
        <v>2.6</v>
      </c>
      <c r="AV560" s="233">
        <v>9.82</v>
      </c>
      <c r="AW560" s="233">
        <v>0.36</v>
      </c>
      <c r="AX560" s="84" t="s">
        <v>21</v>
      </c>
      <c r="AY560" s="84" t="s">
        <v>21</v>
      </c>
      <c r="AZ560" s="84" t="s">
        <v>21</v>
      </c>
      <c r="BA560" s="84" t="s">
        <v>21</v>
      </c>
      <c r="BB560" s="233">
        <v>5.83</v>
      </c>
      <c r="BC560" s="233">
        <v>0.22</v>
      </c>
      <c r="BD560" s="84" t="s">
        <v>21</v>
      </c>
      <c r="BE560" s="84" t="s">
        <v>21</v>
      </c>
      <c r="BF560" s="84" t="s">
        <v>21</v>
      </c>
      <c r="BG560" s="311" t="s">
        <v>21</v>
      </c>
    </row>
    <row r="561" spans="1:59" ht="16" customHeight="1" x14ac:dyDescent="0.15">
      <c r="A561" s="179" t="s">
        <v>1357</v>
      </c>
      <c r="B561" s="156"/>
      <c r="C561" s="202">
        <v>38.1</v>
      </c>
      <c r="D561" s="211">
        <v>176.2</v>
      </c>
      <c r="E561" s="260">
        <v>0.216</v>
      </c>
      <c r="F561" s="271">
        <v>8.9</v>
      </c>
      <c r="G561" s="104" t="s">
        <v>21</v>
      </c>
      <c r="H561" s="80" t="s">
        <v>21</v>
      </c>
      <c r="I561" s="233">
        <v>1.2849999999999999</v>
      </c>
      <c r="J561" s="211">
        <v>4.3</v>
      </c>
      <c r="K561" s="248">
        <v>9.06E-2</v>
      </c>
      <c r="L561" s="211">
        <v>1.5</v>
      </c>
      <c r="M561" s="65" t="s">
        <v>117</v>
      </c>
      <c r="N561" s="260">
        <v>0.10290000000000001</v>
      </c>
      <c r="O561" s="271">
        <v>4</v>
      </c>
      <c r="P561" s="204">
        <v>839</v>
      </c>
      <c r="Q561" s="65">
        <v>25</v>
      </c>
      <c r="R561" s="80">
        <f t="shared" si="54"/>
        <v>30.109274318721134</v>
      </c>
      <c r="S561" s="65">
        <v>559.20000000000005</v>
      </c>
      <c r="T561" s="65">
        <v>8.1999999999999993</v>
      </c>
      <c r="U561" s="80">
        <f t="shared" si="55"/>
        <v>13.868015575416694</v>
      </c>
      <c r="V561" s="65">
        <v>1676</v>
      </c>
      <c r="W561" s="65">
        <v>74</v>
      </c>
      <c r="X561" s="63">
        <f t="shared" si="56"/>
        <v>81.237863093510768</v>
      </c>
      <c r="Y561" s="311" t="s">
        <v>21</v>
      </c>
      <c r="Z561" s="199" t="s">
        <v>21</v>
      </c>
      <c r="AA561" s="82" t="s">
        <v>21</v>
      </c>
      <c r="AB561" s="84" t="s">
        <v>21</v>
      </c>
      <c r="AC561" s="84" t="s">
        <v>21</v>
      </c>
      <c r="AD561" s="233">
        <v>905.3</v>
      </c>
      <c r="AE561" s="233">
        <v>9.9</v>
      </c>
      <c r="AF561" s="233">
        <v>3948</v>
      </c>
      <c r="AG561" s="233">
        <v>39</v>
      </c>
      <c r="AH561" s="233">
        <v>1693</v>
      </c>
      <c r="AI561" s="233">
        <v>20</v>
      </c>
      <c r="AJ561" s="233">
        <v>4177</v>
      </c>
      <c r="AK561" s="233">
        <v>53</v>
      </c>
      <c r="AL561" s="233">
        <v>496.8</v>
      </c>
      <c r="AM561" s="233">
        <v>5.8</v>
      </c>
      <c r="AN561" s="233">
        <v>1876</v>
      </c>
      <c r="AO561" s="233">
        <v>25</v>
      </c>
      <c r="AP561" s="233">
        <v>312.3</v>
      </c>
      <c r="AQ561" s="233">
        <v>4.9000000000000004</v>
      </c>
      <c r="AR561" s="233">
        <v>189.2</v>
      </c>
      <c r="AS561" s="233">
        <v>3</v>
      </c>
      <c r="AT561" s="233">
        <v>237.2</v>
      </c>
      <c r="AU561" s="233">
        <v>3.3</v>
      </c>
      <c r="AV561" s="233">
        <v>31.34</v>
      </c>
      <c r="AW561" s="233">
        <v>0.46</v>
      </c>
      <c r="AX561" s="84" t="s">
        <v>21</v>
      </c>
      <c r="AY561" s="84" t="s">
        <v>21</v>
      </c>
      <c r="AZ561" s="84" t="s">
        <v>21</v>
      </c>
      <c r="BA561" s="84" t="s">
        <v>21</v>
      </c>
      <c r="BB561" s="233">
        <v>12.29</v>
      </c>
      <c r="BC561" s="233">
        <v>0.2</v>
      </c>
      <c r="BD561" s="84" t="s">
        <v>21</v>
      </c>
      <c r="BE561" s="84" t="s">
        <v>21</v>
      </c>
      <c r="BF561" s="84" t="s">
        <v>21</v>
      </c>
      <c r="BG561" s="311" t="s">
        <v>21</v>
      </c>
    </row>
    <row r="562" spans="1:59" ht="16" customHeight="1" thickBot="1" x14ac:dyDescent="0.2">
      <c r="A562" s="180" t="s">
        <v>1358</v>
      </c>
      <c r="B562" s="157"/>
      <c r="C562" s="210">
        <v>47.3</v>
      </c>
      <c r="D562" s="212">
        <v>176.1</v>
      </c>
      <c r="E562" s="261">
        <v>0.26900000000000002</v>
      </c>
      <c r="F562" s="273">
        <v>8.8000000000000007</v>
      </c>
      <c r="G562" s="136" t="s">
        <v>21</v>
      </c>
      <c r="H562" s="89" t="s">
        <v>21</v>
      </c>
      <c r="I562" s="234">
        <v>1.3080000000000001</v>
      </c>
      <c r="J562" s="212">
        <v>4.0999999999999996</v>
      </c>
      <c r="K562" s="249">
        <v>9.0999999999999998E-2</v>
      </c>
      <c r="L562" s="212">
        <v>1.8</v>
      </c>
      <c r="M562" s="13" t="s">
        <v>124</v>
      </c>
      <c r="N562" s="261">
        <v>0.1043</v>
      </c>
      <c r="O562" s="273">
        <v>3.7</v>
      </c>
      <c r="P562" s="221">
        <v>849</v>
      </c>
      <c r="Q562" s="13">
        <v>24</v>
      </c>
      <c r="R562" s="89">
        <f t="shared" si="54"/>
        <v>29.399326522898445</v>
      </c>
      <c r="S562" s="13">
        <v>561.4</v>
      </c>
      <c r="T562" s="13">
        <v>9.9</v>
      </c>
      <c r="U562" s="89">
        <f t="shared" si="55"/>
        <v>14.9692345829705</v>
      </c>
      <c r="V562" s="13">
        <v>1702</v>
      </c>
      <c r="W562" s="13">
        <v>69</v>
      </c>
      <c r="X562" s="93">
        <f t="shared" si="56"/>
        <v>76.939727059562671</v>
      </c>
      <c r="Y562" s="320" t="s">
        <v>21</v>
      </c>
      <c r="Z562" s="200" t="s">
        <v>21</v>
      </c>
      <c r="AA562" s="141" t="s">
        <v>21</v>
      </c>
      <c r="AB562" s="143" t="s">
        <v>21</v>
      </c>
      <c r="AC562" s="143" t="s">
        <v>21</v>
      </c>
      <c r="AD562" s="234">
        <v>1033</v>
      </c>
      <c r="AE562" s="234">
        <v>12</v>
      </c>
      <c r="AF562" s="234">
        <v>3727</v>
      </c>
      <c r="AG562" s="234">
        <v>50</v>
      </c>
      <c r="AH562" s="234">
        <v>1778</v>
      </c>
      <c r="AI562" s="234">
        <v>24</v>
      </c>
      <c r="AJ562" s="234">
        <v>4197</v>
      </c>
      <c r="AK562" s="234">
        <v>59</v>
      </c>
      <c r="AL562" s="234">
        <v>521.5</v>
      </c>
      <c r="AM562" s="234">
        <v>8.1</v>
      </c>
      <c r="AN562" s="234">
        <v>1997</v>
      </c>
      <c r="AO562" s="234">
        <v>27</v>
      </c>
      <c r="AP562" s="234">
        <v>358.8</v>
      </c>
      <c r="AQ562" s="234">
        <v>5.0999999999999996</v>
      </c>
      <c r="AR562" s="234">
        <v>201.3</v>
      </c>
      <c r="AS562" s="234">
        <v>3.1</v>
      </c>
      <c r="AT562" s="234">
        <v>273.2</v>
      </c>
      <c r="AU562" s="234">
        <v>5.5</v>
      </c>
      <c r="AV562" s="234">
        <v>37.08</v>
      </c>
      <c r="AW562" s="234">
        <v>0.56999999999999995</v>
      </c>
      <c r="AX562" s="143" t="s">
        <v>21</v>
      </c>
      <c r="AY562" s="143" t="s">
        <v>21</v>
      </c>
      <c r="AZ562" s="143" t="s">
        <v>21</v>
      </c>
      <c r="BA562" s="143" t="s">
        <v>21</v>
      </c>
      <c r="BB562" s="234">
        <v>12.39</v>
      </c>
      <c r="BC562" s="234">
        <v>0.21</v>
      </c>
      <c r="BD562" s="143" t="s">
        <v>21</v>
      </c>
      <c r="BE562" s="143" t="s">
        <v>21</v>
      </c>
      <c r="BF562" s="143" t="s">
        <v>21</v>
      </c>
      <c r="BG562" s="320" t="s">
        <v>21</v>
      </c>
    </row>
    <row r="563" spans="1:59" ht="16" customHeight="1" x14ac:dyDescent="0.15">
      <c r="C563" s="130"/>
      <c r="D563" s="130"/>
      <c r="E563" s="257"/>
      <c r="F563" s="130"/>
      <c r="I563" s="18"/>
      <c r="J563" s="17"/>
      <c r="K563" s="303"/>
      <c r="L563" s="17"/>
      <c r="N563" s="284"/>
      <c r="O563" s="17"/>
      <c r="P563" s="334"/>
      <c r="R563" s="80"/>
      <c r="U563" s="80"/>
      <c r="X563" s="80"/>
      <c r="Y563" s="230"/>
      <c r="Z563" s="130"/>
      <c r="AA563" s="130"/>
      <c r="AB563" s="230"/>
      <c r="AC563" s="230"/>
      <c r="AD563" s="230"/>
      <c r="AE563" s="230"/>
      <c r="AF563" s="230"/>
      <c r="AG563" s="230"/>
      <c r="AH563" s="230"/>
      <c r="AI563" s="230"/>
      <c r="AJ563" s="230"/>
      <c r="AK563" s="230"/>
      <c r="AL563" s="230"/>
      <c r="AM563" s="230"/>
      <c r="AN563" s="230"/>
      <c r="AO563" s="230"/>
      <c r="AP563" s="230"/>
      <c r="AQ563" s="230"/>
      <c r="AR563" s="230"/>
      <c r="AS563" s="230"/>
      <c r="AT563" s="230"/>
      <c r="AU563" s="230"/>
      <c r="AV563" s="230"/>
      <c r="AW563" s="230"/>
      <c r="AX563" s="230"/>
      <c r="AY563" s="230"/>
      <c r="AZ563" s="230"/>
      <c r="BA563" s="230"/>
      <c r="BB563" s="230"/>
      <c r="BC563" s="230"/>
      <c r="BD563" s="230"/>
      <c r="BE563" s="230"/>
      <c r="BF563" s="230"/>
      <c r="BG563" s="230"/>
    </row>
    <row r="564" spans="1:59" ht="16" customHeight="1" thickBot="1" x14ac:dyDescent="0.2">
      <c r="A564" s="167" t="s">
        <v>1337</v>
      </c>
      <c r="C564" s="130"/>
      <c r="D564" s="130"/>
      <c r="E564" s="257"/>
      <c r="F564" s="130"/>
      <c r="I564" s="18"/>
      <c r="J564" s="17"/>
      <c r="K564" s="303"/>
      <c r="L564" s="17"/>
      <c r="N564" s="284"/>
      <c r="O564" s="17"/>
      <c r="P564" s="334"/>
      <c r="R564" s="80"/>
      <c r="U564" s="80"/>
      <c r="X564" s="80"/>
      <c r="Y564" s="230"/>
      <c r="Z564" s="130"/>
      <c r="AA564" s="130"/>
      <c r="AB564" s="230"/>
      <c r="AC564" s="230"/>
      <c r="AD564" s="230"/>
      <c r="AE564" s="230"/>
      <c r="AF564" s="230"/>
      <c r="AG564" s="230"/>
      <c r="AH564" s="230"/>
      <c r="AI564" s="230"/>
      <c r="AJ564" s="230"/>
      <c r="AK564" s="230"/>
      <c r="AL564" s="230"/>
      <c r="AM564" s="230"/>
      <c r="AN564" s="230"/>
      <c r="AO564" s="230"/>
      <c r="AP564" s="230"/>
      <c r="AQ564" s="230"/>
      <c r="AR564" s="230"/>
      <c r="AS564" s="230"/>
      <c r="AT564" s="230"/>
      <c r="AU564" s="230"/>
      <c r="AV564" s="230"/>
      <c r="AW564" s="230"/>
      <c r="AX564" s="230"/>
      <c r="AY564" s="230"/>
      <c r="AZ564" s="230"/>
      <c r="BA564" s="230"/>
      <c r="BB564" s="230"/>
      <c r="BC564" s="230"/>
      <c r="BD564" s="230"/>
      <c r="BE564" s="230"/>
      <c r="BF564" s="230"/>
      <c r="BG564" s="230"/>
    </row>
    <row r="565" spans="1:59" ht="16" customHeight="1" x14ac:dyDescent="0.15">
      <c r="A565" s="196" t="s">
        <v>1354</v>
      </c>
      <c r="B565" s="164"/>
      <c r="C565" s="218">
        <v>25.8</v>
      </c>
      <c r="D565" s="243">
        <v>136.9</v>
      </c>
      <c r="E565" s="266">
        <v>0.182</v>
      </c>
      <c r="F565" s="274">
        <v>7.3</v>
      </c>
      <c r="G565" s="102" t="s">
        <v>21</v>
      </c>
      <c r="H565" s="73" t="s">
        <v>21</v>
      </c>
      <c r="I565" s="238">
        <v>2.75</v>
      </c>
      <c r="J565" s="243">
        <v>5.8</v>
      </c>
      <c r="K565" s="250">
        <v>0.12230000000000001</v>
      </c>
      <c r="L565" s="243">
        <v>3</v>
      </c>
      <c r="M565" s="193" t="s">
        <v>164</v>
      </c>
      <c r="N565" s="266">
        <v>0.16300000000000001</v>
      </c>
      <c r="O565" s="274">
        <v>5</v>
      </c>
      <c r="P565" s="222">
        <v>1341</v>
      </c>
      <c r="Q565" s="193">
        <v>43</v>
      </c>
      <c r="R565" s="73">
        <f t="shared" si="54"/>
        <v>50.678520104675506</v>
      </c>
      <c r="S565" s="193">
        <v>744</v>
      </c>
      <c r="T565" s="193">
        <v>21</v>
      </c>
      <c r="U565" s="73">
        <f t="shared" si="55"/>
        <v>25.737412457354761</v>
      </c>
      <c r="V565" s="193">
        <v>2486</v>
      </c>
      <c r="W565" s="193">
        <v>84</v>
      </c>
      <c r="X565" s="79">
        <f t="shared" si="56"/>
        <v>97.611876326602797</v>
      </c>
      <c r="Y565" s="310" t="s">
        <v>21</v>
      </c>
      <c r="Z565" s="326" t="s">
        <v>21</v>
      </c>
      <c r="AA565" s="75" t="s">
        <v>21</v>
      </c>
      <c r="AB565" s="77" t="s">
        <v>21</v>
      </c>
      <c r="AC565" s="77" t="s">
        <v>21</v>
      </c>
      <c r="AD565" s="238">
        <v>1052</v>
      </c>
      <c r="AE565" s="238">
        <v>28</v>
      </c>
      <c r="AF565" s="238">
        <v>4530</v>
      </c>
      <c r="AG565" s="238">
        <v>120</v>
      </c>
      <c r="AH565" s="238">
        <v>1827</v>
      </c>
      <c r="AI565" s="238">
        <v>52</v>
      </c>
      <c r="AJ565" s="238">
        <v>6190</v>
      </c>
      <c r="AK565" s="238">
        <v>150</v>
      </c>
      <c r="AL565" s="238">
        <v>490</v>
      </c>
      <c r="AM565" s="238">
        <v>14</v>
      </c>
      <c r="AN565" s="238">
        <v>2416</v>
      </c>
      <c r="AO565" s="238">
        <v>55</v>
      </c>
      <c r="AP565" s="238">
        <v>317.10000000000002</v>
      </c>
      <c r="AQ565" s="238">
        <v>9.9</v>
      </c>
      <c r="AR565" s="238">
        <v>182.2</v>
      </c>
      <c r="AS565" s="238">
        <v>4.2</v>
      </c>
      <c r="AT565" s="238">
        <v>238.9</v>
      </c>
      <c r="AU565" s="238">
        <v>7.7</v>
      </c>
      <c r="AV565" s="238">
        <v>30.04</v>
      </c>
      <c r="AW565" s="238">
        <v>0.89</v>
      </c>
      <c r="AX565" s="77" t="s">
        <v>21</v>
      </c>
      <c r="AY565" s="77" t="s">
        <v>21</v>
      </c>
      <c r="AZ565" s="77" t="s">
        <v>21</v>
      </c>
      <c r="BA565" s="77" t="s">
        <v>21</v>
      </c>
      <c r="BB565" s="238">
        <v>11.8</v>
      </c>
      <c r="BC565" s="238">
        <v>0.4</v>
      </c>
      <c r="BD565" s="77" t="s">
        <v>21</v>
      </c>
      <c r="BE565" s="77" t="s">
        <v>21</v>
      </c>
      <c r="BF565" s="77" t="s">
        <v>21</v>
      </c>
      <c r="BG565" s="310" t="s">
        <v>21</v>
      </c>
    </row>
    <row r="566" spans="1:59" ht="16" customHeight="1" x14ac:dyDescent="0.15">
      <c r="A566" s="197" t="s">
        <v>1355</v>
      </c>
      <c r="B566" s="156"/>
      <c r="C566" s="219">
        <v>22.5</v>
      </c>
      <c r="D566" s="244">
        <v>126.9</v>
      </c>
      <c r="E566" s="267">
        <v>0.16800000000000001</v>
      </c>
      <c r="F566" s="275">
        <v>6.4</v>
      </c>
      <c r="G566" s="104" t="s">
        <v>21</v>
      </c>
      <c r="H566" s="80" t="s">
        <v>21</v>
      </c>
      <c r="I566" s="239">
        <v>2.61</v>
      </c>
      <c r="J566" s="244">
        <v>7.3</v>
      </c>
      <c r="K566" s="251">
        <v>0.1215</v>
      </c>
      <c r="L566" s="244">
        <v>2.5</v>
      </c>
      <c r="M566" s="194" t="s">
        <v>114</v>
      </c>
      <c r="N566" s="267">
        <v>0.156</v>
      </c>
      <c r="O566" s="275">
        <v>6.9</v>
      </c>
      <c r="P566" s="223">
        <v>1302</v>
      </c>
      <c r="Q566" s="194">
        <v>54</v>
      </c>
      <c r="R566" s="80">
        <f t="shared" si="54"/>
        <v>59.950659712800494</v>
      </c>
      <c r="S566" s="194">
        <v>739</v>
      </c>
      <c r="T566" s="194">
        <v>18</v>
      </c>
      <c r="U566" s="80">
        <f t="shared" si="55"/>
        <v>23.29052167728323</v>
      </c>
      <c r="V566" s="194">
        <v>2410</v>
      </c>
      <c r="W566" s="194">
        <v>120</v>
      </c>
      <c r="X566" s="63">
        <f t="shared" si="56"/>
        <v>129.31836683162993</v>
      </c>
      <c r="Y566" s="311" t="s">
        <v>21</v>
      </c>
      <c r="Z566" s="199" t="s">
        <v>21</v>
      </c>
      <c r="AA566" s="82" t="s">
        <v>21</v>
      </c>
      <c r="AB566" s="84" t="s">
        <v>21</v>
      </c>
      <c r="AC566" s="84" t="s">
        <v>21</v>
      </c>
      <c r="AD566" s="239">
        <v>1193</v>
      </c>
      <c r="AE566" s="239">
        <v>23</v>
      </c>
      <c r="AF566" s="239">
        <v>4236</v>
      </c>
      <c r="AG566" s="239">
        <v>92</v>
      </c>
      <c r="AH566" s="239">
        <v>1897</v>
      </c>
      <c r="AI566" s="239">
        <v>42</v>
      </c>
      <c r="AJ566" s="239">
        <v>7200</v>
      </c>
      <c r="AK566" s="239">
        <v>130</v>
      </c>
      <c r="AL566" s="239">
        <v>553</v>
      </c>
      <c r="AM566" s="239">
        <v>10</v>
      </c>
      <c r="AN566" s="239">
        <v>2917</v>
      </c>
      <c r="AO566" s="239">
        <v>56</v>
      </c>
      <c r="AP566" s="239">
        <v>368.9</v>
      </c>
      <c r="AQ566" s="239">
        <v>6.9</v>
      </c>
      <c r="AR566" s="239">
        <v>183.3</v>
      </c>
      <c r="AS566" s="239">
        <v>3.9</v>
      </c>
      <c r="AT566" s="239">
        <v>273.7</v>
      </c>
      <c r="AU566" s="239">
        <v>5.7</v>
      </c>
      <c r="AV566" s="239">
        <v>34.29</v>
      </c>
      <c r="AW566" s="239">
        <v>0.76</v>
      </c>
      <c r="AX566" s="84" t="s">
        <v>21</v>
      </c>
      <c r="AY566" s="84" t="s">
        <v>21</v>
      </c>
      <c r="AZ566" s="84" t="s">
        <v>21</v>
      </c>
      <c r="BA566" s="84" t="s">
        <v>21</v>
      </c>
      <c r="BB566" s="239">
        <v>12.05</v>
      </c>
      <c r="BC566" s="239">
        <v>0.35</v>
      </c>
      <c r="BD566" s="84" t="s">
        <v>21</v>
      </c>
      <c r="BE566" s="84" t="s">
        <v>21</v>
      </c>
      <c r="BF566" s="84" t="s">
        <v>21</v>
      </c>
      <c r="BG566" s="311" t="s">
        <v>21</v>
      </c>
    </row>
    <row r="567" spans="1:59" ht="16" customHeight="1" x14ac:dyDescent="0.15">
      <c r="A567" s="197" t="s">
        <v>1359</v>
      </c>
      <c r="B567" s="156"/>
      <c r="C567" s="219">
        <v>33.200000000000003</v>
      </c>
      <c r="D567" s="244">
        <v>175.9</v>
      </c>
      <c r="E567" s="267">
        <v>0.187</v>
      </c>
      <c r="F567" s="275">
        <v>9.1999999999999993</v>
      </c>
      <c r="G567" s="104" t="s">
        <v>21</v>
      </c>
      <c r="H567" s="80" t="s">
        <v>21</v>
      </c>
      <c r="I567" s="239">
        <v>1.5649999999999999</v>
      </c>
      <c r="J567" s="244">
        <v>6.2</v>
      </c>
      <c r="K567" s="251">
        <v>0.1021</v>
      </c>
      <c r="L567" s="244">
        <v>2.6</v>
      </c>
      <c r="M567" s="194" t="s">
        <v>111</v>
      </c>
      <c r="N567" s="267">
        <v>0.1113</v>
      </c>
      <c r="O567" s="275">
        <v>5.6</v>
      </c>
      <c r="P567" s="223">
        <v>957</v>
      </c>
      <c r="Q567" s="194">
        <v>38</v>
      </c>
      <c r="R567" s="80">
        <f t="shared" si="54"/>
        <v>42.548085738373707</v>
      </c>
      <c r="S567" s="194">
        <v>626</v>
      </c>
      <c r="T567" s="194">
        <v>16</v>
      </c>
      <c r="U567" s="80">
        <f t="shared" si="55"/>
        <v>20.316259498244257</v>
      </c>
      <c r="V567" s="194">
        <v>1820</v>
      </c>
      <c r="W567" s="194">
        <v>100</v>
      </c>
      <c r="X567" s="63">
        <f t="shared" si="56"/>
        <v>106.41879533240356</v>
      </c>
      <c r="Y567" s="311" t="s">
        <v>21</v>
      </c>
      <c r="Z567" s="199" t="s">
        <v>21</v>
      </c>
      <c r="AA567" s="82" t="s">
        <v>21</v>
      </c>
      <c r="AB567" s="84" t="s">
        <v>21</v>
      </c>
      <c r="AC567" s="84" t="s">
        <v>21</v>
      </c>
      <c r="AD567" s="239">
        <v>1100</v>
      </c>
      <c r="AE567" s="239">
        <v>24</v>
      </c>
      <c r="AF567" s="239">
        <v>5540</v>
      </c>
      <c r="AG567" s="239">
        <v>120</v>
      </c>
      <c r="AH567" s="239">
        <v>1723</v>
      </c>
      <c r="AI567" s="239">
        <v>32</v>
      </c>
      <c r="AJ567" s="239">
        <v>4183</v>
      </c>
      <c r="AK567" s="239">
        <v>83</v>
      </c>
      <c r="AL567" s="239">
        <v>568</v>
      </c>
      <c r="AM567" s="239">
        <v>12</v>
      </c>
      <c r="AN567" s="239">
        <v>2112</v>
      </c>
      <c r="AO567" s="239">
        <v>42</v>
      </c>
      <c r="AP567" s="239">
        <v>337.5</v>
      </c>
      <c r="AQ567" s="239">
        <v>8.4</v>
      </c>
      <c r="AR567" s="239">
        <v>175.3</v>
      </c>
      <c r="AS567" s="239">
        <v>3.5</v>
      </c>
      <c r="AT567" s="239">
        <v>253.4</v>
      </c>
      <c r="AU567" s="239">
        <v>6.2</v>
      </c>
      <c r="AV567" s="239">
        <v>33.700000000000003</v>
      </c>
      <c r="AW567" s="239">
        <v>0.81</v>
      </c>
      <c r="AX567" s="84" t="s">
        <v>21</v>
      </c>
      <c r="AY567" s="84" t="s">
        <v>21</v>
      </c>
      <c r="AZ567" s="84" t="s">
        <v>21</v>
      </c>
      <c r="BA567" s="84" t="s">
        <v>21</v>
      </c>
      <c r="BB567" s="239">
        <v>14.08</v>
      </c>
      <c r="BC567" s="239">
        <v>0.36</v>
      </c>
      <c r="BD567" s="84" t="s">
        <v>21</v>
      </c>
      <c r="BE567" s="84" t="s">
        <v>21</v>
      </c>
      <c r="BF567" s="84" t="s">
        <v>21</v>
      </c>
      <c r="BG567" s="311" t="s">
        <v>21</v>
      </c>
    </row>
    <row r="568" spans="1:59" ht="16" customHeight="1" x14ac:dyDescent="0.15">
      <c r="A568" s="197" t="s">
        <v>1360</v>
      </c>
      <c r="B568" s="156"/>
      <c r="C568" s="219">
        <v>26.2</v>
      </c>
      <c r="D568" s="244">
        <v>206.3</v>
      </c>
      <c r="E568" s="267">
        <v>0.125</v>
      </c>
      <c r="F568" s="275">
        <v>9.9</v>
      </c>
      <c r="G568" s="104" t="s">
        <v>21</v>
      </c>
      <c r="H568" s="80" t="s">
        <v>21</v>
      </c>
      <c r="I568" s="239">
        <v>1.34</v>
      </c>
      <c r="J568" s="244">
        <v>11</v>
      </c>
      <c r="K568" s="251">
        <v>9.2399999999999996E-2</v>
      </c>
      <c r="L568" s="244">
        <v>3.1</v>
      </c>
      <c r="M568" s="194" t="s">
        <v>882</v>
      </c>
      <c r="N568" s="267">
        <v>0.105</v>
      </c>
      <c r="O568" s="275">
        <v>10</v>
      </c>
      <c r="P568" s="223">
        <v>861</v>
      </c>
      <c r="Q568" s="194">
        <v>63</v>
      </c>
      <c r="R568" s="80">
        <f t="shared" si="54"/>
        <v>65.31101285388246</v>
      </c>
      <c r="S568" s="194">
        <v>569</v>
      </c>
      <c r="T568" s="194">
        <v>17</v>
      </c>
      <c r="U568" s="80">
        <f t="shared" si="55"/>
        <v>20.457380086413803</v>
      </c>
      <c r="V568" s="194">
        <v>1710</v>
      </c>
      <c r="W568" s="194">
        <v>190</v>
      </c>
      <c r="X568" s="63">
        <f t="shared" si="56"/>
        <v>193.05346409738416</v>
      </c>
      <c r="Y568" s="311" t="s">
        <v>21</v>
      </c>
      <c r="Z568" s="199" t="s">
        <v>21</v>
      </c>
      <c r="AA568" s="82" t="s">
        <v>21</v>
      </c>
      <c r="AB568" s="84" t="s">
        <v>21</v>
      </c>
      <c r="AC568" s="84" t="s">
        <v>21</v>
      </c>
      <c r="AD568" s="239">
        <v>1170</v>
      </c>
      <c r="AE568" s="239">
        <v>25</v>
      </c>
      <c r="AF568" s="239">
        <v>5590</v>
      </c>
      <c r="AG568" s="239">
        <v>140</v>
      </c>
      <c r="AH568" s="239">
        <v>1995</v>
      </c>
      <c r="AI568" s="239">
        <v>49</v>
      </c>
      <c r="AJ568" s="239">
        <v>4992</v>
      </c>
      <c r="AK568" s="239">
        <v>99</v>
      </c>
      <c r="AL568" s="239">
        <v>647</v>
      </c>
      <c r="AM568" s="239">
        <v>17</v>
      </c>
      <c r="AN568" s="239">
        <v>2488</v>
      </c>
      <c r="AO568" s="239">
        <v>62</v>
      </c>
      <c r="AP568" s="239">
        <v>381</v>
      </c>
      <c r="AQ568" s="239">
        <v>10</v>
      </c>
      <c r="AR568" s="239">
        <v>184.6</v>
      </c>
      <c r="AS568" s="239">
        <v>5.0999999999999996</v>
      </c>
      <c r="AT568" s="239">
        <v>282.7</v>
      </c>
      <c r="AU568" s="239">
        <v>9.1</v>
      </c>
      <c r="AV568" s="239">
        <v>36.6</v>
      </c>
      <c r="AW568" s="239">
        <v>1.3</v>
      </c>
      <c r="AX568" s="84" t="s">
        <v>21</v>
      </c>
      <c r="AY568" s="84" t="s">
        <v>21</v>
      </c>
      <c r="AZ568" s="84" t="s">
        <v>21</v>
      </c>
      <c r="BA568" s="84" t="s">
        <v>21</v>
      </c>
      <c r="BB568" s="239">
        <v>14.04</v>
      </c>
      <c r="BC568" s="239">
        <v>0.48</v>
      </c>
      <c r="BD568" s="84" t="s">
        <v>21</v>
      </c>
      <c r="BE568" s="84" t="s">
        <v>21</v>
      </c>
      <c r="BF568" s="84" t="s">
        <v>21</v>
      </c>
      <c r="BG568" s="311" t="s">
        <v>21</v>
      </c>
    </row>
    <row r="569" spans="1:59" ht="16" customHeight="1" x14ac:dyDescent="0.15">
      <c r="A569" s="197" t="s">
        <v>1361</v>
      </c>
      <c r="B569" s="156"/>
      <c r="C569" s="219">
        <v>34.6</v>
      </c>
      <c r="D569" s="244">
        <v>159.9</v>
      </c>
      <c r="E569" s="267">
        <v>0.216</v>
      </c>
      <c r="F569" s="275">
        <v>8</v>
      </c>
      <c r="G569" s="104" t="s">
        <v>21</v>
      </c>
      <c r="H569" s="80" t="s">
        <v>21</v>
      </c>
      <c r="I569" s="239">
        <v>1.04</v>
      </c>
      <c r="J569" s="244">
        <v>9.8000000000000007</v>
      </c>
      <c r="K569" s="251">
        <v>9.2399999999999996E-2</v>
      </c>
      <c r="L569" s="244">
        <v>2.6</v>
      </c>
      <c r="M569" s="194" t="s">
        <v>862</v>
      </c>
      <c r="N569" s="267">
        <v>8.1900000000000001E-2</v>
      </c>
      <c r="O569" s="275">
        <v>9.4</v>
      </c>
      <c r="P569" s="223">
        <v>725</v>
      </c>
      <c r="Q569" s="194">
        <v>51</v>
      </c>
      <c r="R569" s="80">
        <f t="shared" si="54"/>
        <v>53.021222166223218</v>
      </c>
      <c r="S569" s="194">
        <v>569</v>
      </c>
      <c r="T569" s="194">
        <v>14</v>
      </c>
      <c r="U569" s="80">
        <f t="shared" si="55"/>
        <v>18.041740492535638</v>
      </c>
      <c r="V569" s="194">
        <v>1240</v>
      </c>
      <c r="W569" s="194">
        <v>190</v>
      </c>
      <c r="X569" s="63">
        <f t="shared" si="56"/>
        <v>191.61169066630563</v>
      </c>
      <c r="Y569" s="311" t="s">
        <v>21</v>
      </c>
      <c r="Z569" s="199" t="s">
        <v>21</v>
      </c>
      <c r="AA569" s="82" t="s">
        <v>21</v>
      </c>
      <c r="AB569" s="84" t="s">
        <v>21</v>
      </c>
      <c r="AC569" s="84" t="s">
        <v>21</v>
      </c>
      <c r="AD569" s="239">
        <v>993</v>
      </c>
      <c r="AE569" s="239">
        <v>19</v>
      </c>
      <c r="AF569" s="239">
        <v>5800</v>
      </c>
      <c r="AG569" s="239">
        <v>120</v>
      </c>
      <c r="AH569" s="239">
        <v>1728</v>
      </c>
      <c r="AI569" s="239">
        <v>36</v>
      </c>
      <c r="AJ569" s="239">
        <v>3641</v>
      </c>
      <c r="AK569" s="239">
        <v>78</v>
      </c>
      <c r="AL569" s="239">
        <v>561</v>
      </c>
      <c r="AM569" s="239">
        <v>13</v>
      </c>
      <c r="AN569" s="239">
        <v>1787</v>
      </c>
      <c r="AO569" s="239">
        <v>41</v>
      </c>
      <c r="AP569" s="239">
        <v>340.4</v>
      </c>
      <c r="AQ569" s="239">
        <v>9</v>
      </c>
      <c r="AR569" s="239">
        <v>182.8</v>
      </c>
      <c r="AS569" s="239">
        <v>3.9</v>
      </c>
      <c r="AT569" s="239">
        <v>261.60000000000002</v>
      </c>
      <c r="AU569" s="239">
        <v>5.8</v>
      </c>
      <c r="AV569" s="239">
        <v>34.42</v>
      </c>
      <c r="AW569" s="239">
        <v>0.89</v>
      </c>
      <c r="AX569" s="84" t="s">
        <v>21</v>
      </c>
      <c r="AY569" s="84" t="s">
        <v>21</v>
      </c>
      <c r="AZ569" s="84" t="s">
        <v>21</v>
      </c>
      <c r="BA569" s="84" t="s">
        <v>21</v>
      </c>
      <c r="BB569" s="239">
        <v>15.48</v>
      </c>
      <c r="BC569" s="239">
        <v>0.39</v>
      </c>
      <c r="BD569" s="84" t="s">
        <v>21</v>
      </c>
      <c r="BE569" s="84" t="s">
        <v>21</v>
      </c>
      <c r="BF569" s="84" t="s">
        <v>21</v>
      </c>
      <c r="BG569" s="311" t="s">
        <v>21</v>
      </c>
    </row>
    <row r="570" spans="1:59" ht="16" customHeight="1" thickBot="1" x14ac:dyDescent="0.2">
      <c r="A570" s="198" t="s">
        <v>1362</v>
      </c>
      <c r="B570" s="157"/>
      <c r="C570" s="220">
        <v>42.2</v>
      </c>
      <c r="D570" s="245">
        <v>202.9</v>
      </c>
      <c r="E570" s="268">
        <v>0.20799999999999999</v>
      </c>
      <c r="F570" s="276">
        <v>9.9</v>
      </c>
      <c r="G570" s="136" t="s">
        <v>21</v>
      </c>
      <c r="H570" s="89" t="s">
        <v>21</v>
      </c>
      <c r="I570" s="240">
        <v>0.67</v>
      </c>
      <c r="J570" s="245">
        <v>17</v>
      </c>
      <c r="K570" s="252">
        <v>8.5099999999999995E-2</v>
      </c>
      <c r="L570" s="245">
        <v>2.5</v>
      </c>
      <c r="M570" s="195" t="s">
        <v>1363</v>
      </c>
      <c r="N570" s="268">
        <v>5.7299999999999997E-2</v>
      </c>
      <c r="O570" s="276">
        <v>17</v>
      </c>
      <c r="P570" s="224">
        <v>522</v>
      </c>
      <c r="Q570" s="195">
        <v>69</v>
      </c>
      <c r="R570" s="89">
        <f t="shared" si="54"/>
        <v>69.78533943458325</v>
      </c>
      <c r="S570" s="195">
        <v>526</v>
      </c>
      <c r="T570" s="195">
        <v>13</v>
      </c>
      <c r="U570" s="89">
        <f t="shared" si="55"/>
        <v>16.723348946906537</v>
      </c>
      <c r="V570" s="195">
        <v>500</v>
      </c>
      <c r="W570" s="195">
        <v>380</v>
      </c>
      <c r="X570" s="93">
        <f t="shared" si="56"/>
        <v>380.13155617496426</v>
      </c>
      <c r="Y570" s="320" t="s">
        <v>21</v>
      </c>
      <c r="Z570" s="200" t="s">
        <v>21</v>
      </c>
      <c r="AA570" s="141" t="s">
        <v>21</v>
      </c>
      <c r="AB570" s="143" t="s">
        <v>21</v>
      </c>
      <c r="AC570" s="143" t="s">
        <v>21</v>
      </c>
      <c r="AD570" s="240">
        <v>1061</v>
      </c>
      <c r="AE570" s="240">
        <v>38</v>
      </c>
      <c r="AF570" s="240">
        <v>4890</v>
      </c>
      <c r="AG570" s="240">
        <v>190</v>
      </c>
      <c r="AH570" s="240">
        <v>2571</v>
      </c>
      <c r="AI570" s="240">
        <v>78</v>
      </c>
      <c r="AJ570" s="240">
        <v>5790</v>
      </c>
      <c r="AK570" s="240">
        <v>180</v>
      </c>
      <c r="AL570" s="240">
        <v>615</v>
      </c>
      <c r="AM570" s="240">
        <v>23</v>
      </c>
      <c r="AN570" s="240">
        <v>2354</v>
      </c>
      <c r="AO570" s="240">
        <v>72</v>
      </c>
      <c r="AP570" s="240">
        <v>361</v>
      </c>
      <c r="AQ570" s="240">
        <v>12</v>
      </c>
      <c r="AR570" s="240">
        <v>249.5</v>
      </c>
      <c r="AS570" s="240">
        <v>8.4</v>
      </c>
      <c r="AT570" s="240">
        <v>263.3</v>
      </c>
      <c r="AU570" s="240">
        <v>7.9</v>
      </c>
      <c r="AV570" s="240">
        <v>32.9</v>
      </c>
      <c r="AW570" s="240">
        <v>1.2</v>
      </c>
      <c r="AX570" s="143" t="s">
        <v>21</v>
      </c>
      <c r="AY570" s="143" t="s">
        <v>21</v>
      </c>
      <c r="AZ570" s="143" t="s">
        <v>21</v>
      </c>
      <c r="BA570" s="143" t="s">
        <v>21</v>
      </c>
      <c r="BB570" s="240">
        <v>12.68</v>
      </c>
      <c r="BC570" s="240">
        <v>0.52</v>
      </c>
      <c r="BD570" s="143" t="s">
        <v>21</v>
      </c>
      <c r="BE570" s="143" t="s">
        <v>21</v>
      </c>
      <c r="BF570" s="143" t="s">
        <v>21</v>
      </c>
      <c r="BG570" s="320" t="s">
        <v>21</v>
      </c>
    </row>
    <row r="571" spans="1:59" ht="16" customHeight="1" x14ac:dyDescent="0.15">
      <c r="C571" s="130"/>
      <c r="D571" s="130"/>
      <c r="E571" s="257"/>
      <c r="F571" s="130"/>
      <c r="I571" s="18"/>
      <c r="J571" s="17"/>
      <c r="K571" s="303"/>
      <c r="L571" s="17"/>
      <c r="N571" s="284"/>
      <c r="O571" s="17"/>
      <c r="P571" s="334"/>
      <c r="Y571" s="230"/>
      <c r="Z571" s="130"/>
      <c r="AA571" s="130"/>
      <c r="AB571" s="230"/>
      <c r="AC571" s="230"/>
      <c r="AD571" s="230"/>
      <c r="AE571" s="230"/>
      <c r="AF571" s="230"/>
      <c r="AG571" s="230"/>
      <c r="AH571" s="230"/>
      <c r="AI571" s="230"/>
      <c r="AJ571" s="230"/>
      <c r="AK571" s="230"/>
      <c r="AL571" s="230"/>
      <c r="AM571" s="230"/>
      <c r="AN571" s="230"/>
      <c r="AO571" s="230"/>
      <c r="AP571" s="230"/>
      <c r="AQ571" s="230"/>
      <c r="AR571" s="230"/>
      <c r="AS571" s="230"/>
      <c r="AT571" s="230"/>
      <c r="AU571" s="230"/>
      <c r="AV571" s="230"/>
      <c r="AW571" s="230"/>
      <c r="AX571" s="230"/>
      <c r="AY571" s="230"/>
      <c r="AZ571" s="230"/>
      <c r="BA571" s="230"/>
      <c r="BB571" s="230"/>
      <c r="BC571" s="230"/>
      <c r="BD571" s="230"/>
      <c r="BE571" s="230"/>
      <c r="BF571" s="230"/>
      <c r="BG571" s="230"/>
    </row>
    <row r="572" spans="1:59" ht="16" customHeight="1" thickBot="1" x14ac:dyDescent="0.2">
      <c r="A572" s="167" t="s">
        <v>1311</v>
      </c>
      <c r="C572" s="130"/>
      <c r="D572" s="130"/>
      <c r="E572" s="257"/>
      <c r="F572" s="130"/>
      <c r="I572" s="18"/>
      <c r="J572" s="17"/>
      <c r="K572" s="303"/>
      <c r="L572" s="17"/>
      <c r="N572" s="284"/>
      <c r="O572" s="17"/>
      <c r="P572" s="334"/>
      <c r="Y572" s="230"/>
      <c r="Z572" s="130"/>
      <c r="AA572" s="130"/>
      <c r="AB572" s="230"/>
      <c r="AC572" s="230"/>
      <c r="AD572" s="230"/>
      <c r="AE572" s="230"/>
      <c r="AF572" s="230"/>
      <c r="AG572" s="230"/>
      <c r="AH572" s="230"/>
      <c r="AI572" s="230"/>
      <c r="AJ572" s="230"/>
      <c r="AK572" s="230"/>
      <c r="AL572" s="230"/>
      <c r="AM572" s="230"/>
      <c r="AN572" s="230"/>
      <c r="AO572" s="230"/>
      <c r="AP572" s="230"/>
      <c r="AQ572" s="230"/>
      <c r="AR572" s="230"/>
      <c r="AS572" s="230"/>
      <c r="AT572" s="230"/>
      <c r="AU572" s="230"/>
      <c r="AV572" s="230"/>
      <c r="AW572" s="230"/>
      <c r="AX572" s="230"/>
      <c r="AY572" s="230"/>
      <c r="AZ572" s="230"/>
      <c r="BA572" s="230"/>
      <c r="BB572" s="230"/>
      <c r="BC572" s="230"/>
      <c r="BD572" s="230"/>
      <c r="BE572" s="230"/>
      <c r="BF572" s="230"/>
      <c r="BG572" s="230"/>
    </row>
    <row r="573" spans="1:59" ht="16" customHeight="1" x14ac:dyDescent="0.15">
      <c r="A573" s="178" t="s">
        <v>1327</v>
      </c>
      <c r="B573" s="164"/>
      <c r="C573" s="201">
        <v>6.3</v>
      </c>
      <c r="D573" s="213">
        <v>11.5</v>
      </c>
      <c r="E573" s="259">
        <v>0.55900000000000005</v>
      </c>
      <c r="F573" s="272">
        <v>1.3</v>
      </c>
      <c r="G573" s="102" t="s">
        <v>21</v>
      </c>
      <c r="H573" s="73" t="s">
        <v>21</v>
      </c>
      <c r="I573" s="232">
        <v>4.84</v>
      </c>
      <c r="J573" s="213">
        <v>11</v>
      </c>
      <c r="K573" s="247">
        <v>0.12559999999999999</v>
      </c>
      <c r="L573" s="213">
        <v>4.8</v>
      </c>
      <c r="M573" s="56" t="s">
        <v>124</v>
      </c>
      <c r="N573" s="259">
        <v>0.28000000000000003</v>
      </c>
      <c r="O573" s="272">
        <v>9.9</v>
      </c>
      <c r="P573" s="203">
        <v>1792</v>
      </c>
      <c r="Q573" s="56">
        <v>93</v>
      </c>
      <c r="R573" s="73">
        <f t="shared" ref="R573:R580" si="57">SQRT((Q573^2)+((P573*0.02)^2))</f>
        <v>99.6669734666404</v>
      </c>
      <c r="S573" s="56">
        <v>763</v>
      </c>
      <c r="T573" s="56">
        <v>35</v>
      </c>
      <c r="U573" s="73">
        <f t="shared" ref="U573:U580" si="58">SQRT((T573^2)+((S573*0.02)^2))</f>
        <v>38.18203242364136</v>
      </c>
      <c r="V573" s="56">
        <v>3360</v>
      </c>
      <c r="W573" s="56">
        <v>160</v>
      </c>
      <c r="X573" s="79">
        <f t="shared" ref="X573:X580" si="59">SQRT((W573^2)+((V573*0.02)^2))</f>
        <v>173.53915984583998</v>
      </c>
      <c r="Y573" s="314">
        <v>57.42</v>
      </c>
      <c r="Z573" s="201">
        <v>221100</v>
      </c>
      <c r="AA573" s="213">
        <v>3100</v>
      </c>
      <c r="AB573" s="232">
        <v>42.83</v>
      </c>
      <c r="AC573" s="232">
        <v>0.71</v>
      </c>
      <c r="AD573" s="232">
        <v>65</v>
      </c>
      <c r="AE573" s="232">
        <v>1.1000000000000001</v>
      </c>
      <c r="AF573" s="232">
        <v>229</v>
      </c>
      <c r="AG573" s="232">
        <v>4.5</v>
      </c>
      <c r="AH573" s="232">
        <v>594.6</v>
      </c>
      <c r="AI573" s="232">
        <v>7.4</v>
      </c>
      <c r="AJ573" s="232">
        <v>800</v>
      </c>
      <c r="AK573" s="232">
        <v>18</v>
      </c>
      <c r="AL573" s="232">
        <v>61.6</v>
      </c>
      <c r="AM573" s="232">
        <v>1</v>
      </c>
      <c r="AN573" s="232">
        <v>187.6</v>
      </c>
      <c r="AO573" s="232">
        <v>3.5</v>
      </c>
      <c r="AP573" s="232">
        <v>23.31</v>
      </c>
      <c r="AQ573" s="232">
        <v>0.78</v>
      </c>
      <c r="AR573" s="232">
        <v>37.880000000000003</v>
      </c>
      <c r="AS573" s="232">
        <v>0.64</v>
      </c>
      <c r="AT573" s="232">
        <v>16.34</v>
      </c>
      <c r="AU573" s="232">
        <v>0.68</v>
      </c>
      <c r="AV573" s="77" t="s">
        <v>21</v>
      </c>
      <c r="AW573" s="77" t="s">
        <v>21</v>
      </c>
      <c r="AX573" s="232">
        <v>10.37</v>
      </c>
      <c r="AY573" s="232">
        <v>0.43</v>
      </c>
      <c r="AZ573" s="232">
        <v>5.22</v>
      </c>
      <c r="BA573" s="232">
        <v>0.34</v>
      </c>
      <c r="BB573" s="232">
        <v>0.78600000000000003</v>
      </c>
      <c r="BC573" s="232">
        <v>5.5E-2</v>
      </c>
      <c r="BD573" s="232">
        <v>2.63</v>
      </c>
      <c r="BE573" s="232">
        <v>0.27</v>
      </c>
      <c r="BF573" s="232">
        <v>30.9</v>
      </c>
      <c r="BG573" s="314">
        <v>0.65</v>
      </c>
    </row>
    <row r="574" spans="1:59" ht="16" customHeight="1" x14ac:dyDescent="0.15">
      <c r="A574" s="179" t="s">
        <v>1328</v>
      </c>
      <c r="B574" s="156"/>
      <c r="C574" s="202">
        <v>6.7</v>
      </c>
      <c r="D574" s="211">
        <v>17.600000000000001</v>
      </c>
      <c r="E574" s="260">
        <v>0.376</v>
      </c>
      <c r="F574" s="271">
        <v>2.1</v>
      </c>
      <c r="G574" s="104" t="s">
        <v>21</v>
      </c>
      <c r="H574" s="80" t="s">
        <v>21</v>
      </c>
      <c r="I574" s="233">
        <v>6.49</v>
      </c>
      <c r="J574" s="211">
        <v>13</v>
      </c>
      <c r="K574" s="248">
        <v>0.14510000000000001</v>
      </c>
      <c r="L574" s="211">
        <v>5.2</v>
      </c>
      <c r="M574" s="65" t="s">
        <v>130</v>
      </c>
      <c r="N574" s="260">
        <v>0.32400000000000001</v>
      </c>
      <c r="O574" s="271">
        <v>11</v>
      </c>
      <c r="P574" s="204">
        <v>2040</v>
      </c>
      <c r="Q574" s="65">
        <v>110</v>
      </c>
      <c r="R574" s="80">
        <f t="shared" si="57"/>
        <v>117.32280255772959</v>
      </c>
      <c r="S574" s="65">
        <v>873</v>
      </c>
      <c r="T574" s="65">
        <v>43</v>
      </c>
      <c r="U574" s="80">
        <f t="shared" si="58"/>
        <v>46.409606764117278</v>
      </c>
      <c r="V574" s="65">
        <v>3590</v>
      </c>
      <c r="W574" s="65">
        <v>180</v>
      </c>
      <c r="X574" s="63">
        <f t="shared" si="59"/>
        <v>193.79174389018743</v>
      </c>
      <c r="Y574" s="315">
        <v>57.21</v>
      </c>
      <c r="Z574" s="202">
        <v>199400</v>
      </c>
      <c r="AA574" s="211">
        <v>4200</v>
      </c>
      <c r="AB574" s="233">
        <v>48.5</v>
      </c>
      <c r="AC574" s="233">
        <v>2.8</v>
      </c>
      <c r="AD574" s="233">
        <v>126.4</v>
      </c>
      <c r="AE574" s="233">
        <v>6.5</v>
      </c>
      <c r="AF574" s="233">
        <v>812</v>
      </c>
      <c r="AG574" s="233">
        <v>27</v>
      </c>
      <c r="AH574" s="233">
        <v>597</v>
      </c>
      <c r="AI574" s="233">
        <v>29</v>
      </c>
      <c r="AJ574" s="233">
        <v>972</v>
      </c>
      <c r="AK574" s="233">
        <v>62</v>
      </c>
      <c r="AL574" s="233">
        <v>85.3</v>
      </c>
      <c r="AM574" s="233">
        <v>4.3</v>
      </c>
      <c r="AN574" s="233">
        <v>268</v>
      </c>
      <c r="AO574" s="233">
        <v>14</v>
      </c>
      <c r="AP574" s="233">
        <v>36.1</v>
      </c>
      <c r="AQ574" s="233">
        <v>1.7</v>
      </c>
      <c r="AR574" s="233">
        <v>72.400000000000006</v>
      </c>
      <c r="AS574" s="233">
        <v>2.2999999999999998</v>
      </c>
      <c r="AT574" s="233">
        <v>25.6</v>
      </c>
      <c r="AU574" s="233">
        <v>1.6</v>
      </c>
      <c r="AV574" s="84" t="s">
        <v>21</v>
      </c>
      <c r="AW574" s="84" t="s">
        <v>21</v>
      </c>
      <c r="AX574" s="233">
        <v>21</v>
      </c>
      <c r="AY574" s="233">
        <v>1.3</v>
      </c>
      <c r="AZ574" s="233">
        <v>12.81</v>
      </c>
      <c r="BA574" s="233">
        <v>0.85</v>
      </c>
      <c r="BB574" s="233">
        <v>1.8</v>
      </c>
      <c r="BC574" s="233">
        <v>0.13</v>
      </c>
      <c r="BD574" s="233">
        <v>13.8</v>
      </c>
      <c r="BE574" s="233">
        <v>0.82</v>
      </c>
      <c r="BF574" s="233">
        <v>8.94</v>
      </c>
      <c r="BG574" s="315">
        <v>0.73</v>
      </c>
    </row>
    <row r="575" spans="1:59" ht="16" customHeight="1" x14ac:dyDescent="0.15">
      <c r="A575" s="179" t="s">
        <v>1329</v>
      </c>
      <c r="B575" s="156"/>
      <c r="C575" s="202">
        <v>26.7</v>
      </c>
      <c r="D575" s="211">
        <v>110</v>
      </c>
      <c r="E575" s="260">
        <v>0.24299999999999999</v>
      </c>
      <c r="F575" s="271">
        <v>5.7</v>
      </c>
      <c r="G575" s="104" t="s">
        <v>21</v>
      </c>
      <c r="H575" s="80" t="s">
        <v>21</v>
      </c>
      <c r="I575" s="233">
        <v>1.47</v>
      </c>
      <c r="J575" s="211">
        <v>14</v>
      </c>
      <c r="K575" s="248">
        <v>9.1800000000000007E-2</v>
      </c>
      <c r="L575" s="211">
        <v>3</v>
      </c>
      <c r="M575" s="65" t="s">
        <v>890</v>
      </c>
      <c r="N575" s="260">
        <v>0.11600000000000001</v>
      </c>
      <c r="O575" s="271">
        <v>14</v>
      </c>
      <c r="P575" s="204">
        <v>917</v>
      </c>
      <c r="Q575" s="65">
        <v>85</v>
      </c>
      <c r="R575" s="80">
        <f t="shared" si="57"/>
        <v>86.956055568315648</v>
      </c>
      <c r="S575" s="65">
        <v>566</v>
      </c>
      <c r="T575" s="65">
        <v>16</v>
      </c>
      <c r="U575" s="80">
        <f t="shared" si="58"/>
        <v>19.599551015265632</v>
      </c>
      <c r="V575" s="65">
        <v>1890</v>
      </c>
      <c r="W575" s="65">
        <v>250</v>
      </c>
      <c r="X575" s="63">
        <f t="shared" si="59"/>
        <v>252.8415313986213</v>
      </c>
      <c r="Y575" s="315">
        <v>38.28</v>
      </c>
      <c r="Z575" s="202">
        <v>222100</v>
      </c>
      <c r="AA575" s="211">
        <v>3000</v>
      </c>
      <c r="AB575" s="233">
        <v>33.01</v>
      </c>
      <c r="AC575" s="233">
        <v>0.83</v>
      </c>
      <c r="AD575" s="233">
        <v>592</v>
      </c>
      <c r="AE575" s="233">
        <v>24</v>
      </c>
      <c r="AF575" s="233">
        <v>1947</v>
      </c>
      <c r="AG575" s="233">
        <v>56</v>
      </c>
      <c r="AH575" s="233">
        <v>1364</v>
      </c>
      <c r="AI575" s="233">
        <v>30</v>
      </c>
      <c r="AJ575" s="233">
        <v>3122</v>
      </c>
      <c r="AK575" s="233">
        <v>81</v>
      </c>
      <c r="AL575" s="233">
        <v>333.9</v>
      </c>
      <c r="AM575" s="233">
        <v>8.8000000000000007</v>
      </c>
      <c r="AN575" s="233">
        <v>1292</v>
      </c>
      <c r="AO575" s="233">
        <v>42</v>
      </c>
      <c r="AP575" s="233">
        <v>209.1</v>
      </c>
      <c r="AQ575" s="233">
        <v>7.7</v>
      </c>
      <c r="AR575" s="233">
        <v>130.69999999999999</v>
      </c>
      <c r="AS575" s="233">
        <v>3.1</v>
      </c>
      <c r="AT575" s="233">
        <v>155.4</v>
      </c>
      <c r="AU575" s="233">
        <v>6.3</v>
      </c>
      <c r="AV575" s="84" t="s">
        <v>21</v>
      </c>
      <c r="AW575" s="84" t="s">
        <v>21</v>
      </c>
      <c r="AX575" s="233">
        <v>117.1</v>
      </c>
      <c r="AY575" s="233">
        <v>4.8</v>
      </c>
      <c r="AZ575" s="233">
        <v>53.3</v>
      </c>
      <c r="BA575" s="233">
        <v>1.9</v>
      </c>
      <c r="BB575" s="233">
        <v>7.4</v>
      </c>
      <c r="BC575" s="233">
        <v>0.32</v>
      </c>
      <c r="BD575" s="233">
        <v>53.4</v>
      </c>
      <c r="BE575" s="233">
        <v>2.7</v>
      </c>
      <c r="BF575" s="233">
        <v>64.599999999999994</v>
      </c>
      <c r="BG575" s="315">
        <v>5.2</v>
      </c>
    </row>
    <row r="576" spans="1:59" ht="16" customHeight="1" x14ac:dyDescent="0.15">
      <c r="A576" s="179" t="s">
        <v>1330</v>
      </c>
      <c r="B576" s="156"/>
      <c r="C576" s="202">
        <v>25.3</v>
      </c>
      <c r="D576" s="211">
        <v>104</v>
      </c>
      <c r="E576" s="260">
        <v>0.24299999999999999</v>
      </c>
      <c r="F576" s="271">
        <v>5.4</v>
      </c>
      <c r="G576" s="104" t="s">
        <v>21</v>
      </c>
      <c r="H576" s="80" t="s">
        <v>21</v>
      </c>
      <c r="I576" s="233">
        <v>1.49</v>
      </c>
      <c r="J576" s="211">
        <v>9.6999999999999993</v>
      </c>
      <c r="K576" s="248">
        <v>9.1999999999999998E-2</v>
      </c>
      <c r="L576" s="211">
        <v>3.4</v>
      </c>
      <c r="M576" s="65" t="s">
        <v>117</v>
      </c>
      <c r="N576" s="260">
        <v>0.11700000000000001</v>
      </c>
      <c r="O576" s="271">
        <v>9.1</v>
      </c>
      <c r="P576" s="204">
        <v>926</v>
      </c>
      <c r="Q576" s="65">
        <v>59</v>
      </c>
      <c r="R576" s="80">
        <f t="shared" si="57"/>
        <v>61.838421713365229</v>
      </c>
      <c r="S576" s="65">
        <v>567</v>
      </c>
      <c r="T576" s="65">
        <v>19</v>
      </c>
      <c r="U576" s="80">
        <f t="shared" si="58"/>
        <v>22.126807270819711</v>
      </c>
      <c r="V576" s="65">
        <v>1920</v>
      </c>
      <c r="W576" s="65">
        <v>160</v>
      </c>
      <c r="X576" s="63">
        <f t="shared" si="59"/>
        <v>164.54348969193524</v>
      </c>
      <c r="Y576" s="315">
        <v>38.770000000000003</v>
      </c>
      <c r="Z576" s="202">
        <v>220100</v>
      </c>
      <c r="AA576" s="211">
        <v>3400</v>
      </c>
      <c r="AB576" s="233">
        <v>33.090000000000003</v>
      </c>
      <c r="AC576" s="233">
        <v>0.73</v>
      </c>
      <c r="AD576" s="233">
        <v>545</v>
      </c>
      <c r="AE576" s="233">
        <v>12</v>
      </c>
      <c r="AF576" s="233">
        <v>1891</v>
      </c>
      <c r="AG576" s="233">
        <v>52</v>
      </c>
      <c r="AH576" s="233">
        <v>1352</v>
      </c>
      <c r="AI576" s="233">
        <v>30</v>
      </c>
      <c r="AJ576" s="233">
        <v>2995</v>
      </c>
      <c r="AK576" s="233">
        <v>72</v>
      </c>
      <c r="AL576" s="233">
        <v>319.2</v>
      </c>
      <c r="AM576" s="233">
        <v>8.5</v>
      </c>
      <c r="AN576" s="233">
        <v>1204</v>
      </c>
      <c r="AO576" s="233">
        <v>34</v>
      </c>
      <c r="AP576" s="233">
        <v>189.5</v>
      </c>
      <c r="AQ576" s="233">
        <v>5.5</v>
      </c>
      <c r="AR576" s="233">
        <v>128.5</v>
      </c>
      <c r="AS576" s="233">
        <v>2.9</v>
      </c>
      <c r="AT576" s="233">
        <v>138.4</v>
      </c>
      <c r="AU576" s="233">
        <v>3.5</v>
      </c>
      <c r="AV576" s="84" t="s">
        <v>21</v>
      </c>
      <c r="AW576" s="84" t="s">
        <v>21</v>
      </c>
      <c r="AX576" s="233">
        <v>107.7</v>
      </c>
      <c r="AY576" s="233">
        <v>2.5</v>
      </c>
      <c r="AZ576" s="233">
        <v>48.8</v>
      </c>
      <c r="BA576" s="233">
        <v>1.3</v>
      </c>
      <c r="BB576" s="233">
        <v>6.81</v>
      </c>
      <c r="BC576" s="233">
        <v>0.23</v>
      </c>
      <c r="BD576" s="233">
        <v>50.6</v>
      </c>
      <c r="BE576" s="233">
        <v>1.7</v>
      </c>
      <c r="BF576" s="233">
        <v>57.3</v>
      </c>
      <c r="BG576" s="315">
        <v>2.2000000000000002</v>
      </c>
    </row>
    <row r="577" spans="1:59" ht="16" customHeight="1" x14ac:dyDescent="0.15">
      <c r="A577" s="179" t="s">
        <v>1331</v>
      </c>
      <c r="B577" s="156"/>
      <c r="C577" s="202">
        <v>26.8</v>
      </c>
      <c r="D577" s="211">
        <v>114.2</v>
      </c>
      <c r="E577" s="260">
        <v>0.23599999999999999</v>
      </c>
      <c r="F577" s="271">
        <v>5.7</v>
      </c>
      <c r="G577" s="104" t="s">
        <v>21</v>
      </c>
      <c r="H577" s="80" t="s">
        <v>21</v>
      </c>
      <c r="I577" s="233">
        <v>1.49</v>
      </c>
      <c r="J577" s="211">
        <v>10</v>
      </c>
      <c r="K577" s="248">
        <v>9.3299999999999994E-2</v>
      </c>
      <c r="L577" s="211">
        <v>3.7</v>
      </c>
      <c r="M577" s="65" t="s">
        <v>117</v>
      </c>
      <c r="N577" s="260">
        <v>0.11600000000000001</v>
      </c>
      <c r="O577" s="271">
        <v>9.8000000000000007</v>
      </c>
      <c r="P577" s="204">
        <v>927</v>
      </c>
      <c r="Q577" s="65">
        <v>64</v>
      </c>
      <c r="R577" s="80">
        <f t="shared" si="57"/>
        <v>66.631310958137391</v>
      </c>
      <c r="S577" s="65">
        <v>575</v>
      </c>
      <c r="T577" s="65">
        <v>20</v>
      </c>
      <c r="U577" s="80">
        <f t="shared" si="58"/>
        <v>23.070543990118654</v>
      </c>
      <c r="V577" s="65">
        <v>1890</v>
      </c>
      <c r="W577" s="65">
        <v>180</v>
      </c>
      <c r="X577" s="63">
        <f t="shared" si="59"/>
        <v>183.92618084438115</v>
      </c>
      <c r="Y577" s="315">
        <v>37.97</v>
      </c>
      <c r="Z577" s="202">
        <v>224700</v>
      </c>
      <c r="AA577" s="211">
        <v>3800</v>
      </c>
      <c r="AB577" s="233">
        <v>34.76</v>
      </c>
      <c r="AC577" s="233">
        <v>0.74</v>
      </c>
      <c r="AD577" s="233">
        <v>790</v>
      </c>
      <c r="AE577" s="233">
        <v>12</v>
      </c>
      <c r="AF577" s="233">
        <v>2414</v>
      </c>
      <c r="AG577" s="233">
        <v>43</v>
      </c>
      <c r="AH577" s="233">
        <v>1447</v>
      </c>
      <c r="AI577" s="233">
        <v>18</v>
      </c>
      <c r="AJ577" s="233">
        <v>3540</v>
      </c>
      <c r="AK577" s="233">
        <v>48</v>
      </c>
      <c r="AL577" s="233">
        <v>406.2</v>
      </c>
      <c r="AM577" s="233">
        <v>6.4</v>
      </c>
      <c r="AN577" s="233">
        <v>1606</v>
      </c>
      <c r="AO577" s="233">
        <v>41</v>
      </c>
      <c r="AP577" s="233">
        <v>273</v>
      </c>
      <c r="AQ577" s="233">
        <v>6.6</v>
      </c>
      <c r="AR577" s="233">
        <v>139.6</v>
      </c>
      <c r="AS577" s="233">
        <v>2.4</v>
      </c>
      <c r="AT577" s="233">
        <v>205.2</v>
      </c>
      <c r="AU577" s="233">
        <v>5.0999999999999996</v>
      </c>
      <c r="AV577" s="84" t="s">
        <v>21</v>
      </c>
      <c r="AW577" s="84" t="s">
        <v>21</v>
      </c>
      <c r="AX577" s="233">
        <v>157.69999999999999</v>
      </c>
      <c r="AY577" s="233">
        <v>4.0999999999999996</v>
      </c>
      <c r="AZ577" s="233">
        <v>62.9</v>
      </c>
      <c r="BA577" s="233">
        <v>1.6</v>
      </c>
      <c r="BB577" s="233">
        <v>8.14</v>
      </c>
      <c r="BC577" s="233">
        <v>0.3</v>
      </c>
      <c r="BD577" s="233">
        <v>73.099999999999994</v>
      </c>
      <c r="BE577" s="233">
        <v>1.8</v>
      </c>
      <c r="BF577" s="233">
        <v>116.3</v>
      </c>
      <c r="BG577" s="315">
        <v>3.3</v>
      </c>
    </row>
    <row r="578" spans="1:59" ht="16" customHeight="1" x14ac:dyDescent="0.15">
      <c r="A578" s="179" t="s">
        <v>1332</v>
      </c>
      <c r="B578" s="156"/>
      <c r="C578" s="202">
        <v>32.299999999999997</v>
      </c>
      <c r="D578" s="211">
        <v>110.1</v>
      </c>
      <c r="E578" s="260">
        <v>0.29499999999999998</v>
      </c>
      <c r="F578" s="271">
        <v>5.7</v>
      </c>
      <c r="G578" s="104" t="s">
        <v>21</v>
      </c>
      <c r="H578" s="80" t="s">
        <v>21</v>
      </c>
      <c r="I578" s="233">
        <v>1.48</v>
      </c>
      <c r="J578" s="211">
        <v>12</v>
      </c>
      <c r="K578" s="248">
        <v>9.2499999999999999E-2</v>
      </c>
      <c r="L578" s="211">
        <v>3.9</v>
      </c>
      <c r="M578" s="65" t="s">
        <v>114</v>
      </c>
      <c r="N578" s="260">
        <v>0.11600000000000001</v>
      </c>
      <c r="O578" s="271">
        <v>11</v>
      </c>
      <c r="P578" s="204">
        <v>922</v>
      </c>
      <c r="Q578" s="65">
        <v>71</v>
      </c>
      <c r="R578" s="80">
        <f t="shared" si="57"/>
        <v>73.355528762323019</v>
      </c>
      <c r="S578" s="65">
        <v>571</v>
      </c>
      <c r="T578" s="65">
        <v>22</v>
      </c>
      <c r="U578" s="80">
        <f t="shared" si="58"/>
        <v>24.787424230847385</v>
      </c>
      <c r="V578" s="65">
        <v>1900</v>
      </c>
      <c r="W578" s="65">
        <v>200</v>
      </c>
      <c r="X578" s="63">
        <f t="shared" si="59"/>
        <v>203.57799488156869</v>
      </c>
      <c r="Y578" s="315">
        <v>38.07</v>
      </c>
      <c r="Z578" s="202">
        <v>227200</v>
      </c>
      <c r="AA578" s="211">
        <v>3700</v>
      </c>
      <c r="AB578" s="233">
        <v>34.630000000000003</v>
      </c>
      <c r="AC578" s="233">
        <v>0.84</v>
      </c>
      <c r="AD578" s="233">
        <v>402</v>
      </c>
      <c r="AE578" s="233">
        <v>17</v>
      </c>
      <c r="AF578" s="233">
        <v>1825</v>
      </c>
      <c r="AG578" s="233">
        <v>58</v>
      </c>
      <c r="AH578" s="233">
        <v>1247</v>
      </c>
      <c r="AI578" s="233">
        <v>26</v>
      </c>
      <c r="AJ578" s="233">
        <v>2460</v>
      </c>
      <c r="AK578" s="233">
        <v>63</v>
      </c>
      <c r="AL578" s="233">
        <v>246.4</v>
      </c>
      <c r="AM578" s="233">
        <v>8.5</v>
      </c>
      <c r="AN578" s="233">
        <v>882</v>
      </c>
      <c r="AO578" s="233">
        <v>37</v>
      </c>
      <c r="AP578" s="233">
        <v>133.30000000000001</v>
      </c>
      <c r="AQ578" s="233">
        <v>6.7</v>
      </c>
      <c r="AR578" s="233">
        <v>114.6</v>
      </c>
      <c r="AS578" s="233">
        <v>2.8</v>
      </c>
      <c r="AT578" s="233">
        <v>97</v>
      </c>
      <c r="AU578" s="233">
        <v>4.7</v>
      </c>
      <c r="AV578" s="84" t="s">
        <v>21</v>
      </c>
      <c r="AW578" s="84" t="s">
        <v>21</v>
      </c>
      <c r="AX578" s="233">
        <v>75.900000000000006</v>
      </c>
      <c r="AY578" s="233">
        <v>3.8</v>
      </c>
      <c r="AZ578" s="233">
        <v>37.799999999999997</v>
      </c>
      <c r="BA578" s="233">
        <v>1.7</v>
      </c>
      <c r="BB578" s="233">
        <v>5.73</v>
      </c>
      <c r="BC578" s="233">
        <v>0.25</v>
      </c>
      <c r="BD578" s="233">
        <v>42.7</v>
      </c>
      <c r="BE578" s="233">
        <v>2.2000000000000002</v>
      </c>
      <c r="BF578" s="233">
        <v>35.4</v>
      </c>
      <c r="BG578" s="315">
        <v>3</v>
      </c>
    </row>
    <row r="579" spans="1:59" ht="16" customHeight="1" x14ac:dyDescent="0.15">
      <c r="A579" s="179" t="s">
        <v>1333</v>
      </c>
      <c r="B579" s="156"/>
      <c r="C579" s="202">
        <v>33</v>
      </c>
      <c r="D579" s="211">
        <v>153.69999999999999</v>
      </c>
      <c r="E579" s="260">
        <v>0.215</v>
      </c>
      <c r="F579" s="271">
        <v>7.7</v>
      </c>
      <c r="G579" s="104" t="s">
        <v>21</v>
      </c>
      <c r="H579" s="80" t="s">
        <v>21</v>
      </c>
      <c r="I579" s="233">
        <v>1.3</v>
      </c>
      <c r="J579" s="211">
        <v>9.4</v>
      </c>
      <c r="K579" s="248">
        <v>9.2100000000000001E-2</v>
      </c>
      <c r="L579" s="211">
        <v>2.8</v>
      </c>
      <c r="M579" s="65" t="s">
        <v>128</v>
      </c>
      <c r="N579" s="260">
        <v>0.1028</v>
      </c>
      <c r="O579" s="271">
        <v>9</v>
      </c>
      <c r="P579" s="204">
        <v>848</v>
      </c>
      <c r="Q579" s="65">
        <v>54</v>
      </c>
      <c r="R579" s="80">
        <f t="shared" si="57"/>
        <v>56.600720843466299</v>
      </c>
      <c r="S579" s="65">
        <v>568</v>
      </c>
      <c r="T579" s="65">
        <v>15</v>
      </c>
      <c r="U579" s="80">
        <f t="shared" si="58"/>
        <v>18.816205781187662</v>
      </c>
      <c r="V579" s="65">
        <v>1670</v>
      </c>
      <c r="W579" s="65">
        <v>170</v>
      </c>
      <c r="X579" s="63">
        <f t="shared" si="59"/>
        <v>173.24999278499263</v>
      </c>
      <c r="Y579" s="315">
        <v>33.020000000000003</v>
      </c>
      <c r="Z579" s="202">
        <v>222600</v>
      </c>
      <c r="AA579" s="211">
        <v>3200</v>
      </c>
      <c r="AB579" s="233">
        <v>33.43</v>
      </c>
      <c r="AC579" s="233">
        <v>0.69</v>
      </c>
      <c r="AD579" s="233">
        <v>1082</v>
      </c>
      <c r="AE579" s="233">
        <v>18</v>
      </c>
      <c r="AF579" s="233">
        <v>4047</v>
      </c>
      <c r="AG579" s="233">
        <v>59</v>
      </c>
      <c r="AH579" s="233">
        <v>1742</v>
      </c>
      <c r="AI579" s="233">
        <v>27</v>
      </c>
      <c r="AJ579" s="233">
        <v>4529</v>
      </c>
      <c r="AK579" s="233">
        <v>69</v>
      </c>
      <c r="AL579" s="233">
        <v>532.5</v>
      </c>
      <c r="AM579" s="233">
        <v>8.6999999999999993</v>
      </c>
      <c r="AN579" s="233">
        <v>2140</v>
      </c>
      <c r="AO579" s="233">
        <v>37</v>
      </c>
      <c r="AP579" s="233">
        <v>366.8</v>
      </c>
      <c r="AQ579" s="233">
        <v>7</v>
      </c>
      <c r="AR579" s="233">
        <v>172.8</v>
      </c>
      <c r="AS579" s="233">
        <v>3.6</v>
      </c>
      <c r="AT579" s="233">
        <v>280.7</v>
      </c>
      <c r="AU579" s="233">
        <v>5.0999999999999996</v>
      </c>
      <c r="AV579" s="84" t="s">
        <v>21</v>
      </c>
      <c r="AW579" s="84" t="s">
        <v>21</v>
      </c>
      <c r="AX579" s="233">
        <v>210.5</v>
      </c>
      <c r="AY579" s="233">
        <v>3.7</v>
      </c>
      <c r="AZ579" s="233">
        <v>87.4</v>
      </c>
      <c r="BA579" s="233">
        <v>1.6</v>
      </c>
      <c r="BB579" s="233">
        <v>11.54</v>
      </c>
      <c r="BC579" s="233">
        <v>0.24</v>
      </c>
      <c r="BD579" s="233">
        <v>110.4</v>
      </c>
      <c r="BE579" s="233">
        <v>2.1</v>
      </c>
      <c r="BF579" s="233">
        <v>129.1</v>
      </c>
      <c r="BG579" s="315">
        <v>2.4</v>
      </c>
    </row>
    <row r="580" spans="1:59" ht="16" customHeight="1" thickBot="1" x14ac:dyDescent="0.2">
      <c r="A580" s="180" t="s">
        <v>1334</v>
      </c>
      <c r="B580" s="157"/>
      <c r="C580" s="210">
        <v>36.700000000000003</v>
      </c>
      <c r="D580" s="212">
        <v>149.9</v>
      </c>
      <c r="E580" s="261">
        <v>0.25</v>
      </c>
      <c r="F580" s="273">
        <v>9.3000000000000007</v>
      </c>
      <c r="G580" s="136" t="s">
        <v>21</v>
      </c>
      <c r="H580" s="89" t="s">
        <v>21</v>
      </c>
      <c r="I580" s="234">
        <v>2.61</v>
      </c>
      <c r="J580" s="212">
        <v>9.3000000000000007</v>
      </c>
      <c r="K580" s="249">
        <v>9.8299999999999998E-2</v>
      </c>
      <c r="L580" s="212">
        <v>3</v>
      </c>
      <c r="M580" s="13" t="s">
        <v>120</v>
      </c>
      <c r="N580" s="261">
        <v>0.192</v>
      </c>
      <c r="O580" s="273">
        <v>8.8000000000000007</v>
      </c>
      <c r="P580" s="221">
        <v>1302</v>
      </c>
      <c r="Q580" s="13">
        <v>68</v>
      </c>
      <c r="R580" s="89">
        <f t="shared" si="57"/>
        <v>72.81539397682333</v>
      </c>
      <c r="S580" s="13">
        <v>604</v>
      </c>
      <c r="T580" s="13">
        <v>17</v>
      </c>
      <c r="U580" s="89">
        <f t="shared" si="58"/>
        <v>20.854889115025284</v>
      </c>
      <c r="V580" s="13">
        <v>2760</v>
      </c>
      <c r="W580" s="13">
        <v>140</v>
      </c>
      <c r="X580" s="93">
        <f t="shared" si="59"/>
        <v>150.48933517030369</v>
      </c>
      <c r="Y580" s="316">
        <v>53.61</v>
      </c>
      <c r="Z580" s="210">
        <v>242100</v>
      </c>
      <c r="AA580" s="212">
        <v>3600</v>
      </c>
      <c r="AB580" s="234">
        <v>40.1</v>
      </c>
      <c r="AC580" s="234">
        <v>3.2</v>
      </c>
      <c r="AD580" s="234">
        <v>832</v>
      </c>
      <c r="AE580" s="234">
        <v>15</v>
      </c>
      <c r="AF580" s="234">
        <v>3494</v>
      </c>
      <c r="AG580" s="234">
        <v>48</v>
      </c>
      <c r="AH580" s="234">
        <v>1818</v>
      </c>
      <c r="AI580" s="234">
        <v>64</v>
      </c>
      <c r="AJ580" s="234">
        <v>4290</v>
      </c>
      <c r="AK580" s="234">
        <v>140</v>
      </c>
      <c r="AL580" s="234">
        <v>464</v>
      </c>
      <c r="AM580" s="234">
        <v>13</v>
      </c>
      <c r="AN580" s="234">
        <v>1753</v>
      </c>
      <c r="AO580" s="234">
        <v>43</v>
      </c>
      <c r="AP580" s="234">
        <v>284.7</v>
      </c>
      <c r="AQ580" s="234">
        <v>6.2</v>
      </c>
      <c r="AR580" s="234">
        <v>176.1</v>
      </c>
      <c r="AS580" s="234">
        <v>4.4000000000000004</v>
      </c>
      <c r="AT580" s="234">
        <v>210.9</v>
      </c>
      <c r="AU580" s="234">
        <v>5.0999999999999996</v>
      </c>
      <c r="AV580" s="143" t="s">
        <v>21</v>
      </c>
      <c r="AW580" s="143" t="s">
        <v>21</v>
      </c>
      <c r="AX580" s="234">
        <v>165.5</v>
      </c>
      <c r="AY580" s="234">
        <v>3.1</v>
      </c>
      <c r="AZ580" s="234">
        <v>74.2</v>
      </c>
      <c r="BA580" s="234">
        <v>1.8</v>
      </c>
      <c r="BB580" s="234">
        <v>10.62</v>
      </c>
      <c r="BC580" s="234">
        <v>0.26</v>
      </c>
      <c r="BD580" s="234">
        <v>95.4</v>
      </c>
      <c r="BE580" s="234">
        <v>2.2000000000000002</v>
      </c>
      <c r="BF580" s="234">
        <v>91.4</v>
      </c>
      <c r="BG580" s="316">
        <v>2</v>
      </c>
    </row>
    <row r="581" spans="1:59" ht="16" customHeight="1" x14ac:dyDescent="0.15">
      <c r="C581" s="130"/>
      <c r="D581" s="130"/>
      <c r="E581" s="257"/>
      <c r="F581" s="130"/>
      <c r="I581" s="18"/>
      <c r="J581" s="17"/>
      <c r="K581" s="303"/>
      <c r="L581" s="17"/>
      <c r="N581" s="284"/>
      <c r="O581" s="17"/>
      <c r="P581" s="334"/>
      <c r="Y581" s="230"/>
      <c r="Z581" s="130"/>
      <c r="AA581" s="130"/>
      <c r="AB581" s="230"/>
      <c r="AC581" s="230"/>
      <c r="AD581" s="230"/>
      <c r="AE581" s="230"/>
      <c r="AF581" s="230"/>
      <c r="AG581" s="230"/>
      <c r="AH581" s="230"/>
      <c r="AI581" s="230"/>
      <c r="AJ581" s="230"/>
      <c r="AK581" s="230"/>
      <c r="AL581" s="230"/>
      <c r="AM581" s="230"/>
      <c r="AN581" s="230"/>
      <c r="AO581" s="230"/>
      <c r="AP581" s="230"/>
      <c r="AQ581" s="230"/>
      <c r="AR581" s="230"/>
      <c r="AS581" s="230"/>
      <c r="AT581" s="230"/>
      <c r="AU581" s="230"/>
      <c r="AV581" s="230"/>
      <c r="AW581" s="230"/>
      <c r="AX581" s="230"/>
      <c r="AY581" s="230"/>
      <c r="AZ581" s="230"/>
      <c r="BA581" s="230"/>
      <c r="BB581" s="230"/>
      <c r="BC581" s="230"/>
      <c r="BD581" s="230"/>
      <c r="BE581" s="230"/>
      <c r="BF581" s="230"/>
      <c r="BG581" s="230"/>
    </row>
    <row r="582" spans="1:59" ht="16" customHeight="1" thickBot="1" x14ac:dyDescent="0.2">
      <c r="A582" s="167" t="s">
        <v>1312</v>
      </c>
      <c r="C582" s="130"/>
      <c r="D582" s="130"/>
      <c r="E582" s="257"/>
      <c r="F582" s="130"/>
      <c r="I582" s="18"/>
      <c r="J582" s="17"/>
      <c r="K582" s="303"/>
      <c r="L582" s="17"/>
      <c r="N582" s="284"/>
      <c r="O582" s="17"/>
      <c r="P582" s="334"/>
      <c r="Y582" s="230"/>
      <c r="Z582" s="130"/>
      <c r="AA582" s="130"/>
      <c r="AB582" s="230"/>
      <c r="AC582" s="230"/>
      <c r="AD582" s="230"/>
      <c r="AE582" s="230"/>
      <c r="AF582" s="230"/>
      <c r="AG582" s="230"/>
      <c r="AH582" s="230"/>
      <c r="AI582" s="230"/>
      <c r="AJ582" s="230"/>
      <c r="AK582" s="230"/>
      <c r="AL582" s="230"/>
      <c r="AM582" s="230"/>
      <c r="AN582" s="230"/>
      <c r="AO582" s="230"/>
      <c r="AP582" s="230"/>
      <c r="AQ582" s="230"/>
      <c r="AR582" s="230"/>
      <c r="AS582" s="230"/>
      <c r="AT582" s="230"/>
      <c r="AU582" s="230"/>
      <c r="AV582" s="230"/>
      <c r="AW582" s="230"/>
      <c r="AX582" s="230"/>
      <c r="AY582" s="230"/>
      <c r="AZ582" s="230"/>
      <c r="BA582" s="230"/>
      <c r="BB582" s="230"/>
      <c r="BC582" s="230"/>
      <c r="BD582" s="230"/>
      <c r="BE582" s="230"/>
      <c r="BF582" s="230"/>
      <c r="BG582" s="230"/>
    </row>
    <row r="583" spans="1:59" ht="16" customHeight="1" x14ac:dyDescent="0.15">
      <c r="A583" s="178" t="s">
        <v>1329</v>
      </c>
      <c r="B583" s="164"/>
      <c r="C583" s="201">
        <v>50.6</v>
      </c>
      <c r="D583" s="213">
        <v>208.2</v>
      </c>
      <c r="E583" s="259">
        <v>0.24399999999999999</v>
      </c>
      <c r="F583" s="272">
        <v>10.7</v>
      </c>
      <c r="G583" s="102" t="s">
        <v>21</v>
      </c>
      <c r="H583" s="73" t="s">
        <v>21</v>
      </c>
      <c r="I583" s="232">
        <v>1.1850000000000001</v>
      </c>
      <c r="J583" s="213">
        <v>5.4</v>
      </c>
      <c r="K583" s="247">
        <v>9.1700000000000004E-2</v>
      </c>
      <c r="L583" s="213">
        <v>1.7</v>
      </c>
      <c r="M583" s="56" t="s">
        <v>113</v>
      </c>
      <c r="N583" s="259">
        <v>9.3700000000000006E-2</v>
      </c>
      <c r="O583" s="272">
        <v>5.2</v>
      </c>
      <c r="P583" s="203">
        <v>793</v>
      </c>
      <c r="Q583" s="56">
        <v>30</v>
      </c>
      <c r="R583" s="73">
        <f t="shared" ref="R583:R595" si="60">SQRT((Q583^2)+((P583*0.02)^2))</f>
        <v>33.934342486631444</v>
      </c>
      <c r="S583" s="56">
        <v>565.6</v>
      </c>
      <c r="T583" s="56">
        <v>9.1</v>
      </c>
      <c r="U583" s="73">
        <f t="shared" ref="U583:U595" si="61">SQRT((T583^2)+((S583*0.02)^2))</f>
        <v>14.517966248755368</v>
      </c>
      <c r="V583" s="56">
        <v>1502</v>
      </c>
      <c r="W583" s="56">
        <v>98</v>
      </c>
      <c r="X583" s="79">
        <f t="shared" ref="X583:X595" si="62">SQRT((W583^2)+((V583*0.02)^2))</f>
        <v>102.50073950952743</v>
      </c>
      <c r="Y583" s="314">
        <v>28.68</v>
      </c>
      <c r="Z583" s="326" t="s">
        <v>21</v>
      </c>
      <c r="AA583" s="75" t="s">
        <v>21</v>
      </c>
      <c r="AB583" s="77" t="s">
        <v>21</v>
      </c>
      <c r="AC583" s="77" t="s">
        <v>21</v>
      </c>
      <c r="AD583" s="77" t="s">
        <v>21</v>
      </c>
      <c r="AE583" s="77" t="s">
        <v>21</v>
      </c>
      <c r="AF583" s="77" t="s">
        <v>21</v>
      </c>
      <c r="AG583" s="77" t="s">
        <v>21</v>
      </c>
      <c r="AH583" s="77" t="s">
        <v>21</v>
      </c>
      <c r="AI583" s="77" t="s">
        <v>21</v>
      </c>
      <c r="AJ583" s="77" t="s">
        <v>21</v>
      </c>
      <c r="AK583" s="77" t="s">
        <v>21</v>
      </c>
      <c r="AL583" s="77" t="s">
        <v>21</v>
      </c>
      <c r="AM583" s="77" t="s">
        <v>21</v>
      </c>
      <c r="AN583" s="77" t="s">
        <v>21</v>
      </c>
      <c r="AO583" s="77" t="s">
        <v>21</v>
      </c>
      <c r="AP583" s="77" t="s">
        <v>21</v>
      </c>
      <c r="AQ583" s="77" t="s">
        <v>21</v>
      </c>
      <c r="AR583" s="77" t="s">
        <v>21</v>
      </c>
      <c r="AS583" s="77" t="s">
        <v>21</v>
      </c>
      <c r="AT583" s="77" t="s">
        <v>21</v>
      </c>
      <c r="AU583" s="77" t="s">
        <v>21</v>
      </c>
      <c r="AV583" s="77" t="s">
        <v>21</v>
      </c>
      <c r="AW583" s="77" t="s">
        <v>21</v>
      </c>
      <c r="AX583" s="77" t="s">
        <v>21</v>
      </c>
      <c r="AY583" s="77" t="s">
        <v>21</v>
      </c>
      <c r="AZ583" s="77" t="s">
        <v>21</v>
      </c>
      <c r="BA583" s="77" t="s">
        <v>21</v>
      </c>
      <c r="BB583" s="77" t="s">
        <v>21</v>
      </c>
      <c r="BC583" s="77" t="s">
        <v>21</v>
      </c>
      <c r="BD583" s="77" t="s">
        <v>21</v>
      </c>
      <c r="BE583" s="77" t="s">
        <v>21</v>
      </c>
      <c r="BF583" s="77" t="s">
        <v>21</v>
      </c>
      <c r="BG583" s="310" t="s">
        <v>21</v>
      </c>
    </row>
    <row r="584" spans="1:59" ht="16" customHeight="1" x14ac:dyDescent="0.15">
      <c r="A584" s="179" t="s">
        <v>1330</v>
      </c>
      <c r="B584" s="156"/>
      <c r="C584" s="202">
        <v>27</v>
      </c>
      <c r="D584" s="211">
        <v>100.6</v>
      </c>
      <c r="E584" s="260">
        <v>0.27</v>
      </c>
      <c r="F584" s="271">
        <v>15.3</v>
      </c>
      <c r="G584" s="104" t="s">
        <v>21</v>
      </c>
      <c r="H584" s="80" t="s">
        <v>21</v>
      </c>
      <c r="I584" s="233">
        <v>13.9</v>
      </c>
      <c r="J584" s="211">
        <v>5.5</v>
      </c>
      <c r="K584" s="248">
        <v>0.1938</v>
      </c>
      <c r="L584" s="211">
        <v>2.2999999999999998</v>
      </c>
      <c r="M584" s="65" t="s">
        <v>111</v>
      </c>
      <c r="N584" s="260">
        <v>0.52</v>
      </c>
      <c r="O584" s="271">
        <v>5</v>
      </c>
      <c r="P584" s="204">
        <v>2743</v>
      </c>
      <c r="Q584" s="65">
        <v>52</v>
      </c>
      <c r="R584" s="80">
        <f t="shared" si="60"/>
        <v>75.588488541576226</v>
      </c>
      <c r="S584" s="65">
        <v>1142</v>
      </c>
      <c r="T584" s="65">
        <v>24</v>
      </c>
      <c r="U584" s="80">
        <f t="shared" si="61"/>
        <v>33.131036808406705</v>
      </c>
      <c r="V584" s="65">
        <v>4299</v>
      </c>
      <c r="W584" s="65">
        <v>74</v>
      </c>
      <c r="X584" s="63">
        <f t="shared" si="62"/>
        <v>113.43967736202356</v>
      </c>
      <c r="Y584" s="315">
        <v>58.37</v>
      </c>
      <c r="Z584" s="199" t="s">
        <v>21</v>
      </c>
      <c r="AA584" s="82" t="s">
        <v>21</v>
      </c>
      <c r="AB584" s="84" t="s">
        <v>21</v>
      </c>
      <c r="AC584" s="84" t="s">
        <v>21</v>
      </c>
      <c r="AD584" s="84" t="s">
        <v>21</v>
      </c>
      <c r="AE584" s="84" t="s">
        <v>21</v>
      </c>
      <c r="AF584" s="84" t="s">
        <v>21</v>
      </c>
      <c r="AG584" s="84" t="s">
        <v>21</v>
      </c>
      <c r="AH584" s="84" t="s">
        <v>21</v>
      </c>
      <c r="AI584" s="84" t="s">
        <v>21</v>
      </c>
      <c r="AJ584" s="84" t="s">
        <v>21</v>
      </c>
      <c r="AK584" s="84" t="s">
        <v>21</v>
      </c>
      <c r="AL584" s="84" t="s">
        <v>21</v>
      </c>
      <c r="AM584" s="84" t="s">
        <v>21</v>
      </c>
      <c r="AN584" s="84" t="s">
        <v>21</v>
      </c>
      <c r="AO584" s="84" t="s">
        <v>21</v>
      </c>
      <c r="AP584" s="84" t="s">
        <v>21</v>
      </c>
      <c r="AQ584" s="84" t="s">
        <v>21</v>
      </c>
      <c r="AR584" s="84" t="s">
        <v>21</v>
      </c>
      <c r="AS584" s="84" t="s">
        <v>21</v>
      </c>
      <c r="AT584" s="84" t="s">
        <v>21</v>
      </c>
      <c r="AU584" s="84" t="s">
        <v>21</v>
      </c>
      <c r="AV584" s="84" t="s">
        <v>21</v>
      </c>
      <c r="AW584" s="84" t="s">
        <v>21</v>
      </c>
      <c r="AX584" s="84" t="s">
        <v>21</v>
      </c>
      <c r="AY584" s="84" t="s">
        <v>21</v>
      </c>
      <c r="AZ584" s="84" t="s">
        <v>21</v>
      </c>
      <c r="BA584" s="84" t="s">
        <v>21</v>
      </c>
      <c r="BB584" s="84" t="s">
        <v>21</v>
      </c>
      <c r="BC584" s="84" t="s">
        <v>21</v>
      </c>
      <c r="BD584" s="84" t="s">
        <v>21</v>
      </c>
      <c r="BE584" s="84" t="s">
        <v>21</v>
      </c>
      <c r="BF584" s="84" t="s">
        <v>21</v>
      </c>
      <c r="BG584" s="311" t="s">
        <v>21</v>
      </c>
    </row>
    <row r="585" spans="1:59" ht="16" customHeight="1" x14ac:dyDescent="0.15">
      <c r="A585" s="179" t="s">
        <v>1331</v>
      </c>
      <c r="B585" s="156"/>
      <c r="C585" s="202">
        <v>96.1</v>
      </c>
      <c r="D585" s="211">
        <v>269.2</v>
      </c>
      <c r="E585" s="260">
        <v>0.35799999999999998</v>
      </c>
      <c r="F585" s="271">
        <v>107.1</v>
      </c>
      <c r="G585" s="104" t="s">
        <v>21</v>
      </c>
      <c r="H585" s="80" t="s">
        <v>21</v>
      </c>
      <c r="I585" s="233">
        <v>34.799999999999997</v>
      </c>
      <c r="J585" s="211">
        <v>3.6</v>
      </c>
      <c r="K585" s="248">
        <v>0.37609999999999999</v>
      </c>
      <c r="L585" s="211">
        <v>2.2000000000000002</v>
      </c>
      <c r="M585" s="65" t="s">
        <v>167</v>
      </c>
      <c r="N585" s="260">
        <v>0.67100000000000004</v>
      </c>
      <c r="O585" s="271">
        <v>2.9</v>
      </c>
      <c r="P585" s="204">
        <v>3633</v>
      </c>
      <c r="Q585" s="65">
        <v>36</v>
      </c>
      <c r="R585" s="80">
        <f t="shared" si="60"/>
        <v>81.089306323337112</v>
      </c>
      <c r="S585" s="65">
        <v>2058</v>
      </c>
      <c r="T585" s="65">
        <v>38</v>
      </c>
      <c r="U585" s="80">
        <f t="shared" si="61"/>
        <v>56.019153867226521</v>
      </c>
      <c r="V585" s="65">
        <v>4670</v>
      </c>
      <c r="W585" s="65">
        <v>42</v>
      </c>
      <c r="X585" s="63">
        <f t="shared" si="62"/>
        <v>102.40878868534674</v>
      </c>
      <c r="Y585" s="315">
        <v>43.35</v>
      </c>
      <c r="Z585" s="199" t="s">
        <v>21</v>
      </c>
      <c r="AA585" s="82" t="s">
        <v>21</v>
      </c>
      <c r="AB585" s="84" t="s">
        <v>21</v>
      </c>
      <c r="AC585" s="84" t="s">
        <v>21</v>
      </c>
      <c r="AD585" s="84" t="s">
        <v>21</v>
      </c>
      <c r="AE585" s="84" t="s">
        <v>21</v>
      </c>
      <c r="AF585" s="84" t="s">
        <v>21</v>
      </c>
      <c r="AG585" s="84" t="s">
        <v>21</v>
      </c>
      <c r="AH585" s="84" t="s">
        <v>21</v>
      </c>
      <c r="AI585" s="84" t="s">
        <v>21</v>
      </c>
      <c r="AJ585" s="84" t="s">
        <v>21</v>
      </c>
      <c r="AK585" s="84" t="s">
        <v>21</v>
      </c>
      <c r="AL585" s="84" t="s">
        <v>21</v>
      </c>
      <c r="AM585" s="84" t="s">
        <v>21</v>
      </c>
      <c r="AN585" s="84" t="s">
        <v>21</v>
      </c>
      <c r="AO585" s="84" t="s">
        <v>21</v>
      </c>
      <c r="AP585" s="84" t="s">
        <v>21</v>
      </c>
      <c r="AQ585" s="84" t="s">
        <v>21</v>
      </c>
      <c r="AR585" s="84" t="s">
        <v>21</v>
      </c>
      <c r="AS585" s="84" t="s">
        <v>21</v>
      </c>
      <c r="AT585" s="84" t="s">
        <v>21</v>
      </c>
      <c r="AU585" s="84" t="s">
        <v>21</v>
      </c>
      <c r="AV585" s="84" t="s">
        <v>21</v>
      </c>
      <c r="AW585" s="84" t="s">
        <v>21</v>
      </c>
      <c r="AX585" s="84" t="s">
        <v>21</v>
      </c>
      <c r="AY585" s="84" t="s">
        <v>21</v>
      </c>
      <c r="AZ585" s="84" t="s">
        <v>21</v>
      </c>
      <c r="BA585" s="84" t="s">
        <v>21</v>
      </c>
      <c r="BB585" s="84" t="s">
        <v>21</v>
      </c>
      <c r="BC585" s="84" t="s">
        <v>21</v>
      </c>
      <c r="BD585" s="84" t="s">
        <v>21</v>
      </c>
      <c r="BE585" s="84" t="s">
        <v>21</v>
      </c>
      <c r="BF585" s="84" t="s">
        <v>21</v>
      </c>
      <c r="BG585" s="311" t="s">
        <v>21</v>
      </c>
    </row>
    <row r="586" spans="1:59" ht="16" customHeight="1" x14ac:dyDescent="0.15">
      <c r="A586" s="179" t="s">
        <v>1332</v>
      </c>
      <c r="B586" s="156"/>
      <c r="C586" s="202">
        <v>88.5</v>
      </c>
      <c r="D586" s="211">
        <v>196.8</v>
      </c>
      <c r="E586" s="260">
        <v>0.44900000000000001</v>
      </c>
      <c r="F586" s="271">
        <v>80.8</v>
      </c>
      <c r="G586" s="104" t="s">
        <v>21</v>
      </c>
      <c r="H586" s="80" t="s">
        <v>21</v>
      </c>
      <c r="I586" s="233">
        <v>26.2</v>
      </c>
      <c r="J586" s="211">
        <v>3.4</v>
      </c>
      <c r="K586" s="248">
        <v>0.2989</v>
      </c>
      <c r="L586" s="211">
        <v>2.2000000000000002</v>
      </c>
      <c r="M586" s="65" t="s">
        <v>163</v>
      </c>
      <c r="N586" s="260">
        <v>0.63600000000000001</v>
      </c>
      <c r="O586" s="271">
        <v>2.6</v>
      </c>
      <c r="P586" s="204">
        <v>3354</v>
      </c>
      <c r="Q586" s="65">
        <v>33</v>
      </c>
      <c r="R586" s="80">
        <f t="shared" si="60"/>
        <v>74.757784878900736</v>
      </c>
      <c r="S586" s="65">
        <v>1686</v>
      </c>
      <c r="T586" s="65">
        <v>32</v>
      </c>
      <c r="U586" s="80">
        <f t="shared" si="61"/>
        <v>46.486970217470613</v>
      </c>
      <c r="V586" s="65">
        <v>4592</v>
      </c>
      <c r="W586" s="65">
        <v>37</v>
      </c>
      <c r="X586" s="63">
        <f t="shared" si="62"/>
        <v>99.013057724726394</v>
      </c>
      <c r="Y586" s="315">
        <v>49.73</v>
      </c>
      <c r="Z586" s="199" t="s">
        <v>21</v>
      </c>
      <c r="AA586" s="82" t="s">
        <v>21</v>
      </c>
      <c r="AB586" s="84" t="s">
        <v>21</v>
      </c>
      <c r="AC586" s="84" t="s">
        <v>21</v>
      </c>
      <c r="AD586" s="84" t="s">
        <v>21</v>
      </c>
      <c r="AE586" s="84" t="s">
        <v>21</v>
      </c>
      <c r="AF586" s="84" t="s">
        <v>21</v>
      </c>
      <c r="AG586" s="84" t="s">
        <v>21</v>
      </c>
      <c r="AH586" s="84" t="s">
        <v>21</v>
      </c>
      <c r="AI586" s="84" t="s">
        <v>21</v>
      </c>
      <c r="AJ586" s="84" t="s">
        <v>21</v>
      </c>
      <c r="AK586" s="84" t="s">
        <v>21</v>
      </c>
      <c r="AL586" s="84" t="s">
        <v>21</v>
      </c>
      <c r="AM586" s="84" t="s">
        <v>21</v>
      </c>
      <c r="AN586" s="84" t="s">
        <v>21</v>
      </c>
      <c r="AO586" s="84" t="s">
        <v>21</v>
      </c>
      <c r="AP586" s="84" t="s">
        <v>21</v>
      </c>
      <c r="AQ586" s="84" t="s">
        <v>21</v>
      </c>
      <c r="AR586" s="84" t="s">
        <v>21</v>
      </c>
      <c r="AS586" s="84" t="s">
        <v>21</v>
      </c>
      <c r="AT586" s="84" t="s">
        <v>21</v>
      </c>
      <c r="AU586" s="84" t="s">
        <v>21</v>
      </c>
      <c r="AV586" s="84" t="s">
        <v>21</v>
      </c>
      <c r="AW586" s="84" t="s">
        <v>21</v>
      </c>
      <c r="AX586" s="84" t="s">
        <v>21</v>
      </c>
      <c r="AY586" s="84" t="s">
        <v>21</v>
      </c>
      <c r="AZ586" s="84" t="s">
        <v>21</v>
      </c>
      <c r="BA586" s="84" t="s">
        <v>21</v>
      </c>
      <c r="BB586" s="84" t="s">
        <v>21</v>
      </c>
      <c r="BC586" s="84" t="s">
        <v>21</v>
      </c>
      <c r="BD586" s="84" t="s">
        <v>21</v>
      </c>
      <c r="BE586" s="84" t="s">
        <v>21</v>
      </c>
      <c r="BF586" s="84" t="s">
        <v>21</v>
      </c>
      <c r="BG586" s="311" t="s">
        <v>21</v>
      </c>
    </row>
    <row r="587" spans="1:59" ht="16" customHeight="1" x14ac:dyDescent="0.15">
      <c r="A587" s="179" t="s">
        <v>1333</v>
      </c>
      <c r="B587" s="156"/>
      <c r="C587" s="202">
        <v>41.1</v>
      </c>
      <c r="D587" s="211">
        <v>142.4</v>
      </c>
      <c r="E587" s="260">
        <v>0.28899999999999998</v>
      </c>
      <c r="F587" s="271">
        <v>8.9</v>
      </c>
      <c r="G587" s="104" t="s">
        <v>21</v>
      </c>
      <c r="H587" s="80" t="s">
        <v>21</v>
      </c>
      <c r="I587" s="233">
        <v>2.48</v>
      </c>
      <c r="J587" s="211">
        <v>6.2</v>
      </c>
      <c r="K587" s="248">
        <v>0.1007</v>
      </c>
      <c r="L587" s="211">
        <v>2.2000000000000002</v>
      </c>
      <c r="M587" s="65" t="s">
        <v>126</v>
      </c>
      <c r="N587" s="260">
        <v>0.17899999999999999</v>
      </c>
      <c r="O587" s="271">
        <v>5.8</v>
      </c>
      <c r="P587" s="204">
        <v>1266</v>
      </c>
      <c r="Q587" s="65">
        <v>45</v>
      </c>
      <c r="R587" s="80">
        <f t="shared" si="60"/>
        <v>51.634314171876049</v>
      </c>
      <c r="S587" s="65">
        <v>619</v>
      </c>
      <c r="T587" s="65">
        <v>13</v>
      </c>
      <c r="U587" s="80">
        <f t="shared" si="61"/>
        <v>17.95172415117835</v>
      </c>
      <c r="V587" s="65">
        <v>2640</v>
      </c>
      <c r="W587" s="65">
        <v>96</v>
      </c>
      <c r="X587" s="63">
        <f t="shared" si="62"/>
        <v>109.56203722092795</v>
      </c>
      <c r="Y587" s="315">
        <v>51.11</v>
      </c>
      <c r="Z587" s="199" t="s">
        <v>21</v>
      </c>
      <c r="AA587" s="82" t="s">
        <v>21</v>
      </c>
      <c r="AB587" s="84" t="s">
        <v>21</v>
      </c>
      <c r="AC587" s="84" t="s">
        <v>21</v>
      </c>
      <c r="AD587" s="84" t="s">
        <v>21</v>
      </c>
      <c r="AE587" s="84" t="s">
        <v>21</v>
      </c>
      <c r="AF587" s="84" t="s">
        <v>21</v>
      </c>
      <c r="AG587" s="84" t="s">
        <v>21</v>
      </c>
      <c r="AH587" s="84" t="s">
        <v>21</v>
      </c>
      <c r="AI587" s="84" t="s">
        <v>21</v>
      </c>
      <c r="AJ587" s="84" t="s">
        <v>21</v>
      </c>
      <c r="AK587" s="84" t="s">
        <v>21</v>
      </c>
      <c r="AL587" s="84" t="s">
        <v>21</v>
      </c>
      <c r="AM587" s="84" t="s">
        <v>21</v>
      </c>
      <c r="AN587" s="84" t="s">
        <v>21</v>
      </c>
      <c r="AO587" s="84" t="s">
        <v>21</v>
      </c>
      <c r="AP587" s="84" t="s">
        <v>21</v>
      </c>
      <c r="AQ587" s="84" t="s">
        <v>21</v>
      </c>
      <c r="AR587" s="84" t="s">
        <v>21</v>
      </c>
      <c r="AS587" s="84" t="s">
        <v>21</v>
      </c>
      <c r="AT587" s="84" t="s">
        <v>21</v>
      </c>
      <c r="AU587" s="84" t="s">
        <v>21</v>
      </c>
      <c r="AV587" s="84" t="s">
        <v>21</v>
      </c>
      <c r="AW587" s="84" t="s">
        <v>21</v>
      </c>
      <c r="AX587" s="84" t="s">
        <v>21</v>
      </c>
      <c r="AY587" s="84" t="s">
        <v>21</v>
      </c>
      <c r="AZ587" s="84" t="s">
        <v>21</v>
      </c>
      <c r="BA587" s="84" t="s">
        <v>21</v>
      </c>
      <c r="BB587" s="84" t="s">
        <v>21</v>
      </c>
      <c r="BC587" s="84" t="s">
        <v>21</v>
      </c>
      <c r="BD587" s="84" t="s">
        <v>21</v>
      </c>
      <c r="BE587" s="84" t="s">
        <v>21</v>
      </c>
      <c r="BF587" s="84" t="s">
        <v>21</v>
      </c>
      <c r="BG587" s="311" t="s">
        <v>21</v>
      </c>
    </row>
    <row r="588" spans="1:59" ht="16" customHeight="1" x14ac:dyDescent="0.15">
      <c r="A588" s="179" t="s">
        <v>1334</v>
      </c>
      <c r="B588" s="156"/>
      <c r="C588" s="202">
        <v>47.1</v>
      </c>
      <c r="D588" s="211">
        <v>200.9</v>
      </c>
      <c r="E588" s="260">
        <v>0.23499999999999999</v>
      </c>
      <c r="F588" s="271">
        <v>10.199999999999999</v>
      </c>
      <c r="G588" s="104" t="s">
        <v>21</v>
      </c>
      <c r="H588" s="80" t="s">
        <v>21</v>
      </c>
      <c r="I588" s="233">
        <v>1.4</v>
      </c>
      <c r="J588" s="211">
        <v>8.1999999999999993</v>
      </c>
      <c r="K588" s="248">
        <v>9.2399999999999996E-2</v>
      </c>
      <c r="L588" s="211">
        <v>2.9</v>
      </c>
      <c r="M588" s="65" t="s">
        <v>117</v>
      </c>
      <c r="N588" s="260">
        <v>0.10979999999999999</v>
      </c>
      <c r="O588" s="271">
        <v>7.7</v>
      </c>
      <c r="P588" s="204">
        <v>888</v>
      </c>
      <c r="Q588" s="65">
        <v>48</v>
      </c>
      <c r="R588" s="80">
        <f t="shared" si="60"/>
        <v>51.180246189325821</v>
      </c>
      <c r="S588" s="65">
        <v>570</v>
      </c>
      <c r="T588" s="65">
        <v>16</v>
      </c>
      <c r="U588" s="80">
        <f t="shared" si="61"/>
        <v>19.645864704817654</v>
      </c>
      <c r="V588" s="65">
        <v>1790</v>
      </c>
      <c r="W588" s="65">
        <v>140</v>
      </c>
      <c r="X588" s="63">
        <f t="shared" si="62"/>
        <v>144.50480960853864</v>
      </c>
      <c r="Y588" s="315">
        <v>35.81</v>
      </c>
      <c r="Z588" s="199" t="s">
        <v>21</v>
      </c>
      <c r="AA588" s="82" t="s">
        <v>21</v>
      </c>
      <c r="AB588" s="84" t="s">
        <v>21</v>
      </c>
      <c r="AC588" s="84" t="s">
        <v>21</v>
      </c>
      <c r="AD588" s="84" t="s">
        <v>21</v>
      </c>
      <c r="AE588" s="84" t="s">
        <v>21</v>
      </c>
      <c r="AF588" s="84" t="s">
        <v>21</v>
      </c>
      <c r="AG588" s="84" t="s">
        <v>21</v>
      </c>
      <c r="AH588" s="84" t="s">
        <v>21</v>
      </c>
      <c r="AI588" s="84" t="s">
        <v>21</v>
      </c>
      <c r="AJ588" s="84" t="s">
        <v>21</v>
      </c>
      <c r="AK588" s="84" t="s">
        <v>21</v>
      </c>
      <c r="AL588" s="84" t="s">
        <v>21</v>
      </c>
      <c r="AM588" s="84" t="s">
        <v>21</v>
      </c>
      <c r="AN588" s="84" t="s">
        <v>21</v>
      </c>
      <c r="AO588" s="84" t="s">
        <v>21</v>
      </c>
      <c r="AP588" s="84" t="s">
        <v>21</v>
      </c>
      <c r="AQ588" s="84" t="s">
        <v>21</v>
      </c>
      <c r="AR588" s="84" t="s">
        <v>21</v>
      </c>
      <c r="AS588" s="84" t="s">
        <v>21</v>
      </c>
      <c r="AT588" s="84" t="s">
        <v>21</v>
      </c>
      <c r="AU588" s="84" t="s">
        <v>21</v>
      </c>
      <c r="AV588" s="84" t="s">
        <v>21</v>
      </c>
      <c r="AW588" s="84" t="s">
        <v>21</v>
      </c>
      <c r="AX588" s="84" t="s">
        <v>21</v>
      </c>
      <c r="AY588" s="84" t="s">
        <v>21</v>
      </c>
      <c r="AZ588" s="84" t="s">
        <v>21</v>
      </c>
      <c r="BA588" s="84" t="s">
        <v>21</v>
      </c>
      <c r="BB588" s="84" t="s">
        <v>21</v>
      </c>
      <c r="BC588" s="84" t="s">
        <v>21</v>
      </c>
      <c r="BD588" s="84" t="s">
        <v>21</v>
      </c>
      <c r="BE588" s="84" t="s">
        <v>21</v>
      </c>
      <c r="BF588" s="84" t="s">
        <v>21</v>
      </c>
      <c r="BG588" s="311" t="s">
        <v>21</v>
      </c>
    </row>
    <row r="589" spans="1:59" ht="16" customHeight="1" x14ac:dyDescent="0.15">
      <c r="A589" s="179" t="s">
        <v>1335</v>
      </c>
      <c r="B589" s="156"/>
      <c r="C589" s="202">
        <v>44.3</v>
      </c>
      <c r="D589" s="211">
        <v>173.6</v>
      </c>
      <c r="E589" s="260">
        <v>0.255</v>
      </c>
      <c r="F589" s="271">
        <v>8.6999999999999993</v>
      </c>
      <c r="G589" s="104" t="s">
        <v>21</v>
      </c>
      <c r="H589" s="80" t="s">
        <v>21</v>
      </c>
      <c r="I589" s="233">
        <v>1.1619999999999999</v>
      </c>
      <c r="J589" s="211">
        <v>5.6</v>
      </c>
      <c r="K589" s="248">
        <v>8.8999999999999996E-2</v>
      </c>
      <c r="L589" s="211">
        <v>1.9</v>
      </c>
      <c r="M589" s="65" t="s">
        <v>114</v>
      </c>
      <c r="N589" s="260">
        <v>9.4799999999999995E-2</v>
      </c>
      <c r="O589" s="271">
        <v>5.2</v>
      </c>
      <c r="P589" s="204">
        <v>783</v>
      </c>
      <c r="Q589" s="65">
        <v>30</v>
      </c>
      <c r="R589" s="80">
        <f t="shared" si="60"/>
        <v>33.841329761107204</v>
      </c>
      <c r="S589" s="65">
        <v>549.4</v>
      </c>
      <c r="T589" s="65">
        <v>9.9</v>
      </c>
      <c r="U589" s="80">
        <f t="shared" si="61"/>
        <v>14.790069100582324</v>
      </c>
      <c r="V589" s="65">
        <v>1522</v>
      </c>
      <c r="W589" s="65">
        <v>99</v>
      </c>
      <c r="X589" s="63">
        <f t="shared" si="62"/>
        <v>103.57409714788731</v>
      </c>
      <c r="Y589" s="315">
        <v>29.83</v>
      </c>
      <c r="Z589" s="199" t="s">
        <v>21</v>
      </c>
      <c r="AA589" s="82" t="s">
        <v>21</v>
      </c>
      <c r="AB589" s="84" t="s">
        <v>21</v>
      </c>
      <c r="AC589" s="84" t="s">
        <v>21</v>
      </c>
      <c r="AD589" s="84" t="s">
        <v>21</v>
      </c>
      <c r="AE589" s="84" t="s">
        <v>21</v>
      </c>
      <c r="AF589" s="84" t="s">
        <v>21</v>
      </c>
      <c r="AG589" s="84" t="s">
        <v>21</v>
      </c>
      <c r="AH589" s="84" t="s">
        <v>21</v>
      </c>
      <c r="AI589" s="84" t="s">
        <v>21</v>
      </c>
      <c r="AJ589" s="84" t="s">
        <v>21</v>
      </c>
      <c r="AK589" s="84" t="s">
        <v>21</v>
      </c>
      <c r="AL589" s="84" t="s">
        <v>21</v>
      </c>
      <c r="AM589" s="84" t="s">
        <v>21</v>
      </c>
      <c r="AN589" s="84" t="s">
        <v>21</v>
      </c>
      <c r="AO589" s="84" t="s">
        <v>21</v>
      </c>
      <c r="AP589" s="84" t="s">
        <v>21</v>
      </c>
      <c r="AQ589" s="84" t="s">
        <v>21</v>
      </c>
      <c r="AR589" s="84" t="s">
        <v>21</v>
      </c>
      <c r="AS589" s="84" t="s">
        <v>21</v>
      </c>
      <c r="AT589" s="84" t="s">
        <v>21</v>
      </c>
      <c r="AU589" s="84" t="s">
        <v>21</v>
      </c>
      <c r="AV589" s="84" t="s">
        <v>21</v>
      </c>
      <c r="AW589" s="84" t="s">
        <v>21</v>
      </c>
      <c r="AX589" s="84" t="s">
        <v>21</v>
      </c>
      <c r="AY589" s="84" t="s">
        <v>21</v>
      </c>
      <c r="AZ589" s="84" t="s">
        <v>21</v>
      </c>
      <c r="BA589" s="84" t="s">
        <v>21</v>
      </c>
      <c r="BB589" s="84" t="s">
        <v>21</v>
      </c>
      <c r="BC589" s="84" t="s">
        <v>21</v>
      </c>
      <c r="BD589" s="84" t="s">
        <v>21</v>
      </c>
      <c r="BE589" s="84" t="s">
        <v>21</v>
      </c>
      <c r="BF589" s="84" t="s">
        <v>21</v>
      </c>
      <c r="BG589" s="311" t="s">
        <v>21</v>
      </c>
    </row>
    <row r="590" spans="1:59" ht="16" customHeight="1" x14ac:dyDescent="0.15">
      <c r="A590" s="179" t="s">
        <v>1395</v>
      </c>
      <c r="B590" s="156"/>
      <c r="C590" s="202">
        <v>41.4</v>
      </c>
      <c r="D590" s="211">
        <v>213</v>
      </c>
      <c r="E590" s="260">
        <v>0.19500000000000001</v>
      </c>
      <c r="F590" s="271">
        <v>10</v>
      </c>
      <c r="G590" s="104" t="s">
        <v>21</v>
      </c>
      <c r="H590" s="80" t="s">
        <v>21</v>
      </c>
      <c r="I590" s="233">
        <v>1.395</v>
      </c>
      <c r="J590" s="211">
        <v>6.7</v>
      </c>
      <c r="K590" s="248">
        <v>9.1200000000000003E-2</v>
      </c>
      <c r="L590" s="211">
        <v>1.7</v>
      </c>
      <c r="M590" s="65" t="s">
        <v>888</v>
      </c>
      <c r="N590" s="260">
        <v>0.111</v>
      </c>
      <c r="O590" s="271">
        <v>6.4</v>
      </c>
      <c r="P590" s="204">
        <v>887</v>
      </c>
      <c r="Q590" s="65">
        <v>39</v>
      </c>
      <c r="R590" s="80">
        <f t="shared" si="60"/>
        <v>42.845158419592757</v>
      </c>
      <c r="S590" s="65">
        <v>562.9</v>
      </c>
      <c r="T590" s="65">
        <v>9.1999999999999993</v>
      </c>
      <c r="U590" s="80">
        <f t="shared" si="61"/>
        <v>14.539001478781133</v>
      </c>
      <c r="V590" s="65">
        <v>1810</v>
      </c>
      <c r="W590" s="65">
        <v>120</v>
      </c>
      <c r="X590" s="63">
        <f t="shared" si="62"/>
        <v>125.34129407342179</v>
      </c>
      <c r="Y590" s="315">
        <v>36.54</v>
      </c>
      <c r="Z590" s="199" t="s">
        <v>21</v>
      </c>
      <c r="AA590" s="82" t="s">
        <v>21</v>
      </c>
      <c r="AB590" s="84" t="s">
        <v>21</v>
      </c>
      <c r="AC590" s="84" t="s">
        <v>21</v>
      </c>
      <c r="AD590" s="84" t="s">
        <v>21</v>
      </c>
      <c r="AE590" s="84" t="s">
        <v>21</v>
      </c>
      <c r="AF590" s="84" t="s">
        <v>21</v>
      </c>
      <c r="AG590" s="84" t="s">
        <v>21</v>
      </c>
      <c r="AH590" s="84" t="s">
        <v>21</v>
      </c>
      <c r="AI590" s="84" t="s">
        <v>21</v>
      </c>
      <c r="AJ590" s="84" t="s">
        <v>21</v>
      </c>
      <c r="AK590" s="84" t="s">
        <v>21</v>
      </c>
      <c r="AL590" s="84" t="s">
        <v>21</v>
      </c>
      <c r="AM590" s="84" t="s">
        <v>21</v>
      </c>
      <c r="AN590" s="84" t="s">
        <v>21</v>
      </c>
      <c r="AO590" s="84" t="s">
        <v>21</v>
      </c>
      <c r="AP590" s="84" t="s">
        <v>21</v>
      </c>
      <c r="AQ590" s="84" t="s">
        <v>21</v>
      </c>
      <c r="AR590" s="84" t="s">
        <v>21</v>
      </c>
      <c r="AS590" s="84" t="s">
        <v>21</v>
      </c>
      <c r="AT590" s="84" t="s">
        <v>21</v>
      </c>
      <c r="AU590" s="84" t="s">
        <v>21</v>
      </c>
      <c r="AV590" s="84" t="s">
        <v>21</v>
      </c>
      <c r="AW590" s="84" t="s">
        <v>21</v>
      </c>
      <c r="AX590" s="84" t="s">
        <v>21</v>
      </c>
      <c r="AY590" s="84" t="s">
        <v>21</v>
      </c>
      <c r="AZ590" s="84" t="s">
        <v>21</v>
      </c>
      <c r="BA590" s="84" t="s">
        <v>21</v>
      </c>
      <c r="BB590" s="84" t="s">
        <v>21</v>
      </c>
      <c r="BC590" s="84" t="s">
        <v>21</v>
      </c>
      <c r="BD590" s="84" t="s">
        <v>21</v>
      </c>
      <c r="BE590" s="84" t="s">
        <v>21</v>
      </c>
      <c r="BF590" s="84" t="s">
        <v>21</v>
      </c>
      <c r="BG590" s="311" t="s">
        <v>21</v>
      </c>
    </row>
    <row r="591" spans="1:59" ht="16" customHeight="1" x14ac:dyDescent="0.15">
      <c r="A591" s="179" t="s">
        <v>1396</v>
      </c>
      <c r="B591" s="156"/>
      <c r="C591" s="202">
        <v>22.1</v>
      </c>
      <c r="D591" s="211">
        <v>42.7</v>
      </c>
      <c r="E591" s="260">
        <v>0.51800000000000002</v>
      </c>
      <c r="F591" s="271">
        <v>2.4</v>
      </c>
      <c r="G591" s="104" t="s">
        <v>21</v>
      </c>
      <c r="H591" s="80" t="s">
        <v>21</v>
      </c>
      <c r="I591" s="233">
        <v>1.54</v>
      </c>
      <c r="J591" s="211">
        <v>7</v>
      </c>
      <c r="K591" s="248">
        <v>9.1200000000000003E-2</v>
      </c>
      <c r="L591" s="211">
        <v>1.9</v>
      </c>
      <c r="M591" s="65" t="s">
        <v>116</v>
      </c>
      <c r="N591" s="260">
        <v>0.1229</v>
      </c>
      <c r="O591" s="271">
        <v>6.7</v>
      </c>
      <c r="P591" s="204">
        <v>948</v>
      </c>
      <c r="Q591" s="65">
        <v>43</v>
      </c>
      <c r="R591" s="80">
        <f t="shared" si="60"/>
        <v>46.994484782791268</v>
      </c>
      <c r="S591" s="65">
        <v>562</v>
      </c>
      <c r="T591" s="65">
        <v>10</v>
      </c>
      <c r="U591" s="80">
        <f t="shared" si="61"/>
        <v>15.044520597214124</v>
      </c>
      <c r="V591" s="65">
        <v>2000</v>
      </c>
      <c r="W591" s="65">
        <v>120</v>
      </c>
      <c r="X591" s="63">
        <f t="shared" si="62"/>
        <v>126.49110640673517</v>
      </c>
      <c r="Y591" s="315">
        <v>40.72</v>
      </c>
      <c r="Z591" s="199" t="s">
        <v>21</v>
      </c>
      <c r="AA591" s="82" t="s">
        <v>21</v>
      </c>
      <c r="AB591" s="84" t="s">
        <v>21</v>
      </c>
      <c r="AC591" s="84" t="s">
        <v>21</v>
      </c>
      <c r="AD591" s="84" t="s">
        <v>21</v>
      </c>
      <c r="AE591" s="84" t="s">
        <v>21</v>
      </c>
      <c r="AF591" s="84" t="s">
        <v>21</v>
      </c>
      <c r="AG591" s="84" t="s">
        <v>21</v>
      </c>
      <c r="AH591" s="84" t="s">
        <v>21</v>
      </c>
      <c r="AI591" s="84" t="s">
        <v>21</v>
      </c>
      <c r="AJ591" s="84" t="s">
        <v>21</v>
      </c>
      <c r="AK591" s="84" t="s">
        <v>21</v>
      </c>
      <c r="AL591" s="84" t="s">
        <v>21</v>
      </c>
      <c r="AM591" s="84" t="s">
        <v>21</v>
      </c>
      <c r="AN591" s="84" t="s">
        <v>21</v>
      </c>
      <c r="AO591" s="84" t="s">
        <v>21</v>
      </c>
      <c r="AP591" s="84" t="s">
        <v>21</v>
      </c>
      <c r="AQ591" s="84" t="s">
        <v>21</v>
      </c>
      <c r="AR591" s="84" t="s">
        <v>21</v>
      </c>
      <c r="AS591" s="84" t="s">
        <v>21</v>
      </c>
      <c r="AT591" s="84" t="s">
        <v>21</v>
      </c>
      <c r="AU591" s="84" t="s">
        <v>21</v>
      </c>
      <c r="AV591" s="84" t="s">
        <v>21</v>
      </c>
      <c r="AW591" s="84" t="s">
        <v>21</v>
      </c>
      <c r="AX591" s="84" t="s">
        <v>21</v>
      </c>
      <c r="AY591" s="84" t="s">
        <v>21</v>
      </c>
      <c r="AZ591" s="84" t="s">
        <v>21</v>
      </c>
      <c r="BA591" s="84" t="s">
        <v>21</v>
      </c>
      <c r="BB591" s="84" t="s">
        <v>21</v>
      </c>
      <c r="BC591" s="84" t="s">
        <v>21</v>
      </c>
      <c r="BD591" s="84" t="s">
        <v>21</v>
      </c>
      <c r="BE591" s="84" t="s">
        <v>21</v>
      </c>
      <c r="BF591" s="84" t="s">
        <v>21</v>
      </c>
      <c r="BG591" s="311" t="s">
        <v>21</v>
      </c>
    </row>
    <row r="592" spans="1:59" ht="16" customHeight="1" x14ac:dyDescent="0.15">
      <c r="A592" s="179" t="s">
        <v>1397</v>
      </c>
      <c r="B592" s="156"/>
      <c r="C592" s="202">
        <v>29</v>
      </c>
      <c r="D592" s="211">
        <v>43.2</v>
      </c>
      <c r="E592" s="260">
        <v>0.67200000000000004</v>
      </c>
      <c r="F592" s="271">
        <v>2.6</v>
      </c>
      <c r="G592" s="104" t="s">
        <v>21</v>
      </c>
      <c r="H592" s="80" t="s">
        <v>21</v>
      </c>
      <c r="I592" s="233">
        <v>1.5209999999999999</v>
      </c>
      <c r="J592" s="211">
        <v>5.9</v>
      </c>
      <c r="K592" s="248">
        <v>9.1800000000000007E-2</v>
      </c>
      <c r="L592" s="211">
        <v>1.6</v>
      </c>
      <c r="M592" s="65" t="s">
        <v>862</v>
      </c>
      <c r="N592" s="260">
        <v>0.1203</v>
      </c>
      <c r="O592" s="271">
        <v>5.7</v>
      </c>
      <c r="P592" s="204">
        <v>939</v>
      </c>
      <c r="Q592" s="65">
        <v>36</v>
      </c>
      <c r="R592" s="80">
        <f t="shared" si="60"/>
        <v>40.604044133558915</v>
      </c>
      <c r="S592" s="65">
        <v>565.9</v>
      </c>
      <c r="T592" s="65">
        <v>8.5</v>
      </c>
      <c r="U592" s="80">
        <f t="shared" si="61"/>
        <v>14.154402989882689</v>
      </c>
      <c r="V592" s="65">
        <v>1960</v>
      </c>
      <c r="W592" s="65">
        <v>100</v>
      </c>
      <c r="X592" s="63">
        <f t="shared" si="62"/>
        <v>107.40875197114991</v>
      </c>
      <c r="Y592" s="315">
        <v>39.729999999999997</v>
      </c>
      <c r="Z592" s="199" t="s">
        <v>21</v>
      </c>
      <c r="AA592" s="82" t="s">
        <v>21</v>
      </c>
      <c r="AB592" s="84" t="s">
        <v>21</v>
      </c>
      <c r="AC592" s="84" t="s">
        <v>21</v>
      </c>
      <c r="AD592" s="84" t="s">
        <v>21</v>
      </c>
      <c r="AE592" s="84" t="s">
        <v>21</v>
      </c>
      <c r="AF592" s="84" t="s">
        <v>21</v>
      </c>
      <c r="AG592" s="84" t="s">
        <v>21</v>
      </c>
      <c r="AH592" s="84" t="s">
        <v>21</v>
      </c>
      <c r="AI592" s="84" t="s">
        <v>21</v>
      </c>
      <c r="AJ592" s="84" t="s">
        <v>21</v>
      </c>
      <c r="AK592" s="84" t="s">
        <v>21</v>
      </c>
      <c r="AL592" s="84" t="s">
        <v>21</v>
      </c>
      <c r="AM592" s="84" t="s">
        <v>21</v>
      </c>
      <c r="AN592" s="84" t="s">
        <v>21</v>
      </c>
      <c r="AO592" s="84" t="s">
        <v>21</v>
      </c>
      <c r="AP592" s="84" t="s">
        <v>21</v>
      </c>
      <c r="AQ592" s="84" t="s">
        <v>21</v>
      </c>
      <c r="AR592" s="84" t="s">
        <v>21</v>
      </c>
      <c r="AS592" s="84" t="s">
        <v>21</v>
      </c>
      <c r="AT592" s="84" t="s">
        <v>21</v>
      </c>
      <c r="AU592" s="84" t="s">
        <v>21</v>
      </c>
      <c r="AV592" s="84" t="s">
        <v>21</v>
      </c>
      <c r="AW592" s="84" t="s">
        <v>21</v>
      </c>
      <c r="AX592" s="84" t="s">
        <v>21</v>
      </c>
      <c r="AY592" s="84" t="s">
        <v>21</v>
      </c>
      <c r="AZ592" s="84" t="s">
        <v>21</v>
      </c>
      <c r="BA592" s="84" t="s">
        <v>21</v>
      </c>
      <c r="BB592" s="84" t="s">
        <v>21</v>
      </c>
      <c r="BC592" s="84" t="s">
        <v>21</v>
      </c>
      <c r="BD592" s="84" t="s">
        <v>21</v>
      </c>
      <c r="BE592" s="84" t="s">
        <v>21</v>
      </c>
      <c r="BF592" s="84" t="s">
        <v>21</v>
      </c>
      <c r="BG592" s="311" t="s">
        <v>21</v>
      </c>
    </row>
    <row r="593" spans="1:59" ht="16" customHeight="1" x14ac:dyDescent="0.15">
      <c r="A593" s="179" t="s">
        <v>1398</v>
      </c>
      <c r="B593" s="156"/>
      <c r="C593" s="202">
        <v>37.4</v>
      </c>
      <c r="D593" s="211">
        <v>148.30000000000001</v>
      </c>
      <c r="E593" s="260">
        <v>0.254</v>
      </c>
      <c r="F593" s="271">
        <v>7.5</v>
      </c>
      <c r="G593" s="104" t="s">
        <v>21</v>
      </c>
      <c r="H593" s="80" t="s">
        <v>21</v>
      </c>
      <c r="I593" s="233">
        <v>1.27</v>
      </c>
      <c r="J593" s="211">
        <v>5.7</v>
      </c>
      <c r="K593" s="248">
        <v>9.0899999999999995E-2</v>
      </c>
      <c r="L593" s="211">
        <v>1.9</v>
      </c>
      <c r="M593" s="65" t="s">
        <v>112</v>
      </c>
      <c r="N593" s="260">
        <v>0.1014</v>
      </c>
      <c r="O593" s="271">
        <v>5.4</v>
      </c>
      <c r="P593" s="204">
        <v>832</v>
      </c>
      <c r="Q593" s="65">
        <v>33</v>
      </c>
      <c r="R593" s="80">
        <f t="shared" si="60"/>
        <v>36.957943665739847</v>
      </c>
      <c r="S593" s="65">
        <v>561</v>
      </c>
      <c r="T593" s="65">
        <v>10</v>
      </c>
      <c r="U593" s="80">
        <f t="shared" si="61"/>
        <v>15.029584159250716</v>
      </c>
      <c r="V593" s="65">
        <v>1650</v>
      </c>
      <c r="W593" s="65">
        <v>100</v>
      </c>
      <c r="X593" s="63">
        <f t="shared" si="62"/>
        <v>105.30432089900205</v>
      </c>
      <c r="Y593" s="315">
        <v>32.57</v>
      </c>
      <c r="Z593" s="199" t="s">
        <v>21</v>
      </c>
      <c r="AA593" s="82" t="s">
        <v>21</v>
      </c>
      <c r="AB593" s="84" t="s">
        <v>21</v>
      </c>
      <c r="AC593" s="84" t="s">
        <v>21</v>
      </c>
      <c r="AD593" s="84" t="s">
        <v>21</v>
      </c>
      <c r="AE593" s="84" t="s">
        <v>21</v>
      </c>
      <c r="AF593" s="84" t="s">
        <v>21</v>
      </c>
      <c r="AG593" s="84" t="s">
        <v>21</v>
      </c>
      <c r="AH593" s="84" t="s">
        <v>21</v>
      </c>
      <c r="AI593" s="84" t="s">
        <v>21</v>
      </c>
      <c r="AJ593" s="84" t="s">
        <v>21</v>
      </c>
      <c r="AK593" s="84" t="s">
        <v>21</v>
      </c>
      <c r="AL593" s="84" t="s">
        <v>21</v>
      </c>
      <c r="AM593" s="84" t="s">
        <v>21</v>
      </c>
      <c r="AN593" s="84" t="s">
        <v>21</v>
      </c>
      <c r="AO593" s="84" t="s">
        <v>21</v>
      </c>
      <c r="AP593" s="84" t="s">
        <v>21</v>
      </c>
      <c r="AQ593" s="84" t="s">
        <v>21</v>
      </c>
      <c r="AR593" s="84" t="s">
        <v>21</v>
      </c>
      <c r="AS593" s="84" t="s">
        <v>21</v>
      </c>
      <c r="AT593" s="84" t="s">
        <v>21</v>
      </c>
      <c r="AU593" s="84" t="s">
        <v>21</v>
      </c>
      <c r="AV593" s="84" t="s">
        <v>21</v>
      </c>
      <c r="AW593" s="84" t="s">
        <v>21</v>
      </c>
      <c r="AX593" s="84" t="s">
        <v>21</v>
      </c>
      <c r="AY593" s="84" t="s">
        <v>21</v>
      </c>
      <c r="AZ593" s="84" t="s">
        <v>21</v>
      </c>
      <c r="BA593" s="84" t="s">
        <v>21</v>
      </c>
      <c r="BB593" s="84" t="s">
        <v>21</v>
      </c>
      <c r="BC593" s="84" t="s">
        <v>21</v>
      </c>
      <c r="BD593" s="84" t="s">
        <v>21</v>
      </c>
      <c r="BE593" s="84" t="s">
        <v>21</v>
      </c>
      <c r="BF593" s="84" t="s">
        <v>21</v>
      </c>
      <c r="BG593" s="311" t="s">
        <v>21</v>
      </c>
    </row>
    <row r="594" spans="1:59" ht="16" customHeight="1" x14ac:dyDescent="0.15">
      <c r="A594" s="179" t="s">
        <v>1399</v>
      </c>
      <c r="B594" s="156"/>
      <c r="C594" s="202">
        <v>32.700000000000003</v>
      </c>
      <c r="D594" s="211">
        <v>135.9</v>
      </c>
      <c r="E594" s="260">
        <v>0.24099999999999999</v>
      </c>
      <c r="F594" s="271">
        <v>7.1</v>
      </c>
      <c r="G594" s="104" t="s">
        <v>21</v>
      </c>
      <c r="H594" s="80" t="s">
        <v>21</v>
      </c>
      <c r="I594" s="233">
        <v>1.675</v>
      </c>
      <c r="J594" s="211">
        <v>5.7</v>
      </c>
      <c r="K594" s="248">
        <v>9.3700000000000006E-2</v>
      </c>
      <c r="L594" s="211">
        <v>2.1</v>
      </c>
      <c r="M594" s="65" t="s">
        <v>131</v>
      </c>
      <c r="N594" s="260">
        <v>0.1298</v>
      </c>
      <c r="O594" s="271">
        <v>5.3</v>
      </c>
      <c r="P594" s="204">
        <v>999</v>
      </c>
      <c r="Q594" s="65">
        <v>36</v>
      </c>
      <c r="R594" s="80">
        <f t="shared" si="60"/>
        <v>41.172811417244752</v>
      </c>
      <c r="S594" s="65">
        <v>577</v>
      </c>
      <c r="T594" s="65">
        <v>12</v>
      </c>
      <c r="U594" s="80">
        <f t="shared" si="61"/>
        <v>16.648471401302885</v>
      </c>
      <c r="V594" s="65">
        <v>2094</v>
      </c>
      <c r="W594" s="65">
        <v>93</v>
      </c>
      <c r="X594" s="63">
        <f t="shared" si="62"/>
        <v>101.99477633683011</v>
      </c>
      <c r="Y594" s="315">
        <v>42.24</v>
      </c>
      <c r="Z594" s="199" t="s">
        <v>21</v>
      </c>
      <c r="AA594" s="82" t="s">
        <v>21</v>
      </c>
      <c r="AB594" s="84" t="s">
        <v>21</v>
      </c>
      <c r="AC594" s="84" t="s">
        <v>21</v>
      </c>
      <c r="AD594" s="84" t="s">
        <v>21</v>
      </c>
      <c r="AE594" s="84" t="s">
        <v>21</v>
      </c>
      <c r="AF594" s="84" t="s">
        <v>21</v>
      </c>
      <c r="AG594" s="84" t="s">
        <v>21</v>
      </c>
      <c r="AH594" s="84" t="s">
        <v>21</v>
      </c>
      <c r="AI594" s="84" t="s">
        <v>21</v>
      </c>
      <c r="AJ594" s="84" t="s">
        <v>21</v>
      </c>
      <c r="AK594" s="84" t="s">
        <v>21</v>
      </c>
      <c r="AL594" s="84" t="s">
        <v>21</v>
      </c>
      <c r="AM594" s="84" t="s">
        <v>21</v>
      </c>
      <c r="AN594" s="84" t="s">
        <v>21</v>
      </c>
      <c r="AO594" s="84" t="s">
        <v>21</v>
      </c>
      <c r="AP594" s="84" t="s">
        <v>21</v>
      </c>
      <c r="AQ594" s="84" t="s">
        <v>21</v>
      </c>
      <c r="AR594" s="84" t="s">
        <v>21</v>
      </c>
      <c r="AS594" s="84" t="s">
        <v>21</v>
      </c>
      <c r="AT594" s="84" t="s">
        <v>21</v>
      </c>
      <c r="AU594" s="84" t="s">
        <v>21</v>
      </c>
      <c r="AV594" s="84" t="s">
        <v>21</v>
      </c>
      <c r="AW594" s="84" t="s">
        <v>21</v>
      </c>
      <c r="AX594" s="84" t="s">
        <v>21</v>
      </c>
      <c r="AY594" s="84" t="s">
        <v>21</v>
      </c>
      <c r="AZ594" s="84" t="s">
        <v>21</v>
      </c>
      <c r="BA594" s="84" t="s">
        <v>21</v>
      </c>
      <c r="BB594" s="84" t="s">
        <v>21</v>
      </c>
      <c r="BC594" s="84" t="s">
        <v>21</v>
      </c>
      <c r="BD594" s="84" t="s">
        <v>21</v>
      </c>
      <c r="BE594" s="84" t="s">
        <v>21</v>
      </c>
      <c r="BF594" s="84" t="s">
        <v>21</v>
      </c>
      <c r="BG594" s="311" t="s">
        <v>21</v>
      </c>
    </row>
    <row r="595" spans="1:59" ht="16" customHeight="1" thickBot="1" x14ac:dyDescent="0.2">
      <c r="A595" s="180" t="s">
        <v>1400</v>
      </c>
      <c r="B595" s="157"/>
      <c r="C595" s="210">
        <v>26.9</v>
      </c>
      <c r="D595" s="212">
        <v>120.3</v>
      </c>
      <c r="E595" s="261">
        <v>0.224</v>
      </c>
      <c r="F595" s="273">
        <v>6.5</v>
      </c>
      <c r="G595" s="136" t="s">
        <v>21</v>
      </c>
      <c r="H595" s="89" t="s">
        <v>21</v>
      </c>
      <c r="I595" s="234">
        <v>1.71</v>
      </c>
      <c r="J595" s="212">
        <v>7.6</v>
      </c>
      <c r="K595" s="249">
        <v>9.3200000000000005E-2</v>
      </c>
      <c r="L595" s="212">
        <v>2.4</v>
      </c>
      <c r="M595" s="13" t="s">
        <v>120</v>
      </c>
      <c r="N595" s="261">
        <v>0.13270000000000001</v>
      </c>
      <c r="O595" s="273">
        <v>7.2</v>
      </c>
      <c r="P595" s="221">
        <v>1010</v>
      </c>
      <c r="Q595" s="13">
        <v>49</v>
      </c>
      <c r="R595" s="89">
        <f t="shared" si="60"/>
        <v>53.000377357147187</v>
      </c>
      <c r="S595" s="13">
        <v>575</v>
      </c>
      <c r="T595" s="13">
        <v>13</v>
      </c>
      <c r="U595" s="89">
        <f t="shared" si="61"/>
        <v>17.356554957709783</v>
      </c>
      <c r="V595" s="13">
        <v>2130</v>
      </c>
      <c r="W595" s="13">
        <v>130</v>
      </c>
      <c r="X595" s="93">
        <f t="shared" si="62"/>
        <v>136.80190057159294</v>
      </c>
      <c r="Y595" s="316">
        <v>43.07</v>
      </c>
      <c r="Z595" s="200" t="s">
        <v>21</v>
      </c>
      <c r="AA595" s="141" t="s">
        <v>21</v>
      </c>
      <c r="AB595" s="143" t="s">
        <v>21</v>
      </c>
      <c r="AC595" s="143" t="s">
        <v>21</v>
      </c>
      <c r="AD595" s="143" t="s">
        <v>21</v>
      </c>
      <c r="AE595" s="143" t="s">
        <v>21</v>
      </c>
      <c r="AF595" s="143" t="s">
        <v>21</v>
      </c>
      <c r="AG595" s="143" t="s">
        <v>21</v>
      </c>
      <c r="AH595" s="143" t="s">
        <v>21</v>
      </c>
      <c r="AI595" s="143" t="s">
        <v>21</v>
      </c>
      <c r="AJ595" s="143" t="s">
        <v>21</v>
      </c>
      <c r="AK595" s="143" t="s">
        <v>21</v>
      </c>
      <c r="AL595" s="143" t="s">
        <v>21</v>
      </c>
      <c r="AM595" s="143" t="s">
        <v>21</v>
      </c>
      <c r="AN595" s="143" t="s">
        <v>21</v>
      </c>
      <c r="AO595" s="143" t="s">
        <v>21</v>
      </c>
      <c r="AP595" s="143" t="s">
        <v>21</v>
      </c>
      <c r="AQ595" s="143" t="s">
        <v>21</v>
      </c>
      <c r="AR595" s="143" t="s">
        <v>21</v>
      </c>
      <c r="AS595" s="143" t="s">
        <v>21</v>
      </c>
      <c r="AT595" s="143" t="s">
        <v>21</v>
      </c>
      <c r="AU595" s="143" t="s">
        <v>21</v>
      </c>
      <c r="AV595" s="143" t="s">
        <v>21</v>
      </c>
      <c r="AW595" s="143" t="s">
        <v>21</v>
      </c>
      <c r="AX595" s="143" t="s">
        <v>21</v>
      </c>
      <c r="AY595" s="143" t="s">
        <v>21</v>
      </c>
      <c r="AZ595" s="143" t="s">
        <v>21</v>
      </c>
      <c r="BA595" s="143" t="s">
        <v>21</v>
      </c>
      <c r="BB595" s="143" t="s">
        <v>21</v>
      </c>
      <c r="BC595" s="143" t="s">
        <v>21</v>
      </c>
      <c r="BD595" s="143" t="s">
        <v>21</v>
      </c>
      <c r="BE595" s="143" t="s">
        <v>21</v>
      </c>
      <c r="BF595" s="143" t="s">
        <v>21</v>
      </c>
      <c r="BG595" s="320" t="s">
        <v>21</v>
      </c>
    </row>
    <row r="596" spans="1:59" ht="16" customHeight="1" x14ac:dyDescent="0.15">
      <c r="C596" s="130"/>
      <c r="D596" s="130"/>
      <c r="E596" s="257"/>
      <c r="F596" s="130"/>
      <c r="I596" s="18"/>
      <c r="J596" s="17"/>
      <c r="K596" s="303"/>
      <c r="L596" s="17"/>
      <c r="N596" s="284"/>
      <c r="O596" s="17"/>
      <c r="P596" s="334"/>
      <c r="Y596" s="230"/>
      <c r="Z596" s="130"/>
      <c r="AA596" s="130"/>
      <c r="AB596" s="230"/>
      <c r="AC596" s="230"/>
      <c r="AD596" s="230"/>
      <c r="AE596" s="230"/>
      <c r="AF596" s="230"/>
      <c r="AG596" s="230"/>
      <c r="AH596" s="230"/>
      <c r="AI596" s="230"/>
      <c r="AJ596" s="230"/>
      <c r="AK596" s="230"/>
      <c r="AL596" s="230"/>
      <c r="AM596" s="230"/>
      <c r="AN596" s="230"/>
      <c r="AO596" s="230"/>
      <c r="AP596" s="230"/>
      <c r="AQ596" s="230"/>
      <c r="AR596" s="230"/>
      <c r="AS596" s="230"/>
      <c r="AT596" s="230"/>
      <c r="AU596" s="230"/>
      <c r="AV596" s="230"/>
      <c r="AW596" s="230"/>
      <c r="AX596" s="230"/>
      <c r="AY596" s="230"/>
      <c r="AZ596" s="230"/>
      <c r="BA596" s="230"/>
      <c r="BB596" s="230"/>
      <c r="BC596" s="230"/>
      <c r="BD596" s="230"/>
      <c r="BE596" s="230"/>
      <c r="BF596" s="230"/>
      <c r="BG596" s="230"/>
    </row>
    <row r="597" spans="1:59" ht="16" customHeight="1" x14ac:dyDescent="0.15">
      <c r="A597" s="181" t="s">
        <v>1373</v>
      </c>
      <c r="C597" s="130"/>
      <c r="D597" s="130"/>
      <c r="E597" s="257"/>
      <c r="F597" s="130"/>
      <c r="I597" s="18"/>
      <c r="J597" s="17"/>
      <c r="K597" s="303"/>
      <c r="L597" s="17"/>
      <c r="N597" s="284"/>
      <c r="O597" s="17"/>
      <c r="P597" s="334"/>
      <c r="Y597" s="230"/>
      <c r="Z597" s="130"/>
      <c r="AA597" s="130"/>
      <c r="AB597" s="230"/>
      <c r="AC597" s="230"/>
      <c r="AD597" s="230"/>
      <c r="AE597" s="230"/>
      <c r="AF597" s="230"/>
      <c r="AG597" s="230"/>
      <c r="AH597" s="230"/>
      <c r="AI597" s="230"/>
      <c r="AJ597" s="230"/>
      <c r="AK597" s="230"/>
      <c r="AL597" s="230"/>
      <c r="AM597" s="230"/>
      <c r="AN597" s="230"/>
      <c r="AO597" s="230"/>
      <c r="AP597" s="230"/>
      <c r="AQ597" s="230"/>
      <c r="AR597" s="230"/>
      <c r="AS597" s="230"/>
      <c r="AT597" s="230"/>
      <c r="AU597" s="230"/>
      <c r="AV597" s="230"/>
      <c r="AW597" s="230"/>
      <c r="AX597" s="230"/>
      <c r="AY597" s="230"/>
      <c r="AZ597" s="230"/>
      <c r="BA597" s="230"/>
      <c r="BB597" s="230"/>
      <c r="BC597" s="230"/>
      <c r="BD597" s="230"/>
      <c r="BE597" s="230"/>
      <c r="BF597" s="230"/>
      <c r="BG597" s="230"/>
    </row>
    <row r="598" spans="1:59" ht="16" customHeight="1" thickBot="1" x14ac:dyDescent="0.2">
      <c r="A598" s="167" t="s">
        <v>1311</v>
      </c>
      <c r="C598" s="130"/>
      <c r="D598" s="130"/>
      <c r="E598" s="257"/>
      <c r="F598" s="130"/>
      <c r="I598" s="18"/>
      <c r="J598" s="17"/>
      <c r="K598" s="303"/>
      <c r="L598" s="17"/>
      <c r="N598" s="284"/>
      <c r="O598" s="17"/>
      <c r="P598" s="334"/>
      <c r="Y598" s="230"/>
      <c r="Z598" s="130"/>
      <c r="AA598" s="130"/>
      <c r="AB598" s="230"/>
      <c r="AC598" s="230"/>
      <c r="AD598" s="230"/>
      <c r="AE598" s="230"/>
      <c r="AF598" s="230"/>
      <c r="AG598" s="230"/>
      <c r="AH598" s="230"/>
      <c r="AI598" s="230"/>
      <c r="AJ598" s="230"/>
      <c r="AK598" s="230"/>
      <c r="AL598" s="230"/>
      <c r="AM598" s="230"/>
      <c r="AN598" s="230"/>
      <c r="AO598" s="230"/>
      <c r="AP598" s="230"/>
      <c r="AQ598" s="230"/>
      <c r="AR598" s="230"/>
      <c r="AS598" s="230"/>
      <c r="AT598" s="230"/>
      <c r="AU598" s="230"/>
      <c r="AV598" s="230"/>
      <c r="AW598" s="230"/>
      <c r="AX598" s="230"/>
      <c r="AY598" s="230"/>
      <c r="AZ598" s="230"/>
      <c r="BA598" s="230"/>
      <c r="BB598" s="230"/>
      <c r="BC598" s="230"/>
      <c r="BD598" s="230"/>
      <c r="BE598" s="230"/>
      <c r="BF598" s="230"/>
      <c r="BG598" s="230"/>
    </row>
    <row r="599" spans="1:59" ht="16" customHeight="1" x14ac:dyDescent="0.15">
      <c r="A599" s="178" t="s">
        <v>1374</v>
      </c>
      <c r="B599" s="164"/>
      <c r="C599" s="201">
        <v>49.1</v>
      </c>
      <c r="D599" s="213">
        <v>60.2</v>
      </c>
      <c r="E599" s="259">
        <v>0.81599999999999995</v>
      </c>
      <c r="F599" s="272">
        <v>17.7</v>
      </c>
      <c r="G599" s="102" t="s">
        <v>21</v>
      </c>
      <c r="H599" s="73" t="s">
        <v>21</v>
      </c>
      <c r="I599" s="232">
        <v>15.6</v>
      </c>
      <c r="J599" s="213">
        <v>7</v>
      </c>
      <c r="K599" s="247">
        <v>0.57099999999999995</v>
      </c>
      <c r="L599" s="213">
        <v>2</v>
      </c>
      <c r="M599" s="56" t="s">
        <v>882</v>
      </c>
      <c r="N599" s="259">
        <v>0.19800000000000001</v>
      </c>
      <c r="O599" s="272">
        <v>6.7</v>
      </c>
      <c r="P599" s="203">
        <v>2852</v>
      </c>
      <c r="Q599" s="56">
        <v>67</v>
      </c>
      <c r="R599" s="73">
        <f t="shared" ref="R599:R607" si="63">SQRT((Q599^2)+((P599*0.02)^2))</f>
        <v>87.991826893183671</v>
      </c>
      <c r="S599" s="56">
        <v>2913</v>
      </c>
      <c r="T599" s="56">
        <v>47</v>
      </c>
      <c r="U599" s="73">
        <f t="shared" ref="U599:U607" si="64">SQRT((T599^2)+((S599*0.02)^2))</f>
        <v>74.854709938653826</v>
      </c>
      <c r="V599" s="56">
        <v>2810</v>
      </c>
      <c r="W599" s="56">
        <v>110</v>
      </c>
      <c r="X599" s="79">
        <f t="shared" ref="X599:X607" si="65">SQRT((W599^2)+((V599*0.02)^2))</f>
        <v>123.5250581865882</v>
      </c>
      <c r="Y599" s="314">
        <v>-2.14</v>
      </c>
      <c r="Z599" s="201">
        <v>203200</v>
      </c>
      <c r="AA599" s="213">
        <v>4000</v>
      </c>
      <c r="AB599" s="232">
        <v>69.3</v>
      </c>
      <c r="AC599" s="232">
        <v>1.7</v>
      </c>
      <c r="AD599" s="232">
        <v>767</v>
      </c>
      <c r="AE599" s="232">
        <v>13</v>
      </c>
      <c r="AF599" s="232">
        <v>287.89999999999998</v>
      </c>
      <c r="AG599" s="232">
        <v>5.3</v>
      </c>
      <c r="AH599" s="232">
        <v>719</v>
      </c>
      <c r="AI599" s="232">
        <v>10</v>
      </c>
      <c r="AJ599" s="232">
        <v>3395</v>
      </c>
      <c r="AK599" s="232">
        <v>53</v>
      </c>
      <c r="AL599" s="232">
        <v>516.79999999999995</v>
      </c>
      <c r="AM599" s="232">
        <v>7.6</v>
      </c>
      <c r="AN599" s="232">
        <v>2307</v>
      </c>
      <c r="AO599" s="232">
        <v>36</v>
      </c>
      <c r="AP599" s="232">
        <v>419.6</v>
      </c>
      <c r="AQ599" s="232">
        <v>7</v>
      </c>
      <c r="AR599" s="232">
        <v>118.2</v>
      </c>
      <c r="AS599" s="232">
        <v>1.6</v>
      </c>
      <c r="AT599" s="232">
        <v>272.10000000000002</v>
      </c>
      <c r="AU599" s="232">
        <v>6.7</v>
      </c>
      <c r="AV599" s="77" t="s">
        <v>21</v>
      </c>
      <c r="AW599" s="77" t="s">
        <v>21</v>
      </c>
      <c r="AX599" s="232">
        <v>158.5</v>
      </c>
      <c r="AY599" s="232">
        <v>3.6</v>
      </c>
      <c r="AZ599" s="232">
        <v>70.8</v>
      </c>
      <c r="BA599" s="232">
        <v>1.9</v>
      </c>
      <c r="BB599" s="232">
        <v>9.89</v>
      </c>
      <c r="BC599" s="232">
        <v>0.32</v>
      </c>
      <c r="BD599" s="232">
        <v>18.059999999999999</v>
      </c>
      <c r="BE599" s="232">
        <v>0.7</v>
      </c>
      <c r="BF599" s="232">
        <v>6.34</v>
      </c>
      <c r="BG599" s="314">
        <v>0.23</v>
      </c>
    </row>
    <row r="600" spans="1:59" ht="16" customHeight="1" x14ac:dyDescent="0.15">
      <c r="A600" s="179" t="s">
        <v>1375</v>
      </c>
      <c r="B600" s="156"/>
      <c r="C600" s="202">
        <v>58.6</v>
      </c>
      <c r="D600" s="211">
        <v>63.4</v>
      </c>
      <c r="E600" s="260">
        <v>0.92500000000000004</v>
      </c>
      <c r="F600" s="271">
        <v>18.3</v>
      </c>
      <c r="G600" s="104" t="s">
        <v>21</v>
      </c>
      <c r="H600" s="80" t="s">
        <v>21</v>
      </c>
      <c r="I600" s="233">
        <v>14.9</v>
      </c>
      <c r="J600" s="211">
        <v>7.2</v>
      </c>
      <c r="K600" s="248">
        <v>0.54900000000000004</v>
      </c>
      <c r="L600" s="211">
        <v>2.1</v>
      </c>
      <c r="M600" s="65" t="s">
        <v>882</v>
      </c>
      <c r="N600" s="260">
        <v>0.19700000000000001</v>
      </c>
      <c r="O600" s="271">
        <v>6.9</v>
      </c>
      <c r="P600" s="204">
        <v>2811</v>
      </c>
      <c r="Q600" s="65">
        <v>68</v>
      </c>
      <c r="R600" s="80">
        <f t="shared" si="63"/>
        <v>88.230881215139178</v>
      </c>
      <c r="S600" s="65">
        <v>2821</v>
      </c>
      <c r="T600" s="65">
        <v>48</v>
      </c>
      <c r="U600" s="80">
        <f t="shared" si="64"/>
        <v>74.075747718129719</v>
      </c>
      <c r="V600" s="65">
        <v>2800</v>
      </c>
      <c r="W600" s="65">
        <v>110</v>
      </c>
      <c r="X600" s="63">
        <f t="shared" si="65"/>
        <v>123.43419299367578</v>
      </c>
      <c r="Y600" s="315">
        <v>-0.36</v>
      </c>
      <c r="Z600" s="202">
        <v>212300</v>
      </c>
      <c r="AA600" s="211">
        <v>3800</v>
      </c>
      <c r="AB600" s="233">
        <v>71.8</v>
      </c>
      <c r="AC600" s="233">
        <v>1.5</v>
      </c>
      <c r="AD600" s="233">
        <v>803</v>
      </c>
      <c r="AE600" s="233">
        <v>22</v>
      </c>
      <c r="AF600" s="233">
        <v>296.5</v>
      </c>
      <c r="AG600" s="233">
        <v>3.8</v>
      </c>
      <c r="AH600" s="233">
        <v>707</v>
      </c>
      <c r="AI600" s="233">
        <v>16</v>
      </c>
      <c r="AJ600" s="233">
        <v>3288</v>
      </c>
      <c r="AK600" s="233">
        <v>55</v>
      </c>
      <c r="AL600" s="233">
        <v>499.3</v>
      </c>
      <c r="AM600" s="233">
        <v>8.1</v>
      </c>
      <c r="AN600" s="233">
        <v>2252</v>
      </c>
      <c r="AO600" s="233">
        <v>41</v>
      </c>
      <c r="AP600" s="233">
        <v>415.6</v>
      </c>
      <c r="AQ600" s="233">
        <v>8.1999999999999993</v>
      </c>
      <c r="AR600" s="233">
        <v>117.1</v>
      </c>
      <c r="AS600" s="233">
        <v>2.2999999999999998</v>
      </c>
      <c r="AT600" s="233">
        <v>267</v>
      </c>
      <c r="AU600" s="233">
        <v>5.7</v>
      </c>
      <c r="AV600" s="84" t="s">
        <v>21</v>
      </c>
      <c r="AW600" s="84" t="s">
        <v>21</v>
      </c>
      <c r="AX600" s="233">
        <v>162</v>
      </c>
      <c r="AY600" s="233">
        <v>3.4</v>
      </c>
      <c r="AZ600" s="233">
        <v>76.2</v>
      </c>
      <c r="BA600" s="233">
        <v>2.1</v>
      </c>
      <c r="BB600" s="233">
        <v>10.34</v>
      </c>
      <c r="BC600" s="233">
        <v>0.28000000000000003</v>
      </c>
      <c r="BD600" s="233">
        <v>18.670000000000002</v>
      </c>
      <c r="BE600" s="233">
        <v>0.63</v>
      </c>
      <c r="BF600" s="233">
        <v>6.06</v>
      </c>
      <c r="BG600" s="315">
        <v>0.18</v>
      </c>
    </row>
    <row r="601" spans="1:59" ht="16" customHeight="1" x14ac:dyDescent="0.15">
      <c r="A601" s="179" t="s">
        <v>1376</v>
      </c>
      <c r="B601" s="156"/>
      <c r="C601" s="202">
        <v>59.7</v>
      </c>
      <c r="D601" s="211">
        <v>62.9</v>
      </c>
      <c r="E601" s="260">
        <v>0.94899999999999995</v>
      </c>
      <c r="F601" s="271">
        <v>17.8</v>
      </c>
      <c r="G601" s="104" t="s">
        <v>21</v>
      </c>
      <c r="H601" s="80" t="s">
        <v>21</v>
      </c>
      <c r="I601" s="233">
        <v>14.5</v>
      </c>
      <c r="J601" s="211">
        <v>7</v>
      </c>
      <c r="K601" s="248">
        <v>0.53900000000000003</v>
      </c>
      <c r="L601" s="211">
        <v>2</v>
      </c>
      <c r="M601" s="65" t="s">
        <v>882</v>
      </c>
      <c r="N601" s="260">
        <v>0.19600000000000001</v>
      </c>
      <c r="O601" s="271">
        <v>6.7</v>
      </c>
      <c r="P601" s="204">
        <v>2785</v>
      </c>
      <c r="Q601" s="65">
        <v>67</v>
      </c>
      <c r="R601" s="80">
        <f t="shared" si="63"/>
        <v>87.129157002693418</v>
      </c>
      <c r="S601" s="65">
        <v>2779</v>
      </c>
      <c r="T601" s="65">
        <v>46</v>
      </c>
      <c r="U601" s="80">
        <f t="shared" si="64"/>
        <v>72.146631244986068</v>
      </c>
      <c r="V601" s="65">
        <v>2790</v>
      </c>
      <c r="W601" s="65">
        <v>110</v>
      </c>
      <c r="X601" s="63">
        <f t="shared" si="65"/>
        <v>123.34358515950474</v>
      </c>
      <c r="Y601" s="315">
        <v>0.22</v>
      </c>
      <c r="Z601" s="202">
        <v>215900</v>
      </c>
      <c r="AA601" s="211">
        <v>4200</v>
      </c>
      <c r="AB601" s="233">
        <v>73</v>
      </c>
      <c r="AC601" s="233">
        <v>1.8</v>
      </c>
      <c r="AD601" s="233">
        <v>834</v>
      </c>
      <c r="AE601" s="233">
        <v>28</v>
      </c>
      <c r="AF601" s="233">
        <v>293.8</v>
      </c>
      <c r="AG601" s="233">
        <v>6.5</v>
      </c>
      <c r="AH601" s="233">
        <v>681</v>
      </c>
      <c r="AI601" s="233">
        <v>14</v>
      </c>
      <c r="AJ601" s="233">
        <v>3287</v>
      </c>
      <c r="AK601" s="233">
        <v>69</v>
      </c>
      <c r="AL601" s="233">
        <v>505</v>
      </c>
      <c r="AM601" s="233">
        <v>11</v>
      </c>
      <c r="AN601" s="233">
        <v>2302</v>
      </c>
      <c r="AO601" s="233">
        <v>52</v>
      </c>
      <c r="AP601" s="233">
        <v>426</v>
      </c>
      <c r="AQ601" s="233">
        <v>9.8000000000000007</v>
      </c>
      <c r="AR601" s="233">
        <v>118.7</v>
      </c>
      <c r="AS601" s="233">
        <v>2.8</v>
      </c>
      <c r="AT601" s="233">
        <v>273.39999999999998</v>
      </c>
      <c r="AU601" s="233">
        <v>7.8</v>
      </c>
      <c r="AV601" s="84" t="s">
        <v>21</v>
      </c>
      <c r="AW601" s="84" t="s">
        <v>21</v>
      </c>
      <c r="AX601" s="233">
        <v>164.7</v>
      </c>
      <c r="AY601" s="233">
        <v>4.5</v>
      </c>
      <c r="AZ601" s="233">
        <v>74</v>
      </c>
      <c r="BA601" s="233">
        <v>2.1</v>
      </c>
      <c r="BB601" s="233">
        <v>10.65</v>
      </c>
      <c r="BC601" s="233">
        <v>0.33</v>
      </c>
      <c r="BD601" s="233">
        <v>19.100000000000001</v>
      </c>
      <c r="BE601" s="233">
        <v>0.74</v>
      </c>
      <c r="BF601" s="233">
        <v>6.27</v>
      </c>
      <c r="BG601" s="315">
        <v>0.24</v>
      </c>
    </row>
    <row r="602" spans="1:59" ht="16" customHeight="1" x14ac:dyDescent="0.15">
      <c r="A602" s="179" t="s">
        <v>1377</v>
      </c>
      <c r="B602" s="156"/>
      <c r="C602" s="202">
        <v>66.099999999999994</v>
      </c>
      <c r="D602" s="211">
        <v>39.799999999999997</v>
      </c>
      <c r="E602" s="260">
        <v>1.663</v>
      </c>
      <c r="F602" s="271">
        <v>14.2</v>
      </c>
      <c r="G602" s="104" t="s">
        <v>21</v>
      </c>
      <c r="H602" s="80" t="s">
        <v>21</v>
      </c>
      <c r="I602" s="233">
        <v>15.8</v>
      </c>
      <c r="J602" s="211">
        <v>7.4</v>
      </c>
      <c r="K602" s="248">
        <v>0.56799999999999995</v>
      </c>
      <c r="L602" s="211">
        <v>2.2000000000000002</v>
      </c>
      <c r="M602" s="65" t="s">
        <v>128</v>
      </c>
      <c r="N602" s="260">
        <v>0.20200000000000001</v>
      </c>
      <c r="O602" s="271">
        <v>7.1</v>
      </c>
      <c r="P602" s="204">
        <v>2863</v>
      </c>
      <c r="Q602" s="65">
        <v>71</v>
      </c>
      <c r="R602" s="80">
        <f t="shared" si="63"/>
        <v>91.212431170318013</v>
      </c>
      <c r="S602" s="65">
        <v>2898</v>
      </c>
      <c r="T602" s="65">
        <v>51</v>
      </c>
      <c r="U602" s="80">
        <f t="shared" si="64"/>
        <v>77.203378164430092</v>
      </c>
      <c r="V602" s="65">
        <v>2840</v>
      </c>
      <c r="W602" s="65">
        <v>120</v>
      </c>
      <c r="X602" s="63">
        <f t="shared" si="65"/>
        <v>132.76385050155784</v>
      </c>
      <c r="Y602" s="315">
        <v>-1.22</v>
      </c>
      <c r="Z602" s="202">
        <v>212600</v>
      </c>
      <c r="AA602" s="211">
        <v>3400</v>
      </c>
      <c r="AB602" s="233">
        <v>64.900000000000006</v>
      </c>
      <c r="AC602" s="233">
        <v>1.1000000000000001</v>
      </c>
      <c r="AD602" s="233">
        <v>1030</v>
      </c>
      <c r="AE602" s="233">
        <v>31</v>
      </c>
      <c r="AF602" s="233">
        <v>231.1</v>
      </c>
      <c r="AG602" s="233">
        <v>3.4</v>
      </c>
      <c r="AH602" s="233">
        <v>647</v>
      </c>
      <c r="AI602" s="233">
        <v>13</v>
      </c>
      <c r="AJ602" s="233">
        <v>3528</v>
      </c>
      <c r="AK602" s="233">
        <v>45</v>
      </c>
      <c r="AL602" s="233">
        <v>600.70000000000005</v>
      </c>
      <c r="AM602" s="233">
        <v>9.1999999999999993</v>
      </c>
      <c r="AN602" s="233">
        <v>2895</v>
      </c>
      <c r="AO602" s="233">
        <v>40</v>
      </c>
      <c r="AP602" s="233">
        <v>575</v>
      </c>
      <c r="AQ602" s="233">
        <v>11</v>
      </c>
      <c r="AR602" s="233">
        <v>159.30000000000001</v>
      </c>
      <c r="AS602" s="233">
        <v>2.9</v>
      </c>
      <c r="AT602" s="233">
        <v>371.1</v>
      </c>
      <c r="AU602" s="233">
        <v>8.1</v>
      </c>
      <c r="AV602" s="84" t="s">
        <v>21</v>
      </c>
      <c r="AW602" s="84" t="s">
        <v>21</v>
      </c>
      <c r="AX602" s="233">
        <v>216.8</v>
      </c>
      <c r="AY602" s="233">
        <v>4.5999999999999996</v>
      </c>
      <c r="AZ602" s="233">
        <v>77.2</v>
      </c>
      <c r="BA602" s="233">
        <v>1.8</v>
      </c>
      <c r="BB602" s="233">
        <v>10.64</v>
      </c>
      <c r="BC602" s="233">
        <v>0.28000000000000003</v>
      </c>
      <c r="BD602" s="233">
        <v>17.82</v>
      </c>
      <c r="BE602" s="233">
        <v>0.49</v>
      </c>
      <c r="BF602" s="233">
        <v>11.39</v>
      </c>
      <c r="BG602" s="315">
        <v>0.28999999999999998</v>
      </c>
    </row>
    <row r="603" spans="1:59" ht="16" customHeight="1" x14ac:dyDescent="0.15">
      <c r="A603" s="179" t="s">
        <v>1378</v>
      </c>
      <c r="B603" s="156"/>
      <c r="C603" s="202">
        <v>52.6</v>
      </c>
      <c r="D603" s="211">
        <v>60.4</v>
      </c>
      <c r="E603" s="260">
        <v>0.876</v>
      </c>
      <c r="F603" s="271">
        <v>17.7</v>
      </c>
      <c r="G603" s="104" t="s">
        <v>21</v>
      </c>
      <c r="H603" s="80" t="s">
        <v>21</v>
      </c>
      <c r="I603" s="233">
        <v>15.4</v>
      </c>
      <c r="J603" s="211">
        <v>7</v>
      </c>
      <c r="K603" s="248">
        <v>0.57199999999999995</v>
      </c>
      <c r="L603" s="211">
        <v>2.2000000000000002</v>
      </c>
      <c r="M603" s="65" t="s">
        <v>113</v>
      </c>
      <c r="N603" s="260">
        <v>0.19500000000000001</v>
      </c>
      <c r="O603" s="271">
        <v>6.7</v>
      </c>
      <c r="P603" s="204">
        <v>2838</v>
      </c>
      <c r="Q603" s="65">
        <v>67</v>
      </c>
      <c r="R603" s="80">
        <f t="shared" si="63"/>
        <v>87.81057795049523</v>
      </c>
      <c r="S603" s="65">
        <v>2916</v>
      </c>
      <c r="T603" s="65">
        <v>51</v>
      </c>
      <c r="U603" s="80">
        <f t="shared" si="64"/>
        <v>77.474011126312547</v>
      </c>
      <c r="V603" s="65">
        <v>2780</v>
      </c>
      <c r="W603" s="65">
        <v>110</v>
      </c>
      <c r="X603" s="63">
        <f t="shared" si="65"/>
        <v>123.25323525165577</v>
      </c>
      <c r="Y603" s="315">
        <v>-2.75</v>
      </c>
      <c r="Z603" s="202">
        <v>214500</v>
      </c>
      <c r="AA603" s="211">
        <v>4300</v>
      </c>
      <c r="AB603" s="233">
        <v>71.099999999999994</v>
      </c>
      <c r="AC603" s="233">
        <v>1.4</v>
      </c>
      <c r="AD603" s="233">
        <v>1090</v>
      </c>
      <c r="AE603" s="233">
        <v>20</v>
      </c>
      <c r="AF603" s="233">
        <v>282.8</v>
      </c>
      <c r="AG603" s="233">
        <v>4.7</v>
      </c>
      <c r="AH603" s="233">
        <v>800</v>
      </c>
      <c r="AI603" s="233">
        <v>20</v>
      </c>
      <c r="AJ603" s="233">
        <v>4177</v>
      </c>
      <c r="AK603" s="233">
        <v>70</v>
      </c>
      <c r="AL603" s="233">
        <v>685</v>
      </c>
      <c r="AM603" s="233">
        <v>18</v>
      </c>
      <c r="AN603" s="233">
        <v>3169</v>
      </c>
      <c r="AO603" s="233">
        <v>52</v>
      </c>
      <c r="AP603" s="233">
        <v>619</v>
      </c>
      <c r="AQ603" s="233">
        <v>10</v>
      </c>
      <c r="AR603" s="233">
        <v>163.69999999999999</v>
      </c>
      <c r="AS603" s="233">
        <v>2.2999999999999998</v>
      </c>
      <c r="AT603" s="233">
        <v>394.4</v>
      </c>
      <c r="AU603" s="233">
        <v>5.7</v>
      </c>
      <c r="AV603" s="84" t="s">
        <v>21</v>
      </c>
      <c r="AW603" s="84" t="s">
        <v>21</v>
      </c>
      <c r="AX603" s="233">
        <v>229.3</v>
      </c>
      <c r="AY603" s="233">
        <v>4.3</v>
      </c>
      <c r="AZ603" s="233">
        <v>83.5</v>
      </c>
      <c r="BA603" s="233">
        <v>2</v>
      </c>
      <c r="BB603" s="233">
        <v>10.94</v>
      </c>
      <c r="BC603" s="233">
        <v>0.26</v>
      </c>
      <c r="BD603" s="233">
        <v>19.82</v>
      </c>
      <c r="BE603" s="233">
        <v>0.67</v>
      </c>
      <c r="BF603" s="233">
        <v>16.13</v>
      </c>
      <c r="BG603" s="315">
        <v>0.7</v>
      </c>
    </row>
    <row r="604" spans="1:59" ht="16" customHeight="1" x14ac:dyDescent="0.15">
      <c r="A604" s="179" t="s">
        <v>1379</v>
      </c>
      <c r="B604" s="156"/>
      <c r="C604" s="202">
        <v>59.9</v>
      </c>
      <c r="D604" s="211">
        <v>71.400000000000006</v>
      </c>
      <c r="E604" s="260">
        <v>0.84</v>
      </c>
      <c r="F604" s="271">
        <v>21.7</v>
      </c>
      <c r="G604" s="104" t="s">
        <v>21</v>
      </c>
      <c r="H604" s="80" t="s">
        <v>21</v>
      </c>
      <c r="I604" s="233">
        <v>15.9</v>
      </c>
      <c r="J604" s="211">
        <v>6.9</v>
      </c>
      <c r="K604" s="248">
        <v>0.57599999999999996</v>
      </c>
      <c r="L604" s="211">
        <v>2</v>
      </c>
      <c r="M604" s="65" t="s">
        <v>116</v>
      </c>
      <c r="N604" s="260">
        <v>0.2</v>
      </c>
      <c r="O604" s="271">
        <v>6.6</v>
      </c>
      <c r="P604" s="204">
        <v>2871</v>
      </c>
      <c r="Q604" s="65">
        <v>66</v>
      </c>
      <c r="R604" s="80">
        <f t="shared" si="63"/>
        <v>87.481748953710337</v>
      </c>
      <c r="S604" s="65">
        <v>2932</v>
      </c>
      <c r="T604" s="65">
        <v>46</v>
      </c>
      <c r="U604" s="80">
        <f t="shared" si="64"/>
        <v>74.529521667591567</v>
      </c>
      <c r="V604" s="65">
        <v>2830</v>
      </c>
      <c r="W604" s="65">
        <v>110</v>
      </c>
      <c r="X604" s="63">
        <f t="shared" si="65"/>
        <v>123.70755837862131</v>
      </c>
      <c r="Y604" s="315">
        <v>-2.12</v>
      </c>
      <c r="Z604" s="202">
        <v>220000</v>
      </c>
      <c r="AA604" s="211">
        <v>4100</v>
      </c>
      <c r="AB604" s="233">
        <v>73.599999999999994</v>
      </c>
      <c r="AC604" s="233">
        <v>1.7</v>
      </c>
      <c r="AD604" s="233">
        <v>970</v>
      </c>
      <c r="AE604" s="233">
        <v>25</v>
      </c>
      <c r="AF604" s="233">
        <v>280.39999999999998</v>
      </c>
      <c r="AG604" s="233">
        <v>5.9</v>
      </c>
      <c r="AH604" s="233">
        <v>832</v>
      </c>
      <c r="AI604" s="233">
        <v>27</v>
      </c>
      <c r="AJ604" s="233">
        <v>4115</v>
      </c>
      <c r="AK604" s="233">
        <v>87</v>
      </c>
      <c r="AL604" s="233">
        <v>664</v>
      </c>
      <c r="AM604" s="233">
        <v>18</v>
      </c>
      <c r="AN604" s="233">
        <v>2957</v>
      </c>
      <c r="AO604" s="233">
        <v>57</v>
      </c>
      <c r="AP604" s="233">
        <v>566</v>
      </c>
      <c r="AQ604" s="233">
        <v>10</v>
      </c>
      <c r="AR604" s="233">
        <v>154.80000000000001</v>
      </c>
      <c r="AS604" s="233">
        <v>3.3</v>
      </c>
      <c r="AT604" s="233">
        <v>354.4</v>
      </c>
      <c r="AU604" s="233">
        <v>7.2</v>
      </c>
      <c r="AV604" s="84" t="s">
        <v>21</v>
      </c>
      <c r="AW604" s="84" t="s">
        <v>21</v>
      </c>
      <c r="AX604" s="233">
        <v>206</v>
      </c>
      <c r="AY604" s="233">
        <v>4.3</v>
      </c>
      <c r="AZ604" s="233">
        <v>76.2</v>
      </c>
      <c r="BA604" s="233">
        <v>1.6</v>
      </c>
      <c r="BB604" s="233">
        <v>10.01</v>
      </c>
      <c r="BC604" s="233">
        <v>0.32</v>
      </c>
      <c r="BD604" s="233">
        <v>19.559999999999999</v>
      </c>
      <c r="BE604" s="233">
        <v>0.53</v>
      </c>
      <c r="BF604" s="233">
        <v>13.18</v>
      </c>
      <c r="BG604" s="315">
        <v>0.61</v>
      </c>
    </row>
    <row r="605" spans="1:59" ht="16" customHeight="1" x14ac:dyDescent="0.15">
      <c r="A605" s="179" t="s">
        <v>1380</v>
      </c>
      <c r="B605" s="156"/>
      <c r="C605" s="202">
        <v>62.6</v>
      </c>
      <c r="D605" s="211">
        <v>85.4</v>
      </c>
      <c r="E605" s="260">
        <v>0.73599999999999999</v>
      </c>
      <c r="F605" s="271">
        <v>24.2</v>
      </c>
      <c r="G605" s="104" t="s">
        <v>21</v>
      </c>
      <c r="H605" s="80" t="s">
        <v>21</v>
      </c>
      <c r="I605" s="233">
        <v>15.4</v>
      </c>
      <c r="J605" s="211">
        <v>7.3</v>
      </c>
      <c r="K605" s="248">
        <v>0.55200000000000005</v>
      </c>
      <c r="L605" s="211">
        <v>2.8</v>
      </c>
      <c r="M605" s="65" t="s">
        <v>115</v>
      </c>
      <c r="N605" s="260">
        <v>0.20200000000000001</v>
      </c>
      <c r="O605" s="271">
        <v>6.8</v>
      </c>
      <c r="P605" s="204">
        <v>2838</v>
      </c>
      <c r="Q605" s="65">
        <v>70</v>
      </c>
      <c r="R605" s="80">
        <f t="shared" si="63"/>
        <v>90.120461605564358</v>
      </c>
      <c r="S605" s="65">
        <v>2832</v>
      </c>
      <c r="T605" s="65">
        <v>63</v>
      </c>
      <c r="U605" s="80">
        <f t="shared" si="64"/>
        <v>84.717705351360877</v>
      </c>
      <c r="V605" s="65">
        <v>2840</v>
      </c>
      <c r="W605" s="65">
        <v>110</v>
      </c>
      <c r="X605" s="63">
        <f t="shared" si="65"/>
        <v>123.79919224292217</v>
      </c>
      <c r="Y605" s="315">
        <v>0.21</v>
      </c>
      <c r="Z605" s="202">
        <v>230000</v>
      </c>
      <c r="AA605" s="211">
        <v>4500</v>
      </c>
      <c r="AB605" s="233">
        <v>80.099999999999994</v>
      </c>
      <c r="AC605" s="233">
        <v>2.1</v>
      </c>
      <c r="AD605" s="233">
        <v>1108</v>
      </c>
      <c r="AE605" s="233">
        <v>21</v>
      </c>
      <c r="AF605" s="233">
        <v>303.5</v>
      </c>
      <c r="AG605" s="233">
        <v>5</v>
      </c>
      <c r="AH605" s="233">
        <v>988</v>
      </c>
      <c r="AI605" s="233">
        <v>25</v>
      </c>
      <c r="AJ605" s="233">
        <v>4565</v>
      </c>
      <c r="AK605" s="233">
        <v>59</v>
      </c>
      <c r="AL605" s="233">
        <v>754</v>
      </c>
      <c r="AM605" s="233">
        <v>19</v>
      </c>
      <c r="AN605" s="233">
        <v>3288</v>
      </c>
      <c r="AO605" s="233">
        <v>46</v>
      </c>
      <c r="AP605" s="233">
        <v>628</v>
      </c>
      <c r="AQ605" s="233">
        <v>12</v>
      </c>
      <c r="AR605" s="233">
        <v>170.2</v>
      </c>
      <c r="AS605" s="233">
        <v>3.3</v>
      </c>
      <c r="AT605" s="233">
        <v>398</v>
      </c>
      <c r="AU605" s="233">
        <v>6.2</v>
      </c>
      <c r="AV605" s="84" t="s">
        <v>21</v>
      </c>
      <c r="AW605" s="84" t="s">
        <v>21</v>
      </c>
      <c r="AX605" s="233">
        <v>230.3</v>
      </c>
      <c r="AY605" s="233">
        <v>5.0999999999999996</v>
      </c>
      <c r="AZ605" s="233">
        <v>82.3</v>
      </c>
      <c r="BA605" s="233">
        <v>1.9</v>
      </c>
      <c r="BB605" s="233">
        <v>10.97</v>
      </c>
      <c r="BC605" s="233">
        <v>0.28000000000000003</v>
      </c>
      <c r="BD605" s="233">
        <v>20.98</v>
      </c>
      <c r="BE605" s="233">
        <v>0.7</v>
      </c>
      <c r="BF605" s="233">
        <v>18.3</v>
      </c>
      <c r="BG605" s="315">
        <v>1</v>
      </c>
    </row>
    <row r="606" spans="1:59" ht="16" customHeight="1" x14ac:dyDescent="0.15">
      <c r="A606" s="179" t="s">
        <v>1381</v>
      </c>
      <c r="B606" s="156"/>
      <c r="C606" s="202">
        <v>69.8</v>
      </c>
      <c r="D606" s="211">
        <v>80.3</v>
      </c>
      <c r="E606" s="260">
        <v>0.872</v>
      </c>
      <c r="F606" s="271">
        <v>21.8</v>
      </c>
      <c r="G606" s="104" t="s">
        <v>21</v>
      </c>
      <c r="H606" s="80" t="s">
        <v>21</v>
      </c>
      <c r="I606" s="233">
        <v>14.3</v>
      </c>
      <c r="J606" s="211">
        <v>7.2</v>
      </c>
      <c r="K606" s="248">
        <v>0.52800000000000002</v>
      </c>
      <c r="L606" s="211">
        <v>2.2000000000000002</v>
      </c>
      <c r="M606" s="65" t="s">
        <v>128</v>
      </c>
      <c r="N606" s="260">
        <v>0.19700000000000001</v>
      </c>
      <c r="O606" s="271">
        <v>6.9</v>
      </c>
      <c r="P606" s="204">
        <v>2771</v>
      </c>
      <c r="Q606" s="65">
        <v>68</v>
      </c>
      <c r="R606" s="80">
        <f t="shared" si="63"/>
        <v>87.723294511777198</v>
      </c>
      <c r="S606" s="65">
        <v>2733</v>
      </c>
      <c r="T606" s="65">
        <v>49</v>
      </c>
      <c r="U606" s="80">
        <f t="shared" si="64"/>
        <v>73.407871512529226</v>
      </c>
      <c r="V606" s="65">
        <v>2800</v>
      </c>
      <c r="W606" s="65">
        <v>110</v>
      </c>
      <c r="X606" s="63">
        <f t="shared" si="65"/>
        <v>123.43419299367578</v>
      </c>
      <c r="Y606" s="315">
        <v>1.37</v>
      </c>
      <c r="Z606" s="202">
        <v>227300</v>
      </c>
      <c r="AA606" s="211">
        <v>4000</v>
      </c>
      <c r="AB606" s="233">
        <v>74.900000000000006</v>
      </c>
      <c r="AC606" s="233">
        <v>1.9</v>
      </c>
      <c r="AD606" s="233">
        <v>975</v>
      </c>
      <c r="AE606" s="233">
        <v>16</v>
      </c>
      <c r="AF606" s="233">
        <v>278.39999999999998</v>
      </c>
      <c r="AG606" s="233">
        <v>5.6</v>
      </c>
      <c r="AH606" s="233">
        <v>855</v>
      </c>
      <c r="AI606" s="233">
        <v>26</v>
      </c>
      <c r="AJ606" s="233">
        <v>4027</v>
      </c>
      <c r="AK606" s="233">
        <v>60</v>
      </c>
      <c r="AL606" s="233">
        <v>650</v>
      </c>
      <c r="AM606" s="233">
        <v>19</v>
      </c>
      <c r="AN606" s="233">
        <v>2849</v>
      </c>
      <c r="AO606" s="233">
        <v>51</v>
      </c>
      <c r="AP606" s="233">
        <v>545</v>
      </c>
      <c r="AQ606" s="233">
        <v>12</v>
      </c>
      <c r="AR606" s="233">
        <v>152.1</v>
      </c>
      <c r="AS606" s="233">
        <v>2.6</v>
      </c>
      <c r="AT606" s="233">
        <v>344.3</v>
      </c>
      <c r="AU606" s="233">
        <v>7.6</v>
      </c>
      <c r="AV606" s="84" t="s">
        <v>21</v>
      </c>
      <c r="AW606" s="84" t="s">
        <v>21</v>
      </c>
      <c r="AX606" s="233">
        <v>199.8</v>
      </c>
      <c r="AY606" s="233">
        <v>3.2</v>
      </c>
      <c r="AZ606" s="233">
        <v>73.900000000000006</v>
      </c>
      <c r="BA606" s="233">
        <v>1.3</v>
      </c>
      <c r="BB606" s="233">
        <v>9.73</v>
      </c>
      <c r="BC606" s="233">
        <v>0.27</v>
      </c>
      <c r="BD606" s="233">
        <v>19.38</v>
      </c>
      <c r="BE606" s="233">
        <v>0.67</v>
      </c>
      <c r="BF606" s="233">
        <v>9.6</v>
      </c>
      <c r="BG606" s="315">
        <v>0.26</v>
      </c>
    </row>
    <row r="607" spans="1:59" ht="16" customHeight="1" thickBot="1" x14ac:dyDescent="0.2">
      <c r="A607" s="180" t="s">
        <v>1382</v>
      </c>
      <c r="B607" s="157"/>
      <c r="C607" s="210">
        <v>56.5</v>
      </c>
      <c r="D607" s="212">
        <v>95.3</v>
      </c>
      <c r="E607" s="261">
        <v>0.59599999999999997</v>
      </c>
      <c r="F607" s="273">
        <v>29.4</v>
      </c>
      <c r="G607" s="136" t="s">
        <v>21</v>
      </c>
      <c r="H607" s="89" t="s">
        <v>21</v>
      </c>
      <c r="I607" s="234">
        <v>16.2</v>
      </c>
      <c r="J607" s="212">
        <v>7</v>
      </c>
      <c r="K607" s="249">
        <v>0.56799999999999995</v>
      </c>
      <c r="L607" s="212">
        <v>2</v>
      </c>
      <c r="M607" s="13" t="s">
        <v>882</v>
      </c>
      <c r="N607" s="261">
        <v>0.20699999999999999</v>
      </c>
      <c r="O607" s="273">
        <v>6.7</v>
      </c>
      <c r="P607" s="221">
        <v>2890</v>
      </c>
      <c r="Q607" s="13">
        <v>67</v>
      </c>
      <c r="R607" s="89">
        <f t="shared" si="63"/>
        <v>88.486383133225644</v>
      </c>
      <c r="S607" s="13">
        <v>2898</v>
      </c>
      <c r="T607" s="13">
        <v>47</v>
      </c>
      <c r="U607" s="89">
        <f t="shared" si="64"/>
        <v>74.621455359702011</v>
      </c>
      <c r="V607" s="13">
        <v>2880</v>
      </c>
      <c r="W607" s="13">
        <v>110</v>
      </c>
      <c r="X607" s="93">
        <f t="shared" si="65"/>
        <v>124.1682729202593</v>
      </c>
      <c r="Y607" s="316">
        <v>-0.28000000000000003</v>
      </c>
      <c r="Z607" s="210">
        <v>217000</v>
      </c>
      <c r="AA607" s="212">
        <v>4800</v>
      </c>
      <c r="AB607" s="234">
        <v>382</v>
      </c>
      <c r="AC607" s="234">
        <v>21</v>
      </c>
      <c r="AD607" s="234">
        <v>986</v>
      </c>
      <c r="AE607" s="234">
        <v>30</v>
      </c>
      <c r="AF607" s="234">
        <v>350.6</v>
      </c>
      <c r="AG607" s="234">
        <v>9.3000000000000007</v>
      </c>
      <c r="AH607" s="234">
        <v>1208</v>
      </c>
      <c r="AI607" s="234">
        <v>41</v>
      </c>
      <c r="AJ607" s="234">
        <v>4900</v>
      </c>
      <c r="AK607" s="234">
        <v>110</v>
      </c>
      <c r="AL607" s="234">
        <v>706</v>
      </c>
      <c r="AM607" s="234">
        <v>14</v>
      </c>
      <c r="AN607" s="234">
        <v>3078</v>
      </c>
      <c r="AO607" s="234">
        <v>67</v>
      </c>
      <c r="AP607" s="234">
        <v>542</v>
      </c>
      <c r="AQ607" s="234">
        <v>11</v>
      </c>
      <c r="AR607" s="234">
        <v>149.19999999999999</v>
      </c>
      <c r="AS607" s="234">
        <v>3.9</v>
      </c>
      <c r="AT607" s="234">
        <v>346.1</v>
      </c>
      <c r="AU607" s="234">
        <v>7.2</v>
      </c>
      <c r="AV607" s="143" t="s">
        <v>21</v>
      </c>
      <c r="AW607" s="143" t="s">
        <v>21</v>
      </c>
      <c r="AX607" s="234">
        <v>199.1</v>
      </c>
      <c r="AY607" s="234">
        <v>5</v>
      </c>
      <c r="AZ607" s="234">
        <v>83.6</v>
      </c>
      <c r="BA607" s="234">
        <v>2.4</v>
      </c>
      <c r="BB607" s="234">
        <v>11.35</v>
      </c>
      <c r="BC607" s="234">
        <v>0.42</v>
      </c>
      <c r="BD607" s="234">
        <v>23.01</v>
      </c>
      <c r="BE607" s="234">
        <v>0.81</v>
      </c>
      <c r="BF607" s="234">
        <v>5.23</v>
      </c>
      <c r="BG607" s="316">
        <v>0.33</v>
      </c>
    </row>
    <row r="608" spans="1:59" ht="16" customHeight="1" x14ac:dyDescent="0.15">
      <c r="C608" s="130"/>
      <c r="D608" s="130"/>
      <c r="E608" s="257"/>
      <c r="F608" s="130"/>
      <c r="I608" s="18"/>
      <c r="J608" s="17"/>
      <c r="K608" s="303"/>
      <c r="L608" s="17"/>
      <c r="N608" s="284"/>
      <c r="O608" s="17"/>
      <c r="P608" s="334"/>
      <c r="Y608" s="230"/>
      <c r="Z608" s="130"/>
      <c r="AA608" s="130"/>
      <c r="AB608" s="230"/>
      <c r="AC608" s="230"/>
      <c r="AD608" s="230"/>
      <c r="AE608" s="230"/>
      <c r="AF608" s="230"/>
      <c r="AG608" s="230"/>
      <c r="AH608" s="230"/>
      <c r="AI608" s="230"/>
      <c r="AJ608" s="230"/>
      <c r="AK608" s="230"/>
      <c r="AL608" s="230"/>
      <c r="AM608" s="230"/>
      <c r="AN608" s="230"/>
      <c r="AO608" s="230"/>
      <c r="AP608" s="230"/>
      <c r="AQ608" s="230"/>
      <c r="AR608" s="230"/>
      <c r="AS608" s="230"/>
      <c r="AT608" s="230"/>
      <c r="AU608" s="230"/>
      <c r="AV608" s="230"/>
      <c r="AW608" s="230"/>
      <c r="AX608" s="230"/>
      <c r="AY608" s="230"/>
      <c r="AZ608" s="230"/>
      <c r="BA608" s="230"/>
      <c r="BB608" s="230"/>
      <c r="BC608" s="230"/>
      <c r="BD608" s="230"/>
      <c r="BE608" s="230"/>
      <c r="BF608" s="230"/>
      <c r="BG608" s="230"/>
    </row>
    <row r="609" spans="1:59" ht="16" customHeight="1" thickBot="1" x14ac:dyDescent="0.2">
      <c r="A609" s="167" t="s">
        <v>1312</v>
      </c>
      <c r="C609" s="130"/>
      <c r="D609" s="130"/>
      <c r="E609" s="257"/>
      <c r="F609" s="130"/>
      <c r="I609" s="18"/>
      <c r="J609" s="17"/>
      <c r="K609" s="303"/>
      <c r="L609" s="17"/>
      <c r="N609" s="284"/>
      <c r="O609" s="17"/>
      <c r="P609" s="334"/>
      <c r="Y609" s="230"/>
      <c r="Z609" s="130"/>
      <c r="AA609" s="130"/>
      <c r="AB609" s="230"/>
      <c r="AC609" s="230"/>
      <c r="AD609" s="230"/>
      <c r="AE609" s="230"/>
      <c r="AF609" s="230"/>
      <c r="AG609" s="230"/>
      <c r="AH609" s="230"/>
      <c r="AI609" s="230"/>
      <c r="AJ609" s="230"/>
      <c r="AK609" s="230"/>
      <c r="AL609" s="230"/>
      <c r="AM609" s="230"/>
      <c r="AN609" s="230"/>
      <c r="AO609" s="230"/>
      <c r="AP609" s="230"/>
      <c r="AQ609" s="230"/>
      <c r="AR609" s="230"/>
      <c r="AS609" s="230"/>
      <c r="AT609" s="230"/>
      <c r="AU609" s="230"/>
      <c r="AV609" s="230"/>
      <c r="AW609" s="230"/>
      <c r="AX609" s="230"/>
      <c r="AY609" s="230"/>
      <c r="AZ609" s="230"/>
      <c r="BA609" s="230"/>
      <c r="BB609" s="230"/>
      <c r="BC609" s="230"/>
      <c r="BD609" s="230"/>
      <c r="BE609" s="230"/>
      <c r="BF609" s="230"/>
      <c r="BG609" s="230"/>
    </row>
    <row r="610" spans="1:59" ht="16" customHeight="1" x14ac:dyDescent="0.15">
      <c r="A610" s="178" t="s">
        <v>1374</v>
      </c>
      <c r="B610" s="164"/>
      <c r="C610" s="201">
        <v>95.2</v>
      </c>
      <c r="D610" s="213">
        <v>250.5</v>
      </c>
      <c r="E610" s="259">
        <v>0.38200000000000001</v>
      </c>
      <c r="F610" s="272">
        <v>67.099999999999994</v>
      </c>
      <c r="G610" s="102" t="s">
        <v>21</v>
      </c>
      <c r="H610" s="73" t="s">
        <v>21</v>
      </c>
      <c r="I610" s="232">
        <v>11.43</v>
      </c>
      <c r="J610" s="213">
        <v>2.6</v>
      </c>
      <c r="K610" s="247">
        <v>0.54</v>
      </c>
      <c r="L610" s="213">
        <v>0.84</v>
      </c>
      <c r="M610" s="56" t="s">
        <v>112</v>
      </c>
      <c r="N610" s="259">
        <v>0.15359999999999999</v>
      </c>
      <c r="O610" s="272">
        <v>2.4</v>
      </c>
      <c r="P610" s="203">
        <v>2559</v>
      </c>
      <c r="Q610" s="56">
        <v>24</v>
      </c>
      <c r="R610" s="73">
        <f t="shared" ref="R610:R622" si="66">SQRT((Q610^2)+((P610*0.02)^2))</f>
        <v>56.527802009276819</v>
      </c>
      <c r="S610" s="56">
        <v>2784</v>
      </c>
      <c r="T610" s="56">
        <v>19</v>
      </c>
      <c r="U610" s="73">
        <f t="shared" ref="U610:U622" si="67">SQRT((T610^2)+((S610*0.02)^2))</f>
        <v>58.832494422725269</v>
      </c>
      <c r="V610" s="56">
        <v>2386</v>
      </c>
      <c r="W610" s="56">
        <v>41</v>
      </c>
      <c r="X610" s="79">
        <f t="shared" ref="X610:X622" si="68">SQRT((W610^2)+((V610*0.02)^2))</f>
        <v>62.914214610054536</v>
      </c>
      <c r="Y610" s="350">
        <v>-8.7899999999999991</v>
      </c>
      <c r="Z610" s="201">
        <v>214200</v>
      </c>
      <c r="AA610" s="213">
        <v>4000</v>
      </c>
      <c r="AB610" s="232">
        <v>99.8</v>
      </c>
      <c r="AC610" s="232">
        <v>1.6</v>
      </c>
      <c r="AD610" s="232">
        <v>990</v>
      </c>
      <c r="AE610" s="232">
        <v>15</v>
      </c>
      <c r="AF610" s="232">
        <v>357</v>
      </c>
      <c r="AG610" s="232">
        <v>6.8</v>
      </c>
      <c r="AH610" s="232">
        <v>1615</v>
      </c>
      <c r="AI610" s="232">
        <v>24</v>
      </c>
      <c r="AJ610" s="232">
        <v>6416</v>
      </c>
      <c r="AK610" s="232">
        <v>83</v>
      </c>
      <c r="AL610" s="232">
        <v>1005</v>
      </c>
      <c r="AM610" s="232">
        <v>17</v>
      </c>
      <c r="AN610" s="232">
        <v>4528</v>
      </c>
      <c r="AO610" s="232">
        <v>80</v>
      </c>
      <c r="AP610" s="232">
        <v>715</v>
      </c>
      <c r="AQ610" s="232">
        <v>11</v>
      </c>
      <c r="AR610" s="232">
        <v>176.9</v>
      </c>
      <c r="AS610" s="232">
        <v>3.2</v>
      </c>
      <c r="AT610" s="232">
        <v>407.1</v>
      </c>
      <c r="AU610" s="232">
        <v>6.7</v>
      </c>
      <c r="AV610" s="77" t="s">
        <v>21</v>
      </c>
      <c r="AW610" s="77" t="s">
        <v>21</v>
      </c>
      <c r="AX610" s="232">
        <v>215</v>
      </c>
      <c r="AY610" s="232">
        <v>4.0999999999999996</v>
      </c>
      <c r="AZ610" s="232">
        <v>88</v>
      </c>
      <c r="BA610" s="232">
        <v>1.9</v>
      </c>
      <c r="BB610" s="232">
        <v>10.98</v>
      </c>
      <c r="BC610" s="232">
        <v>0.26</v>
      </c>
      <c r="BD610" s="232">
        <v>30.07</v>
      </c>
      <c r="BE610" s="232">
        <v>0.72</v>
      </c>
      <c r="BF610" s="232">
        <v>59.8</v>
      </c>
      <c r="BG610" s="314">
        <v>1.1000000000000001</v>
      </c>
    </row>
    <row r="611" spans="1:59" ht="16" customHeight="1" x14ac:dyDescent="0.15">
      <c r="A611" s="179" t="s">
        <v>1375</v>
      </c>
      <c r="B611" s="156"/>
      <c r="C611" s="202">
        <v>89.1</v>
      </c>
      <c r="D611" s="211">
        <v>172.6</v>
      </c>
      <c r="E611" s="260">
        <v>0.52</v>
      </c>
      <c r="F611" s="271">
        <v>46</v>
      </c>
      <c r="G611" s="104" t="s">
        <v>21</v>
      </c>
      <c r="H611" s="80" t="s">
        <v>21</v>
      </c>
      <c r="I611" s="233">
        <v>10.6</v>
      </c>
      <c r="J611" s="211">
        <v>2.6</v>
      </c>
      <c r="K611" s="248">
        <v>0.53680000000000005</v>
      </c>
      <c r="L611" s="211">
        <v>1.1000000000000001</v>
      </c>
      <c r="M611" s="65" t="s">
        <v>111</v>
      </c>
      <c r="N611" s="260">
        <v>0.14330000000000001</v>
      </c>
      <c r="O611" s="271">
        <v>2.4</v>
      </c>
      <c r="P611" s="204">
        <v>2489</v>
      </c>
      <c r="Q611" s="65">
        <v>24</v>
      </c>
      <c r="R611" s="80">
        <f t="shared" si="66"/>
        <v>55.263445422810911</v>
      </c>
      <c r="S611" s="65">
        <v>2770</v>
      </c>
      <c r="T611" s="65">
        <v>25</v>
      </c>
      <c r="U611" s="80">
        <f t="shared" si="67"/>
        <v>60.779601841407285</v>
      </c>
      <c r="V611" s="65">
        <v>2267</v>
      </c>
      <c r="W611" s="65">
        <v>41</v>
      </c>
      <c r="X611" s="63">
        <f t="shared" si="68"/>
        <v>61.12868066627972</v>
      </c>
      <c r="Y611" s="344">
        <v>-11.29</v>
      </c>
      <c r="Z611" s="202">
        <v>211700</v>
      </c>
      <c r="AA611" s="211">
        <v>3500</v>
      </c>
      <c r="AB611" s="233">
        <v>69.2</v>
      </c>
      <c r="AC611" s="233">
        <v>1.5</v>
      </c>
      <c r="AD611" s="233">
        <v>1011</v>
      </c>
      <c r="AE611" s="233">
        <v>21</v>
      </c>
      <c r="AF611" s="233">
        <v>371.2</v>
      </c>
      <c r="AG611" s="233">
        <v>7.7</v>
      </c>
      <c r="AH611" s="233">
        <v>988</v>
      </c>
      <c r="AI611" s="233">
        <v>28</v>
      </c>
      <c r="AJ611" s="233">
        <v>4270</v>
      </c>
      <c r="AK611" s="233">
        <v>100</v>
      </c>
      <c r="AL611" s="233">
        <v>705</v>
      </c>
      <c r="AM611" s="233">
        <v>17</v>
      </c>
      <c r="AN611" s="233">
        <v>3342</v>
      </c>
      <c r="AO611" s="233">
        <v>74</v>
      </c>
      <c r="AP611" s="233">
        <v>579</v>
      </c>
      <c r="AQ611" s="233">
        <v>13</v>
      </c>
      <c r="AR611" s="233">
        <v>152.30000000000001</v>
      </c>
      <c r="AS611" s="233">
        <v>3.7</v>
      </c>
      <c r="AT611" s="233">
        <v>354.9</v>
      </c>
      <c r="AU611" s="233">
        <v>8.6999999999999993</v>
      </c>
      <c r="AV611" s="84" t="s">
        <v>21</v>
      </c>
      <c r="AW611" s="84" t="s">
        <v>21</v>
      </c>
      <c r="AX611" s="233">
        <v>207.2</v>
      </c>
      <c r="AY611" s="233">
        <v>4.7</v>
      </c>
      <c r="AZ611" s="233">
        <v>95.1</v>
      </c>
      <c r="BA611" s="233">
        <v>2.2999999999999998</v>
      </c>
      <c r="BB611" s="233">
        <v>12.37</v>
      </c>
      <c r="BC611" s="233">
        <v>0.32</v>
      </c>
      <c r="BD611" s="233">
        <v>23.69</v>
      </c>
      <c r="BE611" s="233">
        <v>0.67</v>
      </c>
      <c r="BF611" s="233">
        <v>29.1</v>
      </c>
      <c r="BG611" s="315">
        <v>1.1000000000000001</v>
      </c>
    </row>
    <row r="612" spans="1:59" ht="16" customHeight="1" x14ac:dyDescent="0.15">
      <c r="A612" s="179" t="s">
        <v>1376</v>
      </c>
      <c r="B612" s="156"/>
      <c r="C612" s="202">
        <v>106.7</v>
      </c>
      <c r="D612" s="211">
        <v>272.89999999999998</v>
      </c>
      <c r="E612" s="260">
        <v>0.39900000000000002</v>
      </c>
      <c r="F612" s="271">
        <v>71.900000000000006</v>
      </c>
      <c r="G612" s="104" t="s">
        <v>21</v>
      </c>
      <c r="H612" s="80" t="s">
        <v>21</v>
      </c>
      <c r="I612" s="233">
        <v>15.33</v>
      </c>
      <c r="J612" s="211">
        <v>2.4</v>
      </c>
      <c r="K612" s="248">
        <v>0.53539999999999999</v>
      </c>
      <c r="L612" s="211">
        <v>0.75</v>
      </c>
      <c r="M612" s="65" t="s">
        <v>113</v>
      </c>
      <c r="N612" s="260">
        <v>0.2077</v>
      </c>
      <c r="O612" s="271">
        <v>2.2999999999999998</v>
      </c>
      <c r="P612" s="204">
        <v>2836</v>
      </c>
      <c r="Q612" s="65">
        <v>23</v>
      </c>
      <c r="R612" s="80">
        <f t="shared" si="66"/>
        <v>61.205868999631072</v>
      </c>
      <c r="S612" s="65">
        <v>2764</v>
      </c>
      <c r="T612" s="65">
        <v>17</v>
      </c>
      <c r="U612" s="80">
        <f t="shared" si="67"/>
        <v>57.834923705318396</v>
      </c>
      <c r="V612" s="65">
        <v>2887</v>
      </c>
      <c r="W612" s="65">
        <v>37</v>
      </c>
      <c r="X612" s="63">
        <f t="shared" si="68"/>
        <v>68.577748577800364</v>
      </c>
      <c r="Y612" s="344">
        <v>2.54</v>
      </c>
      <c r="Z612" s="202">
        <v>220500</v>
      </c>
      <c r="AA612" s="211">
        <v>3500</v>
      </c>
      <c r="AB612" s="233">
        <v>95.7</v>
      </c>
      <c r="AC612" s="233">
        <v>3</v>
      </c>
      <c r="AD612" s="233">
        <v>1026</v>
      </c>
      <c r="AE612" s="233">
        <v>12</v>
      </c>
      <c r="AF612" s="233">
        <v>365.1</v>
      </c>
      <c r="AG612" s="233">
        <v>4</v>
      </c>
      <c r="AH612" s="233">
        <v>1771</v>
      </c>
      <c r="AI612" s="233">
        <v>68</v>
      </c>
      <c r="AJ612" s="233">
        <v>6910</v>
      </c>
      <c r="AK612" s="233">
        <v>250</v>
      </c>
      <c r="AL612" s="233">
        <v>1064</v>
      </c>
      <c r="AM612" s="233">
        <v>34</v>
      </c>
      <c r="AN612" s="233">
        <v>4720</v>
      </c>
      <c r="AO612" s="233">
        <v>150</v>
      </c>
      <c r="AP612" s="233">
        <v>705</v>
      </c>
      <c r="AQ612" s="233">
        <v>17</v>
      </c>
      <c r="AR612" s="233">
        <v>191.7</v>
      </c>
      <c r="AS612" s="233">
        <v>4.5999999999999996</v>
      </c>
      <c r="AT612" s="233">
        <v>410.9</v>
      </c>
      <c r="AU612" s="233">
        <v>9.5</v>
      </c>
      <c r="AV612" s="84" t="s">
        <v>21</v>
      </c>
      <c r="AW612" s="84" t="s">
        <v>21</v>
      </c>
      <c r="AX612" s="233">
        <v>222.5</v>
      </c>
      <c r="AY612" s="233">
        <v>3.5</v>
      </c>
      <c r="AZ612" s="233">
        <v>91.2</v>
      </c>
      <c r="BA612" s="233">
        <v>1.2</v>
      </c>
      <c r="BB612" s="233">
        <v>11.68</v>
      </c>
      <c r="BC612" s="233">
        <v>0.2</v>
      </c>
      <c r="BD612" s="233">
        <v>29.67</v>
      </c>
      <c r="BE612" s="233">
        <v>0.91</v>
      </c>
      <c r="BF612" s="233">
        <v>56.1</v>
      </c>
      <c r="BG612" s="315">
        <v>2.7</v>
      </c>
    </row>
    <row r="613" spans="1:59" ht="16" customHeight="1" x14ac:dyDescent="0.15">
      <c r="A613" s="179" t="s">
        <v>1377</v>
      </c>
      <c r="B613" s="156"/>
      <c r="C613" s="202">
        <v>102.2</v>
      </c>
      <c r="D613" s="211">
        <v>231.8</v>
      </c>
      <c r="E613" s="260">
        <v>0.46200000000000002</v>
      </c>
      <c r="F613" s="271">
        <v>61.7</v>
      </c>
      <c r="G613" s="104" t="s">
        <v>21</v>
      </c>
      <c r="H613" s="80" t="s">
        <v>21</v>
      </c>
      <c r="I613" s="233">
        <v>14.29</v>
      </c>
      <c r="J613" s="211">
        <v>2.5</v>
      </c>
      <c r="K613" s="248">
        <v>0.53359999999999996</v>
      </c>
      <c r="L613" s="211">
        <v>0.81</v>
      </c>
      <c r="M613" s="65" t="s">
        <v>112</v>
      </c>
      <c r="N613" s="260">
        <v>0.1943</v>
      </c>
      <c r="O613" s="271">
        <v>2.2999999999999998</v>
      </c>
      <c r="P613" s="204">
        <v>2769</v>
      </c>
      <c r="Q613" s="65">
        <v>23</v>
      </c>
      <c r="R613" s="80">
        <f t="shared" si="66"/>
        <v>59.966193809512376</v>
      </c>
      <c r="S613" s="65">
        <v>2757</v>
      </c>
      <c r="T613" s="65">
        <v>18</v>
      </c>
      <c r="U613" s="80">
        <f t="shared" si="67"/>
        <v>58.003617128589489</v>
      </c>
      <c r="V613" s="65">
        <v>2778</v>
      </c>
      <c r="W613" s="65">
        <v>38</v>
      </c>
      <c r="X613" s="63">
        <f t="shared" si="68"/>
        <v>67.312061326332895</v>
      </c>
      <c r="Y613" s="344">
        <v>0.43</v>
      </c>
      <c r="Z613" s="202">
        <v>218100</v>
      </c>
      <c r="AA613" s="211">
        <v>3800</v>
      </c>
      <c r="AB613" s="233">
        <v>85.5</v>
      </c>
      <c r="AC613" s="233">
        <v>4.5999999999999996</v>
      </c>
      <c r="AD613" s="233">
        <v>1022</v>
      </c>
      <c r="AE613" s="233">
        <v>19</v>
      </c>
      <c r="AF613" s="233">
        <v>371.2</v>
      </c>
      <c r="AG613" s="233">
        <v>5.2</v>
      </c>
      <c r="AH613" s="233">
        <v>1450</v>
      </c>
      <c r="AI613" s="233">
        <v>110</v>
      </c>
      <c r="AJ613" s="233">
        <v>5770</v>
      </c>
      <c r="AK613" s="233">
        <v>360</v>
      </c>
      <c r="AL613" s="233">
        <v>894</v>
      </c>
      <c r="AM613" s="233">
        <v>48</v>
      </c>
      <c r="AN613" s="233">
        <v>4070</v>
      </c>
      <c r="AO613" s="233">
        <v>200</v>
      </c>
      <c r="AP613" s="233">
        <v>648</v>
      </c>
      <c r="AQ613" s="233">
        <v>26</v>
      </c>
      <c r="AR613" s="233">
        <v>174.4</v>
      </c>
      <c r="AS613" s="233">
        <v>6.2</v>
      </c>
      <c r="AT613" s="233">
        <v>385</v>
      </c>
      <c r="AU613" s="233">
        <v>13</v>
      </c>
      <c r="AV613" s="84" t="s">
        <v>21</v>
      </c>
      <c r="AW613" s="84" t="s">
        <v>21</v>
      </c>
      <c r="AX613" s="233">
        <v>214.1</v>
      </c>
      <c r="AY613" s="233">
        <v>5.2</v>
      </c>
      <c r="AZ613" s="233">
        <v>93.7</v>
      </c>
      <c r="BA613" s="233">
        <v>1.2</v>
      </c>
      <c r="BB613" s="233">
        <v>12.15</v>
      </c>
      <c r="BC613" s="233">
        <v>0.16</v>
      </c>
      <c r="BD613" s="233">
        <v>28.2</v>
      </c>
      <c r="BE613" s="233">
        <v>1.3</v>
      </c>
      <c r="BF613" s="233">
        <v>42.9</v>
      </c>
      <c r="BG613" s="315">
        <v>3.9</v>
      </c>
    </row>
    <row r="614" spans="1:59" ht="16" customHeight="1" x14ac:dyDescent="0.15">
      <c r="A614" s="179" t="s">
        <v>1378</v>
      </c>
      <c r="B614" s="156"/>
      <c r="C614" s="202">
        <v>102.1</v>
      </c>
      <c r="D614" s="211">
        <v>275.5</v>
      </c>
      <c r="E614" s="260">
        <v>0.373</v>
      </c>
      <c r="F614" s="271">
        <v>71.400000000000006</v>
      </c>
      <c r="G614" s="104" t="s">
        <v>21</v>
      </c>
      <c r="H614" s="80" t="s">
        <v>21</v>
      </c>
      <c r="I614" s="233">
        <v>14.16</v>
      </c>
      <c r="J614" s="211">
        <v>2.4</v>
      </c>
      <c r="K614" s="248">
        <v>0.53290000000000004</v>
      </c>
      <c r="L614" s="211">
        <v>0.77</v>
      </c>
      <c r="M614" s="65" t="s">
        <v>112</v>
      </c>
      <c r="N614" s="260">
        <v>0.1928</v>
      </c>
      <c r="O614" s="271">
        <v>2.2000000000000002</v>
      </c>
      <c r="P614" s="204">
        <v>2760</v>
      </c>
      <c r="Q614" s="65">
        <v>23</v>
      </c>
      <c r="R614" s="80">
        <f t="shared" si="66"/>
        <v>59.800000000000004</v>
      </c>
      <c r="S614" s="65">
        <v>2754</v>
      </c>
      <c r="T614" s="65">
        <v>17</v>
      </c>
      <c r="U614" s="80">
        <f t="shared" si="67"/>
        <v>57.643788910861851</v>
      </c>
      <c r="V614" s="65">
        <v>2765</v>
      </c>
      <c r="W614" s="65">
        <v>37</v>
      </c>
      <c r="X614" s="63">
        <f t="shared" si="68"/>
        <v>66.536381025721568</v>
      </c>
      <c r="Y614" s="344">
        <v>0.22</v>
      </c>
      <c r="Z614" s="202">
        <v>219700</v>
      </c>
      <c r="AA614" s="211">
        <v>3700</v>
      </c>
      <c r="AB614" s="233">
        <v>147</v>
      </c>
      <c r="AC614" s="233">
        <v>19</v>
      </c>
      <c r="AD614" s="233">
        <v>1169</v>
      </c>
      <c r="AE614" s="233">
        <v>12</v>
      </c>
      <c r="AF614" s="233">
        <v>414.8</v>
      </c>
      <c r="AG614" s="233">
        <v>7.8</v>
      </c>
      <c r="AH614" s="233">
        <v>1705</v>
      </c>
      <c r="AI614" s="233">
        <v>42</v>
      </c>
      <c r="AJ614" s="233">
        <v>6730</v>
      </c>
      <c r="AK614" s="233">
        <v>140</v>
      </c>
      <c r="AL614" s="233">
        <v>1020</v>
      </c>
      <c r="AM614" s="233">
        <v>23</v>
      </c>
      <c r="AN614" s="233">
        <v>4685</v>
      </c>
      <c r="AO614" s="233">
        <v>94</v>
      </c>
      <c r="AP614" s="233">
        <v>736</v>
      </c>
      <c r="AQ614" s="233">
        <v>13</v>
      </c>
      <c r="AR614" s="233">
        <v>202.6</v>
      </c>
      <c r="AS614" s="233">
        <v>3.1</v>
      </c>
      <c r="AT614" s="233">
        <v>451.3</v>
      </c>
      <c r="AU614" s="233">
        <v>7.3</v>
      </c>
      <c r="AV614" s="84" t="s">
        <v>21</v>
      </c>
      <c r="AW614" s="84" t="s">
        <v>21</v>
      </c>
      <c r="AX614" s="233">
        <v>246.2</v>
      </c>
      <c r="AY614" s="233">
        <v>3.1</v>
      </c>
      <c r="AZ614" s="233">
        <v>101.8</v>
      </c>
      <c r="BA614" s="233">
        <v>1.3</v>
      </c>
      <c r="BB614" s="233">
        <v>13.47</v>
      </c>
      <c r="BC614" s="233">
        <v>0.23</v>
      </c>
      <c r="BD614" s="233">
        <v>32.06</v>
      </c>
      <c r="BE614" s="233">
        <v>0.96</v>
      </c>
      <c r="BF614" s="233">
        <v>61</v>
      </c>
      <c r="BG614" s="315">
        <v>1.7</v>
      </c>
    </row>
    <row r="615" spans="1:59" ht="16" customHeight="1" x14ac:dyDescent="0.15">
      <c r="A615" s="179" t="s">
        <v>1381</v>
      </c>
      <c r="B615" s="156"/>
      <c r="C615" s="202">
        <v>98.8</v>
      </c>
      <c r="D615" s="211">
        <v>231.2</v>
      </c>
      <c r="E615" s="260">
        <v>0.42899999999999999</v>
      </c>
      <c r="F615" s="271">
        <v>60.5</v>
      </c>
      <c r="G615" s="104" t="s">
        <v>21</v>
      </c>
      <c r="H615" s="80" t="s">
        <v>21</v>
      </c>
      <c r="I615" s="233">
        <v>14.57</v>
      </c>
      <c r="J615" s="211">
        <v>2.6</v>
      </c>
      <c r="K615" s="248">
        <v>0.53439999999999999</v>
      </c>
      <c r="L615" s="211">
        <v>1.1000000000000001</v>
      </c>
      <c r="M615" s="65" t="s">
        <v>124</v>
      </c>
      <c r="N615" s="260">
        <v>0.1978</v>
      </c>
      <c r="O615" s="271">
        <v>2.2999999999999998</v>
      </c>
      <c r="P615" s="204">
        <v>2787</v>
      </c>
      <c r="Q615" s="65">
        <v>25</v>
      </c>
      <c r="R615" s="80">
        <f t="shared" si="66"/>
        <v>61.089668520953694</v>
      </c>
      <c r="S615" s="65">
        <v>2760</v>
      </c>
      <c r="T615" s="65">
        <v>25</v>
      </c>
      <c r="U615" s="80">
        <f t="shared" si="67"/>
        <v>60.597359678454644</v>
      </c>
      <c r="V615" s="65">
        <v>2807</v>
      </c>
      <c r="W615" s="65">
        <v>38</v>
      </c>
      <c r="X615" s="63">
        <f t="shared" si="68"/>
        <v>67.791589448839446</v>
      </c>
      <c r="Y615" s="344">
        <v>0.97</v>
      </c>
      <c r="Z615" s="202">
        <v>224500</v>
      </c>
      <c r="AA615" s="211">
        <v>3600</v>
      </c>
      <c r="AB615" s="233">
        <v>76</v>
      </c>
      <c r="AC615" s="233">
        <v>1.6</v>
      </c>
      <c r="AD615" s="233">
        <v>915</v>
      </c>
      <c r="AE615" s="233">
        <v>16</v>
      </c>
      <c r="AF615" s="233">
        <v>415.8</v>
      </c>
      <c r="AG615" s="233">
        <v>7.5</v>
      </c>
      <c r="AH615" s="233">
        <v>1348</v>
      </c>
      <c r="AI615" s="233">
        <v>29</v>
      </c>
      <c r="AJ615" s="233">
        <v>5230</v>
      </c>
      <c r="AK615" s="233">
        <v>100</v>
      </c>
      <c r="AL615" s="233">
        <v>753</v>
      </c>
      <c r="AM615" s="233">
        <v>14</v>
      </c>
      <c r="AN615" s="233">
        <v>3437</v>
      </c>
      <c r="AO615" s="233">
        <v>61</v>
      </c>
      <c r="AP615" s="233">
        <v>521.29999999999995</v>
      </c>
      <c r="AQ615" s="233">
        <v>10</v>
      </c>
      <c r="AR615" s="233">
        <v>157</v>
      </c>
      <c r="AS615" s="233">
        <v>2.7</v>
      </c>
      <c r="AT615" s="233">
        <v>324.7</v>
      </c>
      <c r="AU615" s="233">
        <v>6.6</v>
      </c>
      <c r="AV615" s="84" t="s">
        <v>21</v>
      </c>
      <c r="AW615" s="84" t="s">
        <v>21</v>
      </c>
      <c r="AX615" s="233">
        <v>185.5</v>
      </c>
      <c r="AY615" s="233">
        <v>3.5</v>
      </c>
      <c r="AZ615" s="233">
        <v>78.400000000000006</v>
      </c>
      <c r="BA615" s="233">
        <v>1.7</v>
      </c>
      <c r="BB615" s="233">
        <v>10.91</v>
      </c>
      <c r="BC615" s="233">
        <v>0.27</v>
      </c>
      <c r="BD615" s="233">
        <v>30.7</v>
      </c>
      <c r="BE615" s="233">
        <v>0.92</v>
      </c>
      <c r="BF615" s="233">
        <v>13.62</v>
      </c>
      <c r="BG615" s="315">
        <v>0.37</v>
      </c>
    </row>
    <row r="616" spans="1:59" ht="16" customHeight="1" x14ac:dyDescent="0.15">
      <c r="A616" s="179" t="s">
        <v>1382</v>
      </c>
      <c r="B616" s="156"/>
      <c r="C616" s="202">
        <v>88.6</v>
      </c>
      <c r="D616" s="211">
        <v>212</v>
      </c>
      <c r="E616" s="260">
        <v>0.41899999999999998</v>
      </c>
      <c r="F616" s="271">
        <v>56.5</v>
      </c>
      <c r="G616" s="104" t="s">
        <v>21</v>
      </c>
      <c r="H616" s="80" t="s">
        <v>21</v>
      </c>
      <c r="I616" s="233">
        <v>14.41</v>
      </c>
      <c r="J616" s="211">
        <v>2.6</v>
      </c>
      <c r="K616" s="248">
        <v>0.53369999999999995</v>
      </c>
      <c r="L616" s="211">
        <v>0.99</v>
      </c>
      <c r="M616" s="65" t="s">
        <v>115</v>
      </c>
      <c r="N616" s="260">
        <v>0.19589999999999999</v>
      </c>
      <c r="O616" s="271">
        <v>2.4</v>
      </c>
      <c r="P616" s="204">
        <v>2777</v>
      </c>
      <c r="Q616" s="65">
        <v>25</v>
      </c>
      <c r="R616" s="80">
        <f t="shared" si="66"/>
        <v>60.907237665157659</v>
      </c>
      <c r="S616" s="65">
        <v>2757</v>
      </c>
      <c r="T616" s="65">
        <v>22</v>
      </c>
      <c r="U616" s="80">
        <f t="shared" si="67"/>
        <v>59.366822384224001</v>
      </c>
      <c r="V616" s="65">
        <v>2792</v>
      </c>
      <c r="W616" s="65">
        <v>39</v>
      </c>
      <c r="X616" s="63">
        <f t="shared" si="68"/>
        <v>68.110980025249972</v>
      </c>
      <c r="Y616" s="344">
        <v>0.72</v>
      </c>
      <c r="Z616" s="202">
        <v>222400</v>
      </c>
      <c r="AA616" s="211">
        <v>3400</v>
      </c>
      <c r="AB616" s="233">
        <v>73.5</v>
      </c>
      <c r="AC616" s="233">
        <v>1.6</v>
      </c>
      <c r="AD616" s="233">
        <v>918</v>
      </c>
      <c r="AE616" s="233">
        <v>18</v>
      </c>
      <c r="AF616" s="233">
        <v>365.2</v>
      </c>
      <c r="AG616" s="233">
        <v>7.7</v>
      </c>
      <c r="AH616" s="233">
        <v>1314</v>
      </c>
      <c r="AI616" s="233">
        <v>23</v>
      </c>
      <c r="AJ616" s="233">
        <v>5190</v>
      </c>
      <c r="AK616" s="233">
        <v>91</v>
      </c>
      <c r="AL616" s="233">
        <v>758</v>
      </c>
      <c r="AM616" s="233">
        <v>13</v>
      </c>
      <c r="AN616" s="233">
        <v>3429</v>
      </c>
      <c r="AO616" s="233">
        <v>55</v>
      </c>
      <c r="AP616" s="233">
        <v>533.5</v>
      </c>
      <c r="AQ616" s="233">
        <v>9.8000000000000007</v>
      </c>
      <c r="AR616" s="233">
        <v>159.80000000000001</v>
      </c>
      <c r="AS616" s="233">
        <v>2.8</v>
      </c>
      <c r="AT616" s="233">
        <v>334.8</v>
      </c>
      <c r="AU616" s="233">
        <v>7.1</v>
      </c>
      <c r="AV616" s="84" t="s">
        <v>21</v>
      </c>
      <c r="AW616" s="84" t="s">
        <v>21</v>
      </c>
      <c r="AX616" s="233">
        <v>190.8</v>
      </c>
      <c r="AY616" s="233">
        <v>3.7</v>
      </c>
      <c r="AZ616" s="233">
        <v>78.599999999999994</v>
      </c>
      <c r="BA616" s="233">
        <v>1.7</v>
      </c>
      <c r="BB616" s="233">
        <v>10.69</v>
      </c>
      <c r="BC616" s="233">
        <v>0.24</v>
      </c>
      <c r="BD616" s="233">
        <v>26.47</v>
      </c>
      <c r="BE616" s="233">
        <v>0.99</v>
      </c>
      <c r="BF616" s="233">
        <v>13.85</v>
      </c>
      <c r="BG616" s="315">
        <v>0.56000000000000005</v>
      </c>
    </row>
    <row r="617" spans="1:59" ht="16" customHeight="1" x14ac:dyDescent="0.15">
      <c r="A617" s="179" t="s">
        <v>1383</v>
      </c>
      <c r="B617" s="156"/>
      <c r="C617" s="202">
        <v>88.5</v>
      </c>
      <c r="D617" s="211">
        <v>219.6</v>
      </c>
      <c r="E617" s="260">
        <v>0.40300000000000002</v>
      </c>
      <c r="F617" s="271">
        <v>57.9</v>
      </c>
      <c r="G617" s="104" t="s">
        <v>21</v>
      </c>
      <c r="H617" s="80" t="s">
        <v>21</v>
      </c>
      <c r="I617" s="233">
        <v>14.24</v>
      </c>
      <c r="J617" s="211">
        <v>2.5</v>
      </c>
      <c r="K617" s="248">
        <v>0.5343</v>
      </c>
      <c r="L617" s="211">
        <v>0.9</v>
      </c>
      <c r="M617" s="65" t="s">
        <v>126</v>
      </c>
      <c r="N617" s="260">
        <v>0.19339999999999999</v>
      </c>
      <c r="O617" s="271">
        <v>2.2999999999999998</v>
      </c>
      <c r="P617" s="204">
        <v>2766</v>
      </c>
      <c r="Q617" s="65">
        <v>24</v>
      </c>
      <c r="R617" s="80">
        <f t="shared" si="66"/>
        <v>60.301761168310833</v>
      </c>
      <c r="S617" s="65">
        <v>2759</v>
      </c>
      <c r="T617" s="65">
        <v>20</v>
      </c>
      <c r="U617" s="80">
        <f t="shared" si="67"/>
        <v>58.692694605035811</v>
      </c>
      <c r="V617" s="65">
        <v>2771</v>
      </c>
      <c r="W617" s="65">
        <v>38</v>
      </c>
      <c r="X617" s="63">
        <f t="shared" si="68"/>
        <v>67.196550506703844</v>
      </c>
      <c r="Y617" s="344">
        <v>0.25</v>
      </c>
      <c r="Z617" s="202">
        <v>225100</v>
      </c>
      <c r="AA617" s="211">
        <v>3900</v>
      </c>
      <c r="AB617" s="233">
        <v>77.7</v>
      </c>
      <c r="AC617" s="233">
        <v>1.5</v>
      </c>
      <c r="AD617" s="233">
        <v>1011</v>
      </c>
      <c r="AE617" s="233">
        <v>21</v>
      </c>
      <c r="AF617" s="233">
        <v>325</v>
      </c>
      <c r="AG617" s="233">
        <v>6.2</v>
      </c>
      <c r="AH617" s="233">
        <v>1354</v>
      </c>
      <c r="AI617" s="233">
        <v>31</v>
      </c>
      <c r="AJ617" s="233">
        <v>5550</v>
      </c>
      <c r="AK617" s="233">
        <v>110</v>
      </c>
      <c r="AL617" s="233">
        <v>846</v>
      </c>
      <c r="AM617" s="233">
        <v>18</v>
      </c>
      <c r="AN617" s="233">
        <v>3904</v>
      </c>
      <c r="AO617" s="233">
        <v>75</v>
      </c>
      <c r="AP617" s="233">
        <v>625</v>
      </c>
      <c r="AQ617" s="233">
        <v>13</v>
      </c>
      <c r="AR617" s="233">
        <v>182.3</v>
      </c>
      <c r="AS617" s="233">
        <v>3.6</v>
      </c>
      <c r="AT617" s="233">
        <v>389.7</v>
      </c>
      <c r="AU617" s="233">
        <v>8.6</v>
      </c>
      <c r="AV617" s="84" t="s">
        <v>21</v>
      </c>
      <c r="AW617" s="84" t="s">
        <v>21</v>
      </c>
      <c r="AX617" s="233">
        <v>222.6</v>
      </c>
      <c r="AY617" s="233">
        <v>4.5</v>
      </c>
      <c r="AZ617" s="233">
        <v>80</v>
      </c>
      <c r="BA617" s="233">
        <v>1.7</v>
      </c>
      <c r="BB617" s="233">
        <v>10.57</v>
      </c>
      <c r="BC617" s="233">
        <v>0.2</v>
      </c>
      <c r="BD617" s="233">
        <v>27.24</v>
      </c>
      <c r="BE617" s="233">
        <v>0.77</v>
      </c>
      <c r="BF617" s="233">
        <v>19.61</v>
      </c>
      <c r="BG617" s="315">
        <v>0.72</v>
      </c>
    </row>
    <row r="618" spans="1:59" ht="16" customHeight="1" x14ac:dyDescent="0.15">
      <c r="A618" s="179" t="s">
        <v>1384</v>
      </c>
      <c r="B618" s="156"/>
      <c r="C618" s="202">
        <v>62.7</v>
      </c>
      <c r="D618" s="211">
        <v>87.1</v>
      </c>
      <c r="E618" s="260">
        <v>0.72599999999999998</v>
      </c>
      <c r="F618" s="271">
        <v>24.6</v>
      </c>
      <c r="G618" s="104" t="s">
        <v>21</v>
      </c>
      <c r="H618" s="80" t="s">
        <v>21</v>
      </c>
      <c r="I618" s="233">
        <v>14.52</v>
      </c>
      <c r="J618" s="211">
        <v>2.7</v>
      </c>
      <c r="K618" s="248">
        <v>0.53369999999999995</v>
      </c>
      <c r="L618" s="211">
        <v>0.98</v>
      </c>
      <c r="M618" s="65" t="s">
        <v>131</v>
      </c>
      <c r="N618" s="260">
        <v>0.19739999999999999</v>
      </c>
      <c r="O618" s="271">
        <v>2.5</v>
      </c>
      <c r="P618" s="204">
        <v>2784</v>
      </c>
      <c r="Q618" s="65">
        <v>25</v>
      </c>
      <c r="R618" s="80">
        <f t="shared" si="66"/>
        <v>61.034927705372112</v>
      </c>
      <c r="S618" s="65">
        <v>2757</v>
      </c>
      <c r="T618" s="65">
        <v>22</v>
      </c>
      <c r="U618" s="80">
        <f t="shared" si="67"/>
        <v>59.366822384224001</v>
      </c>
      <c r="V618" s="65">
        <v>2804</v>
      </c>
      <c r="W618" s="65">
        <v>41</v>
      </c>
      <c r="X618" s="63">
        <f t="shared" si="68"/>
        <v>69.469175898379561</v>
      </c>
      <c r="Y618" s="344">
        <v>0.97</v>
      </c>
      <c r="Z618" s="202">
        <v>224300</v>
      </c>
      <c r="AA618" s="211">
        <v>4000</v>
      </c>
      <c r="AB618" s="233">
        <v>71.8</v>
      </c>
      <c r="AC618" s="233">
        <v>1.4</v>
      </c>
      <c r="AD618" s="233">
        <v>1110</v>
      </c>
      <c r="AE618" s="233">
        <v>18</v>
      </c>
      <c r="AF618" s="233">
        <v>290.5</v>
      </c>
      <c r="AG618" s="233">
        <v>5.8</v>
      </c>
      <c r="AH618" s="233">
        <v>913</v>
      </c>
      <c r="AI618" s="233">
        <v>17</v>
      </c>
      <c r="AJ618" s="233">
        <v>4328</v>
      </c>
      <c r="AK618" s="233">
        <v>78</v>
      </c>
      <c r="AL618" s="233">
        <v>745</v>
      </c>
      <c r="AM618" s="233">
        <v>12</v>
      </c>
      <c r="AN618" s="233">
        <v>3735</v>
      </c>
      <c r="AO618" s="233">
        <v>56</v>
      </c>
      <c r="AP618" s="233">
        <v>679</v>
      </c>
      <c r="AQ618" s="233">
        <v>11</v>
      </c>
      <c r="AR618" s="233">
        <v>179.9</v>
      </c>
      <c r="AS618" s="233">
        <v>2.8</v>
      </c>
      <c r="AT618" s="233">
        <v>430.8</v>
      </c>
      <c r="AU618" s="233">
        <v>7.5</v>
      </c>
      <c r="AV618" s="84" t="s">
        <v>21</v>
      </c>
      <c r="AW618" s="84" t="s">
        <v>21</v>
      </c>
      <c r="AX618" s="233">
        <v>251.3</v>
      </c>
      <c r="AY618" s="233">
        <v>3.4</v>
      </c>
      <c r="AZ618" s="233">
        <v>88</v>
      </c>
      <c r="BA618" s="233">
        <v>1.6</v>
      </c>
      <c r="BB618" s="233">
        <v>11.09</v>
      </c>
      <c r="BC618" s="233">
        <v>0.23</v>
      </c>
      <c r="BD618" s="233">
        <v>20.420000000000002</v>
      </c>
      <c r="BE618" s="233">
        <v>0.65</v>
      </c>
      <c r="BF618" s="233">
        <v>16.79</v>
      </c>
      <c r="BG618" s="315">
        <v>0.28000000000000003</v>
      </c>
    </row>
    <row r="619" spans="1:59" ht="16" customHeight="1" x14ac:dyDescent="0.15">
      <c r="A619" s="179" t="s">
        <v>1385</v>
      </c>
      <c r="B619" s="156"/>
      <c r="C619" s="202">
        <v>88.3</v>
      </c>
      <c r="D619" s="211">
        <v>252.1</v>
      </c>
      <c r="E619" s="260">
        <v>0.35099999999999998</v>
      </c>
      <c r="F619" s="271">
        <v>62.7</v>
      </c>
      <c r="G619" s="104" t="s">
        <v>21</v>
      </c>
      <c r="H619" s="80" t="s">
        <v>21</v>
      </c>
      <c r="I619" s="233">
        <v>12.87</v>
      </c>
      <c r="J619" s="211">
        <v>2.6</v>
      </c>
      <c r="K619" s="248">
        <v>0.51480000000000004</v>
      </c>
      <c r="L619" s="211">
        <v>1.1000000000000001</v>
      </c>
      <c r="M619" s="65" t="s">
        <v>123</v>
      </c>
      <c r="N619" s="260">
        <v>0.18140000000000001</v>
      </c>
      <c r="O619" s="271">
        <v>2.4</v>
      </c>
      <c r="P619" s="204">
        <v>2670</v>
      </c>
      <c r="Q619" s="65">
        <v>25</v>
      </c>
      <c r="R619" s="80">
        <f t="shared" si="66"/>
        <v>58.962360875392363</v>
      </c>
      <c r="S619" s="65">
        <v>2677</v>
      </c>
      <c r="T619" s="65">
        <v>23</v>
      </c>
      <c r="U619" s="80">
        <f t="shared" si="67"/>
        <v>58.271190137150967</v>
      </c>
      <c r="V619" s="65">
        <v>2665</v>
      </c>
      <c r="W619" s="65">
        <v>40</v>
      </c>
      <c r="X619" s="63">
        <f t="shared" si="68"/>
        <v>66.640003001200412</v>
      </c>
      <c r="Y619" s="344">
        <v>-0.26</v>
      </c>
      <c r="Z619" s="202">
        <v>219000</v>
      </c>
      <c r="AA619" s="211">
        <v>3400</v>
      </c>
      <c r="AB619" s="233">
        <v>74.5</v>
      </c>
      <c r="AC619" s="233">
        <v>1.3</v>
      </c>
      <c r="AD619" s="233">
        <v>949</v>
      </c>
      <c r="AE619" s="233">
        <v>14</v>
      </c>
      <c r="AF619" s="233">
        <v>369.9</v>
      </c>
      <c r="AG619" s="233">
        <v>4.5</v>
      </c>
      <c r="AH619" s="233">
        <v>1440</v>
      </c>
      <c r="AI619" s="233">
        <v>25</v>
      </c>
      <c r="AJ619" s="233">
        <v>5521</v>
      </c>
      <c r="AK619" s="233">
        <v>94</v>
      </c>
      <c r="AL619" s="233">
        <v>812</v>
      </c>
      <c r="AM619" s="233">
        <v>14</v>
      </c>
      <c r="AN619" s="233">
        <v>3674</v>
      </c>
      <c r="AO619" s="233">
        <v>65</v>
      </c>
      <c r="AP619" s="233">
        <v>566.9</v>
      </c>
      <c r="AQ619" s="233">
        <v>8.5</v>
      </c>
      <c r="AR619" s="233">
        <v>167.3</v>
      </c>
      <c r="AS619" s="233">
        <v>3</v>
      </c>
      <c r="AT619" s="233">
        <v>349.5</v>
      </c>
      <c r="AU619" s="233">
        <v>6.1</v>
      </c>
      <c r="AV619" s="84" t="s">
        <v>21</v>
      </c>
      <c r="AW619" s="84" t="s">
        <v>21</v>
      </c>
      <c r="AX619" s="233">
        <v>198.3</v>
      </c>
      <c r="AY619" s="233">
        <v>3.5</v>
      </c>
      <c r="AZ619" s="233">
        <v>82.2</v>
      </c>
      <c r="BA619" s="233">
        <v>1.4</v>
      </c>
      <c r="BB619" s="233">
        <v>10.83</v>
      </c>
      <c r="BC619" s="233">
        <v>0.24</v>
      </c>
      <c r="BD619" s="233">
        <v>29.32</v>
      </c>
      <c r="BE619" s="233">
        <v>0.56000000000000005</v>
      </c>
      <c r="BF619" s="233">
        <v>19.3</v>
      </c>
      <c r="BG619" s="315">
        <v>0.38</v>
      </c>
    </row>
    <row r="620" spans="1:59" ht="16" customHeight="1" x14ac:dyDescent="0.15">
      <c r="A620" s="179" t="s">
        <v>1386</v>
      </c>
      <c r="B620" s="156"/>
      <c r="C620" s="202">
        <v>86.2</v>
      </c>
      <c r="D620" s="211">
        <v>190.7</v>
      </c>
      <c r="E620" s="260">
        <v>0.45300000000000001</v>
      </c>
      <c r="F620" s="271">
        <v>50.2</v>
      </c>
      <c r="G620" s="104" t="s">
        <v>21</v>
      </c>
      <c r="H620" s="80" t="s">
        <v>21</v>
      </c>
      <c r="I620" s="233">
        <v>14.65</v>
      </c>
      <c r="J620" s="211">
        <v>2.5</v>
      </c>
      <c r="K620" s="248">
        <v>0.54049999999999998</v>
      </c>
      <c r="L620" s="211">
        <v>0.93</v>
      </c>
      <c r="M620" s="65" t="s">
        <v>131</v>
      </c>
      <c r="N620" s="260">
        <v>0.1966</v>
      </c>
      <c r="O620" s="271">
        <v>2.4</v>
      </c>
      <c r="P620" s="204">
        <v>2793</v>
      </c>
      <c r="Q620" s="65">
        <v>24</v>
      </c>
      <c r="R620" s="80">
        <f t="shared" si="66"/>
        <v>60.797529555073204</v>
      </c>
      <c r="S620" s="65">
        <v>2786</v>
      </c>
      <c r="T620" s="65">
        <v>21</v>
      </c>
      <c r="U620" s="80">
        <f t="shared" si="67"/>
        <v>59.54593520971855</v>
      </c>
      <c r="V620" s="65">
        <v>2798</v>
      </c>
      <c r="W620" s="65">
        <v>39</v>
      </c>
      <c r="X620" s="63">
        <f t="shared" si="68"/>
        <v>68.209395247282472</v>
      </c>
      <c r="Y620" s="344">
        <v>0.25</v>
      </c>
      <c r="Z620" s="202">
        <v>215800</v>
      </c>
      <c r="AA620" s="211">
        <v>3600</v>
      </c>
      <c r="AB620" s="233">
        <v>67.3</v>
      </c>
      <c r="AC620" s="233">
        <v>1</v>
      </c>
      <c r="AD620" s="233">
        <v>943</v>
      </c>
      <c r="AE620" s="233">
        <v>16</v>
      </c>
      <c r="AF620" s="233">
        <v>364.1</v>
      </c>
      <c r="AG620" s="233">
        <v>6.3</v>
      </c>
      <c r="AH620" s="233">
        <v>1123</v>
      </c>
      <c r="AI620" s="233">
        <v>18</v>
      </c>
      <c r="AJ620" s="233">
        <v>4553</v>
      </c>
      <c r="AK620" s="233">
        <v>72</v>
      </c>
      <c r="AL620" s="233">
        <v>698</v>
      </c>
      <c r="AM620" s="233">
        <v>12</v>
      </c>
      <c r="AN620" s="233">
        <v>3283</v>
      </c>
      <c r="AO620" s="233">
        <v>54</v>
      </c>
      <c r="AP620" s="233">
        <v>533.70000000000005</v>
      </c>
      <c r="AQ620" s="233">
        <v>9.8000000000000007</v>
      </c>
      <c r="AR620" s="233">
        <v>154.80000000000001</v>
      </c>
      <c r="AS620" s="233">
        <v>2.6</v>
      </c>
      <c r="AT620" s="233">
        <v>336.5</v>
      </c>
      <c r="AU620" s="233">
        <v>6</v>
      </c>
      <c r="AV620" s="84" t="s">
        <v>21</v>
      </c>
      <c r="AW620" s="84" t="s">
        <v>21</v>
      </c>
      <c r="AX620" s="233">
        <v>194.8</v>
      </c>
      <c r="AY620" s="233">
        <v>3.5</v>
      </c>
      <c r="AZ620" s="233">
        <v>83.6</v>
      </c>
      <c r="BA620" s="233">
        <v>1.7</v>
      </c>
      <c r="BB620" s="233">
        <v>11.28</v>
      </c>
      <c r="BC620" s="233">
        <v>0.25</v>
      </c>
      <c r="BD620" s="233">
        <v>23.68</v>
      </c>
      <c r="BE620" s="233">
        <v>0.6</v>
      </c>
      <c r="BF620" s="233">
        <v>8.61</v>
      </c>
      <c r="BG620" s="315">
        <v>0.23</v>
      </c>
    </row>
    <row r="621" spans="1:59" ht="16" customHeight="1" x14ac:dyDescent="0.15">
      <c r="A621" s="179" t="s">
        <v>1387</v>
      </c>
      <c r="B621" s="156"/>
      <c r="C621" s="202">
        <v>103.4</v>
      </c>
      <c r="D621" s="211">
        <v>273.5</v>
      </c>
      <c r="E621" s="260">
        <v>0.377</v>
      </c>
      <c r="F621" s="271">
        <v>71.099999999999994</v>
      </c>
      <c r="G621" s="104" t="s">
        <v>21</v>
      </c>
      <c r="H621" s="80" t="s">
        <v>21</v>
      </c>
      <c r="I621" s="233">
        <v>14</v>
      </c>
      <c r="J621" s="211">
        <v>2.5</v>
      </c>
      <c r="K621" s="248">
        <v>0.53669999999999995</v>
      </c>
      <c r="L621" s="211">
        <v>0.83</v>
      </c>
      <c r="M621" s="65" t="s">
        <v>112</v>
      </c>
      <c r="N621" s="260">
        <v>0.1893</v>
      </c>
      <c r="O621" s="271">
        <v>2.2999999999999998</v>
      </c>
      <c r="P621" s="204">
        <v>2750</v>
      </c>
      <c r="Q621" s="65">
        <v>24</v>
      </c>
      <c r="R621" s="80">
        <f t="shared" si="66"/>
        <v>60.00833275470999</v>
      </c>
      <c r="S621" s="65">
        <v>2770</v>
      </c>
      <c r="T621" s="65">
        <v>19</v>
      </c>
      <c r="U621" s="80">
        <f t="shared" si="67"/>
        <v>58.56756781700944</v>
      </c>
      <c r="V621" s="65">
        <v>2736</v>
      </c>
      <c r="W621" s="65">
        <v>39</v>
      </c>
      <c r="X621" s="63">
        <f t="shared" si="68"/>
        <v>67.195821298649207</v>
      </c>
      <c r="Y621" s="344">
        <v>-0.73</v>
      </c>
      <c r="Z621" s="202">
        <v>222300</v>
      </c>
      <c r="AA621" s="211">
        <v>3800</v>
      </c>
      <c r="AB621" s="233">
        <v>72.8</v>
      </c>
      <c r="AC621" s="233">
        <v>1.4</v>
      </c>
      <c r="AD621" s="233">
        <v>1069</v>
      </c>
      <c r="AE621" s="233">
        <v>20</v>
      </c>
      <c r="AF621" s="233">
        <v>426</v>
      </c>
      <c r="AG621" s="233">
        <v>7</v>
      </c>
      <c r="AH621" s="233">
        <v>1344</v>
      </c>
      <c r="AI621" s="233">
        <v>22</v>
      </c>
      <c r="AJ621" s="233">
        <v>5456</v>
      </c>
      <c r="AK621" s="233">
        <v>80</v>
      </c>
      <c r="AL621" s="233">
        <v>858</v>
      </c>
      <c r="AM621" s="233">
        <v>13</v>
      </c>
      <c r="AN621" s="233">
        <v>3986</v>
      </c>
      <c r="AO621" s="233">
        <v>66</v>
      </c>
      <c r="AP621" s="233">
        <v>626</v>
      </c>
      <c r="AQ621" s="233">
        <v>11</v>
      </c>
      <c r="AR621" s="233">
        <v>182.1</v>
      </c>
      <c r="AS621" s="233">
        <v>3.5</v>
      </c>
      <c r="AT621" s="233">
        <v>396.6</v>
      </c>
      <c r="AU621" s="233">
        <v>7.6</v>
      </c>
      <c r="AV621" s="84" t="s">
        <v>21</v>
      </c>
      <c r="AW621" s="84" t="s">
        <v>21</v>
      </c>
      <c r="AX621" s="233">
        <v>221.7</v>
      </c>
      <c r="AY621" s="233">
        <v>4</v>
      </c>
      <c r="AZ621" s="233">
        <v>94.1</v>
      </c>
      <c r="BA621" s="233">
        <v>1.8</v>
      </c>
      <c r="BB621" s="233">
        <v>12.53</v>
      </c>
      <c r="BC621" s="233">
        <v>0.26</v>
      </c>
      <c r="BD621" s="233">
        <v>32.31</v>
      </c>
      <c r="BE621" s="233">
        <v>0.72</v>
      </c>
      <c r="BF621" s="233">
        <v>21.94</v>
      </c>
      <c r="BG621" s="315">
        <v>0.45</v>
      </c>
    </row>
    <row r="622" spans="1:59" ht="16" customHeight="1" thickBot="1" x14ac:dyDescent="0.2">
      <c r="A622" s="180" t="s">
        <v>1388</v>
      </c>
      <c r="B622" s="157"/>
      <c r="C622" s="210">
        <v>60.2</v>
      </c>
      <c r="D622" s="212">
        <v>66.5</v>
      </c>
      <c r="E622" s="261">
        <v>0.90500000000000003</v>
      </c>
      <c r="F622" s="273">
        <v>18.2</v>
      </c>
      <c r="G622" s="136" t="s">
        <v>21</v>
      </c>
      <c r="H622" s="89" t="s">
        <v>21</v>
      </c>
      <c r="I622" s="234">
        <v>16.12</v>
      </c>
      <c r="J622" s="212">
        <v>3</v>
      </c>
      <c r="K622" s="249">
        <v>0.54890000000000005</v>
      </c>
      <c r="L622" s="212">
        <v>1.5</v>
      </c>
      <c r="M622" s="13" t="s">
        <v>127</v>
      </c>
      <c r="N622" s="261">
        <v>0.21310000000000001</v>
      </c>
      <c r="O622" s="273">
        <v>2.6</v>
      </c>
      <c r="P622" s="221">
        <v>2884</v>
      </c>
      <c r="Q622" s="13">
        <v>28</v>
      </c>
      <c r="R622" s="89">
        <f t="shared" si="66"/>
        <v>64.116943158575481</v>
      </c>
      <c r="S622" s="13">
        <v>2821</v>
      </c>
      <c r="T622" s="13">
        <v>33</v>
      </c>
      <c r="U622" s="89">
        <f t="shared" si="67"/>
        <v>65.36219396562511</v>
      </c>
      <c r="V622" s="13">
        <v>2929</v>
      </c>
      <c r="W622" s="13">
        <v>42</v>
      </c>
      <c r="X622" s="93">
        <f t="shared" si="68"/>
        <v>72.08062430362267</v>
      </c>
      <c r="Y622" s="345">
        <v>2.1800000000000002</v>
      </c>
      <c r="Z622" s="210">
        <v>232700</v>
      </c>
      <c r="AA622" s="212">
        <v>2900</v>
      </c>
      <c r="AB622" s="234">
        <v>72.099999999999994</v>
      </c>
      <c r="AC622" s="234">
        <v>1</v>
      </c>
      <c r="AD622" s="234">
        <v>1135</v>
      </c>
      <c r="AE622" s="234">
        <v>27</v>
      </c>
      <c r="AF622" s="234">
        <v>299.8</v>
      </c>
      <c r="AG622" s="234">
        <v>4.0999999999999996</v>
      </c>
      <c r="AH622" s="234">
        <v>804</v>
      </c>
      <c r="AI622" s="234">
        <v>26</v>
      </c>
      <c r="AJ622" s="234">
        <v>3910</v>
      </c>
      <c r="AK622" s="234">
        <v>110</v>
      </c>
      <c r="AL622" s="234">
        <v>695</v>
      </c>
      <c r="AM622" s="234">
        <v>17</v>
      </c>
      <c r="AN622" s="234">
        <v>3550</v>
      </c>
      <c r="AO622" s="234">
        <v>97</v>
      </c>
      <c r="AP622" s="234">
        <v>650</v>
      </c>
      <c r="AQ622" s="234">
        <v>19</v>
      </c>
      <c r="AR622" s="234">
        <v>174.5</v>
      </c>
      <c r="AS622" s="234">
        <v>3.1</v>
      </c>
      <c r="AT622" s="234">
        <v>416</v>
      </c>
      <c r="AU622" s="234">
        <v>11</v>
      </c>
      <c r="AV622" s="143" t="s">
        <v>21</v>
      </c>
      <c r="AW622" s="143" t="s">
        <v>21</v>
      </c>
      <c r="AX622" s="234">
        <v>247.1</v>
      </c>
      <c r="AY622" s="234">
        <v>7.5</v>
      </c>
      <c r="AZ622" s="234">
        <v>94.6</v>
      </c>
      <c r="BA622" s="234">
        <v>2.7</v>
      </c>
      <c r="BB622" s="234">
        <v>12.04</v>
      </c>
      <c r="BC622" s="234">
        <v>0.3</v>
      </c>
      <c r="BD622" s="234">
        <v>21.26</v>
      </c>
      <c r="BE622" s="234">
        <v>0.45</v>
      </c>
      <c r="BF622" s="234">
        <v>12.8</v>
      </c>
      <c r="BG622" s="316">
        <v>1.2</v>
      </c>
    </row>
    <row r="623" spans="1:59" ht="16" customHeight="1" x14ac:dyDescent="0.15">
      <c r="C623" s="130"/>
      <c r="D623" s="130"/>
      <c r="E623" s="257"/>
      <c r="F623" s="130"/>
      <c r="I623" s="18"/>
      <c r="J623" s="17"/>
      <c r="K623" s="303"/>
      <c r="L623" s="17"/>
      <c r="N623" s="284"/>
      <c r="O623" s="17"/>
      <c r="P623" s="334"/>
      <c r="Y623" s="230"/>
      <c r="Z623" s="130"/>
      <c r="AA623" s="130"/>
      <c r="AB623" s="230"/>
      <c r="AC623" s="230"/>
      <c r="AD623" s="230"/>
      <c r="AE623" s="230"/>
      <c r="AF623" s="230"/>
      <c r="AG623" s="230"/>
      <c r="AH623" s="230"/>
      <c r="AI623" s="230"/>
      <c r="AJ623" s="230"/>
      <c r="AK623" s="230"/>
      <c r="AL623" s="230"/>
      <c r="AM623" s="230"/>
      <c r="AN623" s="230"/>
      <c r="AO623" s="230"/>
      <c r="AP623" s="230"/>
      <c r="AQ623" s="230"/>
      <c r="AR623" s="230"/>
      <c r="AS623" s="230"/>
      <c r="AT623" s="230"/>
      <c r="AU623" s="230"/>
      <c r="AV623" s="230"/>
      <c r="AW623" s="230"/>
      <c r="AX623" s="230"/>
      <c r="AY623" s="230"/>
      <c r="AZ623" s="230"/>
      <c r="BA623" s="230"/>
      <c r="BB623" s="230"/>
      <c r="BC623" s="230"/>
      <c r="BD623" s="230"/>
      <c r="BE623" s="230"/>
      <c r="BF623" s="230"/>
      <c r="BG623" s="230"/>
    </row>
    <row r="624" spans="1:59" ht="16" customHeight="1" x14ac:dyDescent="0.15">
      <c r="A624" s="181" t="s">
        <v>1307</v>
      </c>
      <c r="C624" s="130"/>
      <c r="D624" s="130"/>
      <c r="E624" s="257"/>
      <c r="F624" s="130"/>
      <c r="I624" s="18"/>
      <c r="J624" s="17"/>
      <c r="K624" s="303"/>
      <c r="L624" s="17"/>
      <c r="N624" s="284"/>
      <c r="O624" s="17"/>
      <c r="P624" s="334"/>
      <c r="Y624" s="230"/>
      <c r="Z624" s="130"/>
      <c r="AA624" s="130"/>
      <c r="AB624" s="230"/>
      <c r="AC624" s="230"/>
      <c r="AD624" s="230"/>
      <c r="AE624" s="230"/>
      <c r="AF624" s="230"/>
      <c r="AG624" s="230"/>
      <c r="AH624" s="230"/>
      <c r="AI624" s="230"/>
      <c r="AJ624" s="230"/>
      <c r="AK624" s="230"/>
      <c r="AL624" s="230"/>
      <c r="AM624" s="230"/>
      <c r="AN624" s="230"/>
      <c r="AO624" s="230"/>
      <c r="AP624" s="230"/>
      <c r="AQ624" s="230"/>
      <c r="AR624" s="230"/>
      <c r="AS624" s="230"/>
      <c r="AT624" s="230"/>
      <c r="AU624" s="230"/>
      <c r="AV624" s="230"/>
      <c r="AW624" s="230"/>
      <c r="AX624" s="230"/>
      <c r="AY624" s="230"/>
      <c r="AZ624" s="230"/>
      <c r="BA624" s="230"/>
      <c r="BB624" s="230"/>
      <c r="BC624" s="230"/>
      <c r="BD624" s="230"/>
      <c r="BE624" s="230"/>
      <c r="BF624" s="230"/>
      <c r="BG624" s="230"/>
    </row>
    <row r="625" spans="1:59" ht="16" customHeight="1" thickBot="1" x14ac:dyDescent="0.2">
      <c r="A625" s="167" t="s">
        <v>1313</v>
      </c>
      <c r="C625" s="130"/>
      <c r="D625" s="130"/>
      <c r="E625" s="257"/>
      <c r="F625" s="130"/>
      <c r="I625" s="18"/>
      <c r="J625" s="17"/>
      <c r="K625" s="303"/>
      <c r="L625" s="17"/>
      <c r="N625" s="284"/>
      <c r="O625" s="17"/>
      <c r="P625" s="334"/>
      <c r="Y625" s="230"/>
      <c r="Z625" s="130"/>
      <c r="AA625" s="130"/>
      <c r="AB625" s="230"/>
      <c r="AC625" s="230"/>
      <c r="AD625" s="230"/>
      <c r="AE625" s="230"/>
      <c r="AF625" s="230"/>
      <c r="AG625" s="230"/>
      <c r="AH625" s="230"/>
      <c r="AI625" s="230"/>
      <c r="AJ625" s="230"/>
      <c r="AK625" s="230"/>
      <c r="AL625" s="230"/>
      <c r="AM625" s="230"/>
      <c r="AN625" s="230"/>
      <c r="AO625" s="230"/>
      <c r="AP625" s="230"/>
      <c r="AQ625" s="230"/>
      <c r="AR625" s="230"/>
      <c r="AS625" s="230"/>
      <c r="AT625" s="230"/>
      <c r="AU625" s="230"/>
      <c r="AV625" s="230"/>
      <c r="AW625" s="230"/>
      <c r="AX625" s="230"/>
      <c r="AY625" s="230"/>
      <c r="AZ625" s="230"/>
      <c r="BA625" s="230"/>
      <c r="BB625" s="230"/>
      <c r="BC625" s="230"/>
      <c r="BD625" s="230"/>
      <c r="BE625" s="230"/>
      <c r="BF625" s="230"/>
      <c r="BG625" s="230"/>
    </row>
    <row r="626" spans="1:59" ht="16" customHeight="1" x14ac:dyDescent="0.15">
      <c r="A626" s="178" t="s">
        <v>1410</v>
      </c>
      <c r="B626" s="164"/>
      <c r="C626" s="201">
        <v>355.2</v>
      </c>
      <c r="D626" s="213">
        <v>19.899999999999999</v>
      </c>
      <c r="E626" s="259">
        <v>17.968</v>
      </c>
      <c r="F626" s="272">
        <v>1.4</v>
      </c>
      <c r="G626" s="102" t="s">
        <v>21</v>
      </c>
      <c r="H626" s="73" t="s">
        <v>21</v>
      </c>
      <c r="I626" s="232">
        <v>0.46400000000000002</v>
      </c>
      <c r="J626" s="213">
        <v>3.6</v>
      </c>
      <c r="K626" s="247">
        <v>5.0959999999999998E-2</v>
      </c>
      <c r="L626" s="213">
        <v>1.3</v>
      </c>
      <c r="M626" s="56" t="s">
        <v>131</v>
      </c>
      <c r="N626" s="259">
        <v>6.6100000000000006E-2</v>
      </c>
      <c r="O626" s="272">
        <v>3.3</v>
      </c>
      <c r="P626" s="203">
        <v>387</v>
      </c>
      <c r="Q626" s="56">
        <v>11</v>
      </c>
      <c r="R626" s="73">
        <f t="shared" ref="R626:R635" si="69">SQRT((Q626^2)+((P626*0.02)^2))</f>
        <v>13.450189589741848</v>
      </c>
      <c r="S626" s="56">
        <v>320.39999999999998</v>
      </c>
      <c r="T626" s="56">
        <v>4.0999999999999996</v>
      </c>
      <c r="U626" s="73">
        <f t="shared" ref="U626:U635" si="70">SQRT((T626^2)+((S626*0.02)^2))</f>
        <v>7.6073953492637667</v>
      </c>
      <c r="V626" s="56">
        <v>810</v>
      </c>
      <c r="W626" s="56">
        <v>69</v>
      </c>
      <c r="X626" s="79">
        <f t="shared" ref="X626:X635" si="71">SQRT((W626^2)+((V626*0.02)^2))</f>
        <v>70.876230148054574</v>
      </c>
      <c r="Y626" s="350">
        <v>17.21</v>
      </c>
      <c r="Z626" s="201">
        <v>242300</v>
      </c>
      <c r="AA626" s="213">
        <v>4900</v>
      </c>
      <c r="AB626" s="232">
        <v>159.69999999999999</v>
      </c>
      <c r="AC626" s="232">
        <v>2.8</v>
      </c>
      <c r="AD626" s="232">
        <v>6837</v>
      </c>
      <c r="AE626" s="232">
        <v>99</v>
      </c>
      <c r="AF626" s="232">
        <v>108.6</v>
      </c>
      <c r="AG626" s="232">
        <v>1.9</v>
      </c>
      <c r="AH626" s="232">
        <v>27.17</v>
      </c>
      <c r="AI626" s="232">
        <v>0.44</v>
      </c>
      <c r="AJ626" s="232">
        <v>201.8</v>
      </c>
      <c r="AK626" s="232">
        <v>3</v>
      </c>
      <c r="AL626" s="232">
        <v>64.400000000000006</v>
      </c>
      <c r="AM626" s="232">
        <v>1.1000000000000001</v>
      </c>
      <c r="AN626" s="232">
        <v>542</v>
      </c>
      <c r="AO626" s="232">
        <v>9</v>
      </c>
      <c r="AP626" s="232">
        <v>477.2</v>
      </c>
      <c r="AQ626" s="232">
        <v>9.1</v>
      </c>
      <c r="AR626" s="232">
        <v>100.1</v>
      </c>
      <c r="AS626" s="232">
        <v>1.8</v>
      </c>
      <c r="AT626" s="232">
        <v>777</v>
      </c>
      <c r="AU626" s="232">
        <v>13</v>
      </c>
      <c r="AV626" s="77" t="s">
        <v>21</v>
      </c>
      <c r="AW626" s="77" t="s">
        <v>21</v>
      </c>
      <c r="AX626" s="232">
        <v>970</v>
      </c>
      <c r="AY626" s="232">
        <v>16</v>
      </c>
      <c r="AZ626" s="232">
        <v>458</v>
      </c>
      <c r="BA626" s="232">
        <v>8.5</v>
      </c>
      <c r="BB626" s="232">
        <v>52.14</v>
      </c>
      <c r="BC626" s="232">
        <v>0.91</v>
      </c>
      <c r="BD626" s="232">
        <v>13.67</v>
      </c>
      <c r="BE626" s="232">
        <v>0.36</v>
      </c>
      <c r="BF626" s="232">
        <v>34.950000000000003</v>
      </c>
      <c r="BG626" s="314">
        <v>0.68</v>
      </c>
    </row>
    <row r="627" spans="1:59" ht="16" customHeight="1" x14ac:dyDescent="0.15">
      <c r="A627" s="179" t="s">
        <v>1411</v>
      </c>
      <c r="B627" s="156"/>
      <c r="C627" s="202">
        <v>371.6</v>
      </c>
      <c r="D627" s="211">
        <v>20.8</v>
      </c>
      <c r="E627" s="260">
        <v>17.952000000000002</v>
      </c>
      <c r="F627" s="271">
        <v>1.5</v>
      </c>
      <c r="G627" s="104" t="s">
        <v>21</v>
      </c>
      <c r="H627" s="80" t="s">
        <v>21</v>
      </c>
      <c r="I627" s="233">
        <v>0.45700000000000002</v>
      </c>
      <c r="J627" s="211">
        <v>3.2</v>
      </c>
      <c r="K627" s="248">
        <v>5.1630000000000002E-2</v>
      </c>
      <c r="L627" s="211">
        <v>0.92</v>
      </c>
      <c r="M627" s="65" t="s">
        <v>882</v>
      </c>
      <c r="N627" s="260">
        <v>6.4199999999999993E-2</v>
      </c>
      <c r="O627" s="271">
        <v>3</v>
      </c>
      <c r="P627" s="204">
        <v>382</v>
      </c>
      <c r="Q627" s="65">
        <v>10</v>
      </c>
      <c r="R627" s="80">
        <f t="shared" si="69"/>
        <v>12.584498400810419</v>
      </c>
      <c r="S627" s="65">
        <v>324.5</v>
      </c>
      <c r="T627" s="65">
        <v>2.9</v>
      </c>
      <c r="U627" s="80">
        <f t="shared" si="70"/>
        <v>7.1084527149021683</v>
      </c>
      <c r="V627" s="65">
        <v>747</v>
      </c>
      <c r="W627" s="65">
        <v>64</v>
      </c>
      <c r="X627" s="63">
        <f t="shared" si="71"/>
        <v>65.720648201307327</v>
      </c>
      <c r="Y627" s="344">
        <v>15.05</v>
      </c>
      <c r="Z627" s="202">
        <v>209200</v>
      </c>
      <c r="AA627" s="211">
        <v>4200</v>
      </c>
      <c r="AB627" s="233">
        <v>140.19999999999999</v>
      </c>
      <c r="AC627" s="233">
        <v>3.5</v>
      </c>
      <c r="AD627" s="233">
        <v>5917</v>
      </c>
      <c r="AE627" s="233">
        <v>82</v>
      </c>
      <c r="AF627" s="233">
        <v>92.7</v>
      </c>
      <c r="AG627" s="233">
        <v>1.5</v>
      </c>
      <c r="AH627" s="233">
        <v>23.84</v>
      </c>
      <c r="AI627" s="233">
        <v>0.48</v>
      </c>
      <c r="AJ627" s="233">
        <v>178.1</v>
      </c>
      <c r="AK627" s="233">
        <v>4</v>
      </c>
      <c r="AL627" s="233">
        <v>56.2</v>
      </c>
      <c r="AM627" s="233">
        <v>1.2</v>
      </c>
      <c r="AN627" s="233">
        <v>462.4</v>
      </c>
      <c r="AO627" s="233">
        <v>7.6</v>
      </c>
      <c r="AP627" s="233">
        <v>415.2</v>
      </c>
      <c r="AQ627" s="233">
        <v>8</v>
      </c>
      <c r="AR627" s="233">
        <v>85.8</v>
      </c>
      <c r="AS627" s="233">
        <v>1.8</v>
      </c>
      <c r="AT627" s="233">
        <v>668</v>
      </c>
      <c r="AU627" s="233">
        <v>11</v>
      </c>
      <c r="AV627" s="84" t="s">
        <v>21</v>
      </c>
      <c r="AW627" s="84" t="s">
        <v>21</v>
      </c>
      <c r="AX627" s="233">
        <v>850</v>
      </c>
      <c r="AY627" s="233">
        <v>14</v>
      </c>
      <c r="AZ627" s="233">
        <v>396.5</v>
      </c>
      <c r="BA627" s="233">
        <v>7.3</v>
      </c>
      <c r="BB627" s="233">
        <v>45.29</v>
      </c>
      <c r="BC627" s="233">
        <v>0.8</v>
      </c>
      <c r="BD627" s="233">
        <v>11.94</v>
      </c>
      <c r="BE627" s="233">
        <v>0.37</v>
      </c>
      <c r="BF627" s="233">
        <v>29.79</v>
      </c>
      <c r="BG627" s="315">
        <v>0.72</v>
      </c>
    </row>
    <row r="628" spans="1:59" ht="16" customHeight="1" x14ac:dyDescent="0.15">
      <c r="A628" s="179" t="s">
        <v>1412</v>
      </c>
      <c r="B628" s="156"/>
      <c r="C628" s="202">
        <v>378.2</v>
      </c>
      <c r="D628" s="211">
        <v>21.4</v>
      </c>
      <c r="E628" s="260">
        <v>17.640999999999998</v>
      </c>
      <c r="F628" s="271">
        <v>1.5</v>
      </c>
      <c r="G628" s="104" t="s">
        <v>21</v>
      </c>
      <c r="H628" s="80" t="s">
        <v>21</v>
      </c>
      <c r="I628" s="233">
        <v>0.46600000000000003</v>
      </c>
      <c r="J628" s="211">
        <v>3.1</v>
      </c>
      <c r="K628" s="248">
        <v>5.0869999999999999E-2</v>
      </c>
      <c r="L628" s="211">
        <v>1</v>
      </c>
      <c r="M628" s="65" t="s">
        <v>114</v>
      </c>
      <c r="N628" s="260">
        <v>6.6500000000000004E-2</v>
      </c>
      <c r="O628" s="271">
        <v>2.9</v>
      </c>
      <c r="P628" s="204">
        <v>388.3</v>
      </c>
      <c r="Q628" s="65">
        <v>9.9</v>
      </c>
      <c r="R628" s="80">
        <f t="shared" si="69"/>
        <v>12.582557609643597</v>
      </c>
      <c r="S628" s="65">
        <v>319.8</v>
      </c>
      <c r="T628" s="65">
        <v>3.2</v>
      </c>
      <c r="U628" s="80">
        <f t="shared" si="70"/>
        <v>7.1518400429539817</v>
      </c>
      <c r="V628" s="65">
        <v>820</v>
      </c>
      <c r="W628" s="65">
        <v>60</v>
      </c>
      <c r="X628" s="63">
        <f t="shared" si="71"/>
        <v>62.200964622745204</v>
      </c>
      <c r="Y628" s="344">
        <v>17.64</v>
      </c>
      <c r="Z628" s="202">
        <v>217200</v>
      </c>
      <c r="AA628" s="211">
        <v>5100</v>
      </c>
      <c r="AB628" s="233">
        <v>146.69999999999999</v>
      </c>
      <c r="AC628" s="233">
        <v>3.2</v>
      </c>
      <c r="AD628" s="233">
        <v>6204</v>
      </c>
      <c r="AE628" s="233">
        <v>98</v>
      </c>
      <c r="AF628" s="233">
        <v>98.9</v>
      </c>
      <c r="AG628" s="233">
        <v>2</v>
      </c>
      <c r="AH628" s="233">
        <v>24.8</v>
      </c>
      <c r="AI628" s="233">
        <v>0.54</v>
      </c>
      <c r="AJ628" s="233">
        <v>184.7</v>
      </c>
      <c r="AK628" s="233">
        <v>4.5</v>
      </c>
      <c r="AL628" s="233">
        <v>58.3</v>
      </c>
      <c r="AM628" s="233">
        <v>1.3</v>
      </c>
      <c r="AN628" s="233">
        <v>484</v>
      </c>
      <c r="AO628" s="233">
        <v>10</v>
      </c>
      <c r="AP628" s="233">
        <v>435.3</v>
      </c>
      <c r="AQ628" s="233">
        <v>8.6</v>
      </c>
      <c r="AR628" s="233">
        <v>90.1</v>
      </c>
      <c r="AS628" s="233">
        <v>1.9</v>
      </c>
      <c r="AT628" s="233">
        <v>696</v>
      </c>
      <c r="AU628" s="233">
        <v>12</v>
      </c>
      <c r="AV628" s="84" t="s">
        <v>21</v>
      </c>
      <c r="AW628" s="84" t="s">
        <v>21</v>
      </c>
      <c r="AX628" s="233">
        <v>879</v>
      </c>
      <c r="AY628" s="233">
        <v>16</v>
      </c>
      <c r="AZ628" s="233">
        <v>409.8</v>
      </c>
      <c r="BA628" s="233">
        <v>6.9</v>
      </c>
      <c r="BB628" s="233">
        <v>46.43</v>
      </c>
      <c r="BC628" s="233">
        <v>0.93</v>
      </c>
      <c r="BD628" s="233">
        <v>12.29</v>
      </c>
      <c r="BE628" s="233">
        <v>0.36</v>
      </c>
      <c r="BF628" s="233">
        <v>30.11</v>
      </c>
      <c r="BG628" s="315">
        <v>0.66</v>
      </c>
    </row>
    <row r="629" spans="1:59" ht="16" customHeight="1" x14ac:dyDescent="0.15">
      <c r="A629" s="179" t="s">
        <v>1413</v>
      </c>
      <c r="B629" s="156"/>
      <c r="C629" s="202">
        <v>372.6</v>
      </c>
      <c r="D629" s="211">
        <v>20.9</v>
      </c>
      <c r="E629" s="260">
        <v>17.878</v>
      </c>
      <c r="F629" s="271">
        <v>1.6</v>
      </c>
      <c r="G629" s="104" t="s">
        <v>21</v>
      </c>
      <c r="H629" s="80" t="s">
        <v>21</v>
      </c>
      <c r="I629" s="233">
        <v>0.46</v>
      </c>
      <c r="J629" s="211">
        <v>3.2</v>
      </c>
      <c r="K629" s="248">
        <v>5.1209999999999999E-2</v>
      </c>
      <c r="L629" s="211">
        <v>1.3</v>
      </c>
      <c r="M629" s="65" t="s">
        <v>123</v>
      </c>
      <c r="N629" s="260">
        <v>6.5199999999999994E-2</v>
      </c>
      <c r="O629" s="271">
        <v>2.9</v>
      </c>
      <c r="P629" s="204">
        <v>384</v>
      </c>
      <c r="Q629" s="65">
        <v>10</v>
      </c>
      <c r="R629" s="80">
        <f t="shared" si="69"/>
        <v>12.608822308209438</v>
      </c>
      <c r="S629" s="65">
        <v>321.89999999999998</v>
      </c>
      <c r="T629" s="65">
        <v>3.9</v>
      </c>
      <c r="U629" s="80">
        <f t="shared" si="70"/>
        <v>7.5271404929096413</v>
      </c>
      <c r="V629" s="65">
        <v>780</v>
      </c>
      <c r="W629" s="65">
        <v>61</v>
      </c>
      <c r="X629" s="63">
        <f t="shared" si="71"/>
        <v>62.963163834102239</v>
      </c>
      <c r="Y629" s="344">
        <v>16.170000000000002</v>
      </c>
      <c r="Z629" s="202">
        <v>223400</v>
      </c>
      <c r="AA629" s="211">
        <v>5100</v>
      </c>
      <c r="AB629" s="233">
        <v>150.1</v>
      </c>
      <c r="AC629" s="233">
        <v>3.7</v>
      </c>
      <c r="AD629" s="233">
        <v>6331</v>
      </c>
      <c r="AE629" s="233">
        <v>100</v>
      </c>
      <c r="AF629" s="233">
        <v>100.4</v>
      </c>
      <c r="AG629" s="233">
        <v>2</v>
      </c>
      <c r="AH629" s="233">
        <v>25.11</v>
      </c>
      <c r="AI629" s="233">
        <v>0.47</v>
      </c>
      <c r="AJ629" s="233">
        <v>180.6</v>
      </c>
      <c r="AK629" s="233">
        <v>4.3</v>
      </c>
      <c r="AL629" s="233">
        <v>59</v>
      </c>
      <c r="AM629" s="233">
        <v>1.3</v>
      </c>
      <c r="AN629" s="233">
        <v>493</v>
      </c>
      <c r="AO629" s="233">
        <v>10</v>
      </c>
      <c r="AP629" s="233">
        <v>437.1</v>
      </c>
      <c r="AQ629" s="233">
        <v>9.5</v>
      </c>
      <c r="AR629" s="233">
        <v>90.5</v>
      </c>
      <c r="AS629" s="233">
        <v>2.2000000000000002</v>
      </c>
      <c r="AT629" s="233">
        <v>708</v>
      </c>
      <c r="AU629" s="233">
        <v>13</v>
      </c>
      <c r="AV629" s="84" t="s">
        <v>21</v>
      </c>
      <c r="AW629" s="84" t="s">
        <v>21</v>
      </c>
      <c r="AX629" s="233">
        <v>882</v>
      </c>
      <c r="AY629" s="233">
        <v>15</v>
      </c>
      <c r="AZ629" s="233">
        <v>418.7</v>
      </c>
      <c r="BA629" s="233">
        <v>8.1999999999999993</v>
      </c>
      <c r="BB629" s="233">
        <v>47.03</v>
      </c>
      <c r="BC629" s="233">
        <v>0.87</v>
      </c>
      <c r="BD629" s="233">
        <v>12.52</v>
      </c>
      <c r="BE629" s="233">
        <v>0.43</v>
      </c>
      <c r="BF629" s="233">
        <v>30.21</v>
      </c>
      <c r="BG629" s="315">
        <v>0.59</v>
      </c>
    </row>
    <row r="630" spans="1:59" ht="16" customHeight="1" x14ac:dyDescent="0.15">
      <c r="A630" s="179" t="s">
        <v>1414</v>
      </c>
      <c r="B630" s="156"/>
      <c r="C630" s="202">
        <v>374.5</v>
      </c>
      <c r="D630" s="211">
        <v>20.399999999999999</v>
      </c>
      <c r="E630" s="260">
        <v>18.369</v>
      </c>
      <c r="F630" s="271">
        <v>1.6</v>
      </c>
      <c r="G630" s="104" t="s">
        <v>21</v>
      </c>
      <c r="H630" s="80" t="s">
        <v>21</v>
      </c>
      <c r="I630" s="233">
        <v>0.46700000000000003</v>
      </c>
      <c r="J630" s="211">
        <v>3.1</v>
      </c>
      <c r="K630" s="248">
        <v>5.1389999999999998E-2</v>
      </c>
      <c r="L630" s="211">
        <v>0.94</v>
      </c>
      <c r="M630" s="65" t="s">
        <v>128</v>
      </c>
      <c r="N630" s="260">
        <v>6.59E-2</v>
      </c>
      <c r="O630" s="271">
        <v>3</v>
      </c>
      <c r="P630" s="204">
        <v>389</v>
      </c>
      <c r="Q630" s="65">
        <v>10</v>
      </c>
      <c r="R630" s="80">
        <f t="shared" si="69"/>
        <v>12.66998026833507</v>
      </c>
      <c r="S630" s="65">
        <v>323.10000000000002</v>
      </c>
      <c r="T630" s="65">
        <v>3</v>
      </c>
      <c r="U630" s="80">
        <f t="shared" si="70"/>
        <v>7.124425871605375</v>
      </c>
      <c r="V630" s="65">
        <v>804</v>
      </c>
      <c r="W630" s="65">
        <v>63</v>
      </c>
      <c r="X630" s="63">
        <f t="shared" si="71"/>
        <v>65.019738541461393</v>
      </c>
      <c r="Y630" s="344">
        <v>16.940000000000001</v>
      </c>
      <c r="Z630" s="202">
        <v>222500</v>
      </c>
      <c r="AA630" s="211">
        <v>5100</v>
      </c>
      <c r="AB630" s="233">
        <v>147.5</v>
      </c>
      <c r="AC630" s="233">
        <v>2.9</v>
      </c>
      <c r="AD630" s="233">
        <v>6330</v>
      </c>
      <c r="AE630" s="233">
        <v>110</v>
      </c>
      <c r="AF630" s="233">
        <v>100.7</v>
      </c>
      <c r="AG630" s="233">
        <v>1.6</v>
      </c>
      <c r="AH630" s="233">
        <v>24.95</v>
      </c>
      <c r="AI630" s="233">
        <v>0.62</v>
      </c>
      <c r="AJ630" s="233">
        <v>183</v>
      </c>
      <c r="AK630" s="233">
        <v>3.7</v>
      </c>
      <c r="AL630" s="233">
        <v>59.5</v>
      </c>
      <c r="AM630" s="233">
        <v>1.3</v>
      </c>
      <c r="AN630" s="233">
        <v>491</v>
      </c>
      <c r="AO630" s="233">
        <v>9.6</v>
      </c>
      <c r="AP630" s="233">
        <v>435.7</v>
      </c>
      <c r="AQ630" s="233">
        <v>7.7</v>
      </c>
      <c r="AR630" s="233">
        <v>90.9</v>
      </c>
      <c r="AS630" s="233">
        <v>1.8</v>
      </c>
      <c r="AT630" s="233">
        <v>709</v>
      </c>
      <c r="AU630" s="233">
        <v>13</v>
      </c>
      <c r="AV630" s="84" t="s">
        <v>21</v>
      </c>
      <c r="AW630" s="84" t="s">
        <v>21</v>
      </c>
      <c r="AX630" s="233">
        <v>897</v>
      </c>
      <c r="AY630" s="233">
        <v>16</v>
      </c>
      <c r="AZ630" s="233">
        <v>413.4</v>
      </c>
      <c r="BA630" s="233">
        <v>7.5</v>
      </c>
      <c r="BB630" s="233">
        <v>46.39</v>
      </c>
      <c r="BC630" s="233">
        <v>0.99</v>
      </c>
      <c r="BD630" s="233">
        <v>12.47</v>
      </c>
      <c r="BE630" s="233">
        <v>0.37</v>
      </c>
      <c r="BF630" s="233">
        <v>29.53</v>
      </c>
      <c r="BG630" s="315">
        <v>0.55000000000000004</v>
      </c>
    </row>
    <row r="631" spans="1:59" ht="16" customHeight="1" x14ac:dyDescent="0.15">
      <c r="A631" s="179" t="s">
        <v>1415</v>
      </c>
      <c r="B631" s="156"/>
      <c r="C631" s="202">
        <v>371.6</v>
      </c>
      <c r="D631" s="211">
        <v>20.9</v>
      </c>
      <c r="E631" s="260">
        <v>17.846</v>
      </c>
      <c r="F631" s="271">
        <v>1.6</v>
      </c>
      <c r="G631" s="104" t="s">
        <v>21</v>
      </c>
      <c r="H631" s="80" t="s">
        <v>21</v>
      </c>
      <c r="I631" s="233">
        <v>0.47099999999999997</v>
      </c>
      <c r="J631" s="211">
        <v>3.4</v>
      </c>
      <c r="K631" s="248">
        <v>5.178E-2</v>
      </c>
      <c r="L631" s="211">
        <v>1</v>
      </c>
      <c r="M631" s="65" t="s">
        <v>128</v>
      </c>
      <c r="N631" s="260">
        <v>6.59E-2</v>
      </c>
      <c r="O631" s="271">
        <v>3.2</v>
      </c>
      <c r="P631" s="204">
        <v>392</v>
      </c>
      <c r="Q631" s="65">
        <v>11</v>
      </c>
      <c r="R631" s="80">
        <f t="shared" si="69"/>
        <v>13.507982824981678</v>
      </c>
      <c r="S631" s="65">
        <v>325.39999999999998</v>
      </c>
      <c r="T631" s="65">
        <v>3.2</v>
      </c>
      <c r="U631" s="80">
        <f t="shared" si="70"/>
        <v>7.2521765008857857</v>
      </c>
      <c r="V631" s="65">
        <v>803</v>
      </c>
      <c r="W631" s="65">
        <v>67</v>
      </c>
      <c r="X631" s="63">
        <f t="shared" si="71"/>
        <v>68.897921594196148</v>
      </c>
      <c r="Y631" s="344">
        <v>16.989999999999998</v>
      </c>
      <c r="Z631" s="202">
        <v>214900</v>
      </c>
      <c r="AA631" s="211">
        <v>4000</v>
      </c>
      <c r="AB631" s="233">
        <v>143.4</v>
      </c>
      <c r="AC631" s="233">
        <v>3</v>
      </c>
      <c r="AD631" s="233">
        <v>6159</v>
      </c>
      <c r="AE631" s="233">
        <v>82</v>
      </c>
      <c r="AF631" s="233">
        <v>98.4</v>
      </c>
      <c r="AG631" s="233">
        <v>1.6</v>
      </c>
      <c r="AH631" s="233">
        <v>24.59</v>
      </c>
      <c r="AI631" s="233">
        <v>0.57999999999999996</v>
      </c>
      <c r="AJ631" s="233">
        <v>183.8</v>
      </c>
      <c r="AK631" s="233">
        <v>3.7</v>
      </c>
      <c r="AL631" s="233">
        <v>57.9</v>
      </c>
      <c r="AM631" s="233">
        <v>1.5</v>
      </c>
      <c r="AN631" s="233">
        <v>478.8</v>
      </c>
      <c r="AO631" s="233">
        <v>9.1999999999999993</v>
      </c>
      <c r="AP631" s="233">
        <v>422.7</v>
      </c>
      <c r="AQ631" s="233">
        <v>7.3</v>
      </c>
      <c r="AR631" s="233">
        <v>89.2</v>
      </c>
      <c r="AS631" s="233">
        <v>1.9</v>
      </c>
      <c r="AT631" s="233">
        <v>684.9</v>
      </c>
      <c r="AU631" s="233">
        <v>9.8000000000000007</v>
      </c>
      <c r="AV631" s="84" t="s">
        <v>21</v>
      </c>
      <c r="AW631" s="84" t="s">
        <v>21</v>
      </c>
      <c r="AX631" s="233">
        <v>868</v>
      </c>
      <c r="AY631" s="233">
        <v>14</v>
      </c>
      <c r="AZ631" s="233">
        <v>406</v>
      </c>
      <c r="BA631" s="233">
        <v>5.7</v>
      </c>
      <c r="BB631" s="233">
        <v>46.24</v>
      </c>
      <c r="BC631" s="233">
        <v>0.82</v>
      </c>
      <c r="BD631" s="233">
        <v>11.92</v>
      </c>
      <c r="BE631" s="233">
        <v>0.39</v>
      </c>
      <c r="BF631" s="233">
        <v>31.29</v>
      </c>
      <c r="BG631" s="315">
        <v>0.59</v>
      </c>
    </row>
    <row r="632" spans="1:59" ht="16" customHeight="1" x14ac:dyDescent="0.15">
      <c r="A632" s="179" t="s">
        <v>1416</v>
      </c>
      <c r="B632" s="156"/>
      <c r="C632" s="202">
        <v>380.8</v>
      </c>
      <c r="D632" s="211">
        <v>21.9</v>
      </c>
      <c r="E632" s="260">
        <v>17.407</v>
      </c>
      <c r="F632" s="271">
        <v>1.4</v>
      </c>
      <c r="G632" s="104" t="s">
        <v>21</v>
      </c>
      <c r="H632" s="80" t="s">
        <v>21</v>
      </c>
      <c r="I632" s="233">
        <v>0.45300000000000001</v>
      </c>
      <c r="J632" s="211">
        <v>3.5</v>
      </c>
      <c r="K632" s="248">
        <v>5.1679999999999997E-2</v>
      </c>
      <c r="L632" s="211">
        <v>1.2</v>
      </c>
      <c r="M632" s="65" t="s">
        <v>114</v>
      </c>
      <c r="N632" s="260">
        <v>6.3600000000000004E-2</v>
      </c>
      <c r="O632" s="271">
        <v>3.3</v>
      </c>
      <c r="P632" s="204">
        <v>380</v>
      </c>
      <c r="Q632" s="65">
        <v>11</v>
      </c>
      <c r="R632" s="80">
        <f t="shared" si="69"/>
        <v>13.370115930686614</v>
      </c>
      <c r="S632" s="65">
        <v>324.89999999999998</v>
      </c>
      <c r="T632" s="65">
        <v>3.8</v>
      </c>
      <c r="U632" s="80">
        <f t="shared" si="70"/>
        <v>7.5275496677205656</v>
      </c>
      <c r="V632" s="65">
        <v>729</v>
      </c>
      <c r="W632" s="65">
        <v>70</v>
      </c>
      <c r="X632" s="63">
        <f t="shared" si="71"/>
        <v>71.502282481050912</v>
      </c>
      <c r="Y632" s="344">
        <v>14.5</v>
      </c>
      <c r="Z632" s="202">
        <v>220000</v>
      </c>
      <c r="AA632" s="211">
        <v>5500</v>
      </c>
      <c r="AB632" s="233">
        <v>147.1</v>
      </c>
      <c r="AC632" s="233">
        <v>3.1</v>
      </c>
      <c r="AD632" s="233">
        <v>6280</v>
      </c>
      <c r="AE632" s="233">
        <v>98</v>
      </c>
      <c r="AF632" s="233">
        <v>99.1</v>
      </c>
      <c r="AG632" s="233">
        <v>1.8</v>
      </c>
      <c r="AH632" s="233">
        <v>24.6</v>
      </c>
      <c r="AI632" s="233">
        <v>0.53</v>
      </c>
      <c r="AJ632" s="233">
        <v>188.4</v>
      </c>
      <c r="AK632" s="233">
        <v>4.5999999999999996</v>
      </c>
      <c r="AL632" s="233">
        <v>59.4</v>
      </c>
      <c r="AM632" s="233">
        <v>1.5</v>
      </c>
      <c r="AN632" s="233">
        <v>494</v>
      </c>
      <c r="AO632" s="233">
        <v>11</v>
      </c>
      <c r="AP632" s="233">
        <v>442.9</v>
      </c>
      <c r="AQ632" s="233">
        <v>9.3000000000000007</v>
      </c>
      <c r="AR632" s="233">
        <v>91.6</v>
      </c>
      <c r="AS632" s="233">
        <v>2</v>
      </c>
      <c r="AT632" s="233">
        <v>705</v>
      </c>
      <c r="AU632" s="233">
        <v>13</v>
      </c>
      <c r="AV632" s="84" t="s">
        <v>21</v>
      </c>
      <c r="AW632" s="84" t="s">
        <v>21</v>
      </c>
      <c r="AX632" s="233">
        <v>873</v>
      </c>
      <c r="AY632" s="233">
        <v>16</v>
      </c>
      <c r="AZ632" s="233">
        <v>417.1</v>
      </c>
      <c r="BA632" s="233">
        <v>8</v>
      </c>
      <c r="BB632" s="233">
        <v>47</v>
      </c>
      <c r="BC632" s="233">
        <v>1.1000000000000001</v>
      </c>
      <c r="BD632" s="233">
        <v>12.16</v>
      </c>
      <c r="BE632" s="233">
        <v>0.47</v>
      </c>
      <c r="BF632" s="233">
        <v>31.01</v>
      </c>
      <c r="BG632" s="315">
        <v>0.69</v>
      </c>
    </row>
    <row r="633" spans="1:59" ht="16" customHeight="1" x14ac:dyDescent="0.15">
      <c r="A633" s="179" t="s">
        <v>1417</v>
      </c>
      <c r="B633" s="156"/>
      <c r="C633" s="202">
        <v>378.3</v>
      </c>
      <c r="D633" s="211">
        <v>21.4</v>
      </c>
      <c r="E633" s="260">
        <v>17.645</v>
      </c>
      <c r="F633" s="271">
        <v>1.6</v>
      </c>
      <c r="G633" s="104" t="s">
        <v>21</v>
      </c>
      <c r="H633" s="80" t="s">
        <v>21</v>
      </c>
      <c r="I633" s="233">
        <v>0.45600000000000002</v>
      </c>
      <c r="J633" s="211">
        <v>3.5</v>
      </c>
      <c r="K633" s="248">
        <v>5.194E-2</v>
      </c>
      <c r="L633" s="211">
        <v>1.1000000000000001</v>
      </c>
      <c r="M633" s="65" t="s">
        <v>120</v>
      </c>
      <c r="N633" s="260">
        <v>6.3700000000000007E-2</v>
      </c>
      <c r="O633" s="271">
        <v>3.4</v>
      </c>
      <c r="P633" s="204">
        <v>382</v>
      </c>
      <c r="Q633" s="65">
        <v>11</v>
      </c>
      <c r="R633" s="80">
        <f t="shared" si="69"/>
        <v>13.392893638045514</v>
      </c>
      <c r="S633" s="65">
        <v>326.39999999999998</v>
      </c>
      <c r="T633" s="65">
        <v>3.6</v>
      </c>
      <c r="U633" s="80">
        <f t="shared" si="70"/>
        <v>7.4548496966739703</v>
      </c>
      <c r="V633" s="65">
        <v>731</v>
      </c>
      <c r="W633" s="65">
        <v>71</v>
      </c>
      <c r="X633" s="63">
        <f t="shared" si="71"/>
        <v>72.489615808059014</v>
      </c>
      <c r="Y633" s="344">
        <v>14.55</v>
      </c>
      <c r="Z633" s="202">
        <v>218100</v>
      </c>
      <c r="AA633" s="211">
        <v>4500</v>
      </c>
      <c r="AB633" s="233">
        <v>144.30000000000001</v>
      </c>
      <c r="AC633" s="233">
        <v>3.1</v>
      </c>
      <c r="AD633" s="233">
        <v>6150</v>
      </c>
      <c r="AE633" s="233">
        <v>96</v>
      </c>
      <c r="AF633" s="233">
        <v>97.5</v>
      </c>
      <c r="AG633" s="233">
        <v>1.8</v>
      </c>
      <c r="AH633" s="233">
        <v>24.12</v>
      </c>
      <c r="AI633" s="233">
        <v>0.52</v>
      </c>
      <c r="AJ633" s="233">
        <v>185</v>
      </c>
      <c r="AK633" s="233">
        <v>4.0999999999999996</v>
      </c>
      <c r="AL633" s="233">
        <v>57.9</v>
      </c>
      <c r="AM633" s="233">
        <v>1.2</v>
      </c>
      <c r="AN633" s="233">
        <v>483</v>
      </c>
      <c r="AO633" s="233">
        <v>10</v>
      </c>
      <c r="AP633" s="233">
        <v>433.2</v>
      </c>
      <c r="AQ633" s="233">
        <v>9.3000000000000007</v>
      </c>
      <c r="AR633" s="233">
        <v>90</v>
      </c>
      <c r="AS633" s="233">
        <v>1.8</v>
      </c>
      <c r="AT633" s="233">
        <v>693</v>
      </c>
      <c r="AU633" s="233">
        <v>12</v>
      </c>
      <c r="AV633" s="84" t="s">
        <v>21</v>
      </c>
      <c r="AW633" s="84" t="s">
        <v>21</v>
      </c>
      <c r="AX633" s="233">
        <v>863</v>
      </c>
      <c r="AY633" s="233">
        <v>14</v>
      </c>
      <c r="AZ633" s="233">
        <v>409.2</v>
      </c>
      <c r="BA633" s="233">
        <v>7.8</v>
      </c>
      <c r="BB633" s="233">
        <v>46.19</v>
      </c>
      <c r="BC633" s="233">
        <v>0.69</v>
      </c>
      <c r="BD633" s="233">
        <v>12.59</v>
      </c>
      <c r="BE633" s="233">
        <v>0.39</v>
      </c>
      <c r="BF633" s="233">
        <v>29.25</v>
      </c>
      <c r="BG633" s="315">
        <v>0.55000000000000004</v>
      </c>
    </row>
    <row r="634" spans="1:59" ht="16" customHeight="1" x14ac:dyDescent="0.15">
      <c r="A634" s="179" t="s">
        <v>1418</v>
      </c>
      <c r="B634" s="156"/>
      <c r="C634" s="202">
        <v>370.6</v>
      </c>
      <c r="D634" s="211">
        <v>20.9</v>
      </c>
      <c r="E634" s="260">
        <v>17.728999999999999</v>
      </c>
      <c r="F634" s="271">
        <v>1.6</v>
      </c>
      <c r="G634" s="104" t="s">
        <v>21</v>
      </c>
      <c r="H634" s="80" t="s">
        <v>21</v>
      </c>
      <c r="I634" s="233">
        <v>0.46100000000000002</v>
      </c>
      <c r="J634" s="211">
        <v>3.9</v>
      </c>
      <c r="K634" s="248">
        <v>5.2209999999999999E-2</v>
      </c>
      <c r="L634" s="211">
        <v>1.3</v>
      </c>
      <c r="M634" s="65" t="s">
        <v>120</v>
      </c>
      <c r="N634" s="260">
        <v>6.4100000000000004E-2</v>
      </c>
      <c r="O634" s="271">
        <v>3.7</v>
      </c>
      <c r="P634" s="204">
        <v>385</v>
      </c>
      <c r="Q634" s="65">
        <v>13</v>
      </c>
      <c r="R634" s="80">
        <f t="shared" si="69"/>
        <v>15.109268678529746</v>
      </c>
      <c r="S634" s="65">
        <v>328.1</v>
      </c>
      <c r="T634" s="65">
        <v>4.0999999999999996</v>
      </c>
      <c r="U634" s="80">
        <f t="shared" si="70"/>
        <v>7.7375605975009982</v>
      </c>
      <c r="V634" s="65">
        <v>744</v>
      </c>
      <c r="W634" s="65">
        <v>79</v>
      </c>
      <c r="X634" s="63">
        <f t="shared" si="71"/>
        <v>80.389143545630589</v>
      </c>
      <c r="Y634" s="344">
        <v>14.78</v>
      </c>
      <c r="Z634" s="202">
        <v>228300</v>
      </c>
      <c r="AA634" s="211">
        <v>5600</v>
      </c>
      <c r="AB634" s="233">
        <v>147.69999999999999</v>
      </c>
      <c r="AC634" s="233">
        <v>3.5</v>
      </c>
      <c r="AD634" s="233">
        <v>6380</v>
      </c>
      <c r="AE634" s="233">
        <v>110</v>
      </c>
      <c r="AF634" s="233">
        <v>101.4</v>
      </c>
      <c r="AG634" s="233">
        <v>1.8</v>
      </c>
      <c r="AH634" s="233">
        <v>25.4</v>
      </c>
      <c r="AI634" s="233">
        <v>0.67</v>
      </c>
      <c r="AJ634" s="233">
        <v>186.4</v>
      </c>
      <c r="AK634" s="233">
        <v>4</v>
      </c>
      <c r="AL634" s="233">
        <v>59.7</v>
      </c>
      <c r="AM634" s="233">
        <v>1.2</v>
      </c>
      <c r="AN634" s="233">
        <v>498.6</v>
      </c>
      <c r="AO634" s="233">
        <v>10</v>
      </c>
      <c r="AP634" s="233">
        <v>440</v>
      </c>
      <c r="AQ634" s="233">
        <v>9.1</v>
      </c>
      <c r="AR634" s="233">
        <v>92</v>
      </c>
      <c r="AS634" s="233">
        <v>2.2999999999999998</v>
      </c>
      <c r="AT634" s="233">
        <v>716</v>
      </c>
      <c r="AU634" s="233">
        <v>14</v>
      </c>
      <c r="AV634" s="84" t="s">
        <v>21</v>
      </c>
      <c r="AW634" s="84" t="s">
        <v>21</v>
      </c>
      <c r="AX634" s="233">
        <v>893</v>
      </c>
      <c r="AY634" s="233">
        <v>16</v>
      </c>
      <c r="AZ634" s="233">
        <v>412.8</v>
      </c>
      <c r="BA634" s="233">
        <v>7.6</v>
      </c>
      <c r="BB634" s="233">
        <v>47.01</v>
      </c>
      <c r="BC634" s="233">
        <v>0.8</v>
      </c>
      <c r="BD634" s="233">
        <v>12.74</v>
      </c>
      <c r="BE634" s="233">
        <v>0.38</v>
      </c>
      <c r="BF634" s="233">
        <v>30.47</v>
      </c>
      <c r="BG634" s="315">
        <v>0.75</v>
      </c>
    </row>
    <row r="635" spans="1:59" ht="16" customHeight="1" thickBot="1" x14ac:dyDescent="0.2">
      <c r="A635" s="180" t="s">
        <v>1419</v>
      </c>
      <c r="B635" s="157"/>
      <c r="C635" s="210">
        <v>332.6</v>
      </c>
      <c r="D635" s="212">
        <v>18.5</v>
      </c>
      <c r="E635" s="261">
        <v>18.047000000000001</v>
      </c>
      <c r="F635" s="273">
        <v>1.6</v>
      </c>
      <c r="G635" s="136" t="s">
        <v>21</v>
      </c>
      <c r="H635" s="89" t="s">
        <v>21</v>
      </c>
      <c r="I635" s="234">
        <v>0.48199999999999998</v>
      </c>
      <c r="J635" s="212">
        <v>6.8</v>
      </c>
      <c r="K635" s="249">
        <v>5.2699999999999997E-2</v>
      </c>
      <c r="L635" s="212">
        <v>2.1</v>
      </c>
      <c r="M635" s="13" t="s">
        <v>120</v>
      </c>
      <c r="N635" s="261">
        <v>6.6400000000000001E-2</v>
      </c>
      <c r="O635" s="273">
        <v>6.4</v>
      </c>
      <c r="P635" s="221">
        <v>399</v>
      </c>
      <c r="Q635" s="13">
        <v>22</v>
      </c>
      <c r="R635" s="89">
        <f t="shared" si="69"/>
        <v>23.402572508166703</v>
      </c>
      <c r="S635" s="13">
        <v>330.9</v>
      </c>
      <c r="T635" s="13">
        <v>6.9</v>
      </c>
      <c r="U635" s="89">
        <f t="shared" si="70"/>
        <v>9.5607491338283737</v>
      </c>
      <c r="V635" s="13">
        <v>820</v>
      </c>
      <c r="W635" s="13">
        <v>130</v>
      </c>
      <c r="X635" s="93">
        <f t="shared" si="71"/>
        <v>131.03037815712813</v>
      </c>
      <c r="Y635" s="345">
        <v>17.07</v>
      </c>
      <c r="Z635" s="210">
        <v>212700</v>
      </c>
      <c r="AA635" s="212">
        <v>4400</v>
      </c>
      <c r="AB635" s="234">
        <v>139.4</v>
      </c>
      <c r="AC635" s="234">
        <v>4.2</v>
      </c>
      <c r="AD635" s="234">
        <v>6170</v>
      </c>
      <c r="AE635" s="234">
        <v>140</v>
      </c>
      <c r="AF635" s="234">
        <v>97.6</v>
      </c>
      <c r="AG635" s="234">
        <v>2.8</v>
      </c>
      <c r="AH635" s="234">
        <v>24.03</v>
      </c>
      <c r="AI635" s="234">
        <v>0.65</v>
      </c>
      <c r="AJ635" s="234">
        <v>176.2</v>
      </c>
      <c r="AK635" s="234">
        <v>4.0999999999999996</v>
      </c>
      <c r="AL635" s="234">
        <v>57.6</v>
      </c>
      <c r="AM635" s="234">
        <v>1.4</v>
      </c>
      <c r="AN635" s="234">
        <v>474</v>
      </c>
      <c r="AO635" s="234">
        <v>13</v>
      </c>
      <c r="AP635" s="234">
        <v>423</v>
      </c>
      <c r="AQ635" s="234">
        <v>11</v>
      </c>
      <c r="AR635" s="234">
        <v>88.8</v>
      </c>
      <c r="AS635" s="234">
        <v>2.6</v>
      </c>
      <c r="AT635" s="234">
        <v>702</v>
      </c>
      <c r="AU635" s="234">
        <v>15</v>
      </c>
      <c r="AV635" s="143" t="s">
        <v>21</v>
      </c>
      <c r="AW635" s="143" t="s">
        <v>21</v>
      </c>
      <c r="AX635" s="234">
        <v>868</v>
      </c>
      <c r="AY635" s="234">
        <v>23</v>
      </c>
      <c r="AZ635" s="234">
        <v>397</v>
      </c>
      <c r="BA635" s="234">
        <v>10</v>
      </c>
      <c r="BB635" s="234">
        <v>44.9</v>
      </c>
      <c r="BC635" s="234">
        <v>1.2</v>
      </c>
      <c r="BD635" s="234">
        <v>13.06</v>
      </c>
      <c r="BE635" s="234">
        <v>0.74</v>
      </c>
      <c r="BF635" s="234">
        <v>28.01</v>
      </c>
      <c r="BG635" s="316">
        <v>0.69</v>
      </c>
    </row>
    <row r="636" spans="1:59" ht="16" customHeight="1" x14ac:dyDescent="0.15">
      <c r="C636" s="130"/>
      <c r="D636" s="130"/>
      <c r="E636" s="257"/>
      <c r="F636" s="130"/>
      <c r="I636" s="18"/>
      <c r="J636" s="17"/>
      <c r="K636" s="303"/>
      <c r="L636" s="17"/>
      <c r="N636" s="284"/>
      <c r="O636" s="17"/>
      <c r="P636" s="334"/>
      <c r="Y636" s="230"/>
      <c r="Z636" s="130"/>
      <c r="AA636" s="130"/>
      <c r="AB636" s="230"/>
      <c r="AC636" s="230"/>
      <c r="AD636" s="230"/>
      <c r="AE636" s="230"/>
      <c r="AF636" s="230"/>
      <c r="AG636" s="230"/>
      <c r="AH636" s="230"/>
      <c r="AI636" s="230"/>
      <c r="AJ636" s="230"/>
      <c r="AK636" s="230"/>
      <c r="AL636" s="230"/>
      <c r="AM636" s="230"/>
      <c r="AN636" s="230"/>
      <c r="AO636" s="230"/>
      <c r="AP636" s="230"/>
      <c r="AQ636" s="230"/>
      <c r="AR636" s="230"/>
      <c r="AS636" s="230"/>
      <c r="AT636" s="230"/>
      <c r="AU636" s="230"/>
      <c r="AV636" s="230"/>
      <c r="AW636" s="230"/>
      <c r="AX636" s="230"/>
      <c r="AY636" s="230"/>
      <c r="AZ636" s="230"/>
      <c r="BA636" s="230"/>
      <c r="BB636" s="230"/>
      <c r="BC636" s="230"/>
      <c r="BD636" s="230"/>
      <c r="BE636" s="230"/>
      <c r="BF636" s="230"/>
      <c r="BG636" s="230"/>
    </row>
    <row r="637" spans="1:59" ht="16" customHeight="1" thickBot="1" x14ac:dyDescent="0.2">
      <c r="A637" s="167" t="s">
        <v>1314</v>
      </c>
      <c r="C637" s="130"/>
      <c r="D637" s="130"/>
      <c r="E637" s="257"/>
      <c r="F637" s="130"/>
      <c r="I637" s="18"/>
      <c r="J637" s="17"/>
      <c r="K637" s="303"/>
      <c r="L637" s="17"/>
      <c r="N637" s="284"/>
      <c r="O637" s="17"/>
      <c r="P637" s="334"/>
      <c r="Y637" s="230"/>
      <c r="Z637" s="130"/>
      <c r="AA637" s="130"/>
      <c r="AB637" s="230"/>
      <c r="AC637" s="230"/>
      <c r="AD637" s="230"/>
      <c r="AE637" s="230"/>
      <c r="AF637" s="230"/>
      <c r="AG637" s="230"/>
      <c r="AH637" s="230"/>
      <c r="AI637" s="230"/>
      <c r="AJ637" s="230"/>
      <c r="AK637" s="230"/>
      <c r="AL637" s="230"/>
      <c r="AM637" s="230"/>
      <c r="AN637" s="230"/>
      <c r="AO637" s="230"/>
      <c r="AP637" s="230"/>
      <c r="AQ637" s="230"/>
      <c r="AR637" s="230"/>
      <c r="AS637" s="230"/>
      <c r="AT637" s="230"/>
      <c r="AU637" s="230"/>
      <c r="AV637" s="230"/>
      <c r="AW637" s="230"/>
      <c r="AX637" s="230"/>
      <c r="AY637" s="230"/>
      <c r="AZ637" s="230"/>
      <c r="BA637" s="230"/>
      <c r="BB637" s="230"/>
      <c r="BC637" s="230"/>
      <c r="BD637" s="230"/>
      <c r="BE637" s="230"/>
      <c r="BF637" s="230"/>
      <c r="BG637" s="230"/>
    </row>
    <row r="638" spans="1:59" ht="16" customHeight="1" x14ac:dyDescent="0.15">
      <c r="A638" s="196" t="s">
        <v>1410</v>
      </c>
      <c r="B638" s="164"/>
      <c r="C638" s="218">
        <v>393.8</v>
      </c>
      <c r="D638" s="243">
        <v>22.1</v>
      </c>
      <c r="E638" s="266">
        <v>17.628</v>
      </c>
      <c r="F638" s="274">
        <v>1.6</v>
      </c>
      <c r="G638" s="102" t="s">
        <v>21</v>
      </c>
      <c r="H638" s="73" t="s">
        <v>21</v>
      </c>
      <c r="I638" s="238">
        <v>0.46800000000000003</v>
      </c>
      <c r="J638" s="243">
        <v>2.5</v>
      </c>
      <c r="K638" s="250">
        <v>5.1090000000000003E-2</v>
      </c>
      <c r="L638" s="243">
        <v>0.73</v>
      </c>
      <c r="M638" s="193" t="s">
        <v>882</v>
      </c>
      <c r="N638" s="266">
        <v>6.6400000000000001E-2</v>
      </c>
      <c r="O638" s="274">
        <v>2.4</v>
      </c>
      <c r="P638" s="222">
        <v>389.7</v>
      </c>
      <c r="Q638" s="193">
        <v>8.1999999999999993</v>
      </c>
      <c r="R638" s="73">
        <f t="shared" ref="R638:R651" si="72">SQRT((Q638^2)+((P638*0.02)^2))</f>
        <v>11.313109033329432</v>
      </c>
      <c r="S638" s="193">
        <v>321.2</v>
      </c>
      <c r="T638" s="193">
        <v>2.2999999999999998</v>
      </c>
      <c r="U638" s="73">
        <f t="shared" ref="U638:U651" si="73">SQRT((T638^2)+((S638*0.02)^2))</f>
        <v>6.8233258752605384</v>
      </c>
      <c r="V638" s="193">
        <v>819</v>
      </c>
      <c r="W638" s="193">
        <v>51</v>
      </c>
      <c r="X638" s="79">
        <f t="shared" ref="X638:X651" si="74">SQRT((W638^2)+((V638*0.02)^2))</f>
        <v>53.565888399241544</v>
      </c>
      <c r="Y638" s="354">
        <v>17.579999999999998</v>
      </c>
      <c r="Z638" s="218">
        <v>240800</v>
      </c>
      <c r="AA638" s="243">
        <v>3900</v>
      </c>
      <c r="AB638" s="238">
        <v>131.6</v>
      </c>
      <c r="AC638" s="238">
        <v>2.2000000000000002</v>
      </c>
      <c r="AD638" s="238">
        <v>5554</v>
      </c>
      <c r="AE638" s="238">
        <v>80</v>
      </c>
      <c r="AF638" s="238">
        <v>104</v>
      </c>
      <c r="AG638" s="238">
        <v>1.4</v>
      </c>
      <c r="AH638" s="238">
        <v>23.63</v>
      </c>
      <c r="AI638" s="238">
        <v>0.31</v>
      </c>
      <c r="AJ638" s="238">
        <v>177</v>
      </c>
      <c r="AK638" s="238">
        <v>2.7</v>
      </c>
      <c r="AL638" s="238">
        <v>56.06</v>
      </c>
      <c r="AM638" s="238">
        <v>0.85</v>
      </c>
      <c r="AN638" s="77" t="s">
        <v>21</v>
      </c>
      <c r="AO638" s="77" t="s">
        <v>21</v>
      </c>
      <c r="AP638" s="238">
        <v>463.7</v>
      </c>
      <c r="AQ638" s="238">
        <v>7</v>
      </c>
      <c r="AR638" s="238">
        <v>96.9</v>
      </c>
      <c r="AS638" s="238">
        <v>1.7</v>
      </c>
      <c r="AT638" s="238">
        <v>741</v>
      </c>
      <c r="AU638" s="238">
        <v>8.1</v>
      </c>
      <c r="AV638" s="77" t="s">
        <v>21</v>
      </c>
      <c r="AW638" s="77" t="s">
        <v>21</v>
      </c>
      <c r="AX638" s="238">
        <v>938</v>
      </c>
      <c r="AY638" s="238">
        <v>13</v>
      </c>
      <c r="AZ638" s="238">
        <v>446.4</v>
      </c>
      <c r="BA638" s="238">
        <v>6.5</v>
      </c>
      <c r="BB638" s="238">
        <v>47.03</v>
      </c>
      <c r="BC638" s="238">
        <v>0.66</v>
      </c>
      <c r="BD638" s="238">
        <v>13.01</v>
      </c>
      <c r="BE638" s="238">
        <v>0.3</v>
      </c>
      <c r="BF638" s="238">
        <v>29.89</v>
      </c>
      <c r="BG638" s="317">
        <v>0.38</v>
      </c>
    </row>
    <row r="639" spans="1:59" ht="16" customHeight="1" x14ac:dyDescent="0.15">
      <c r="A639" s="197" t="s">
        <v>1411</v>
      </c>
      <c r="B639" s="156"/>
      <c r="C639" s="219">
        <v>403.4</v>
      </c>
      <c r="D639" s="244">
        <v>21.5</v>
      </c>
      <c r="E639" s="267">
        <v>18.532</v>
      </c>
      <c r="F639" s="275">
        <v>1.6</v>
      </c>
      <c r="G639" s="104" t="s">
        <v>21</v>
      </c>
      <c r="H639" s="80" t="s">
        <v>21</v>
      </c>
      <c r="I639" s="239">
        <v>0.45300000000000001</v>
      </c>
      <c r="J639" s="244">
        <v>2.2000000000000002</v>
      </c>
      <c r="K639" s="251">
        <v>5.1049999999999998E-2</v>
      </c>
      <c r="L639" s="244">
        <v>0.8</v>
      </c>
      <c r="M639" s="194" t="s">
        <v>126</v>
      </c>
      <c r="N639" s="267">
        <v>6.4299999999999996E-2</v>
      </c>
      <c r="O639" s="275">
        <v>2.1</v>
      </c>
      <c r="P639" s="223">
        <v>379</v>
      </c>
      <c r="Q639" s="194">
        <v>7</v>
      </c>
      <c r="R639" s="80">
        <f t="shared" si="72"/>
        <v>10.317771077127075</v>
      </c>
      <c r="S639" s="194">
        <v>320.89999999999998</v>
      </c>
      <c r="T639" s="194">
        <v>2.5</v>
      </c>
      <c r="U639" s="80">
        <f t="shared" si="73"/>
        <v>6.8877227005738249</v>
      </c>
      <c r="V639" s="194">
        <v>751</v>
      </c>
      <c r="W639" s="194">
        <v>44</v>
      </c>
      <c r="X639" s="63">
        <f t="shared" si="74"/>
        <v>46.49301452906662</v>
      </c>
      <c r="Y639" s="355">
        <v>15.33</v>
      </c>
      <c r="Z639" s="219">
        <v>244800</v>
      </c>
      <c r="AA639" s="244">
        <v>3800</v>
      </c>
      <c r="AB639" s="239">
        <v>133.69999999999999</v>
      </c>
      <c r="AC639" s="239">
        <v>1.9</v>
      </c>
      <c r="AD639" s="239">
        <v>5487</v>
      </c>
      <c r="AE639" s="239">
        <v>87</v>
      </c>
      <c r="AF639" s="239">
        <v>103.4</v>
      </c>
      <c r="AG639" s="239">
        <v>1.7</v>
      </c>
      <c r="AH639" s="239">
        <v>23.75</v>
      </c>
      <c r="AI639" s="239">
        <v>0.43</v>
      </c>
      <c r="AJ639" s="239">
        <v>178.5</v>
      </c>
      <c r="AK639" s="239">
        <v>2.7</v>
      </c>
      <c r="AL639" s="239">
        <v>56.87</v>
      </c>
      <c r="AM639" s="239">
        <v>0.82</v>
      </c>
      <c r="AN639" s="84" t="s">
        <v>21</v>
      </c>
      <c r="AO639" s="84" t="s">
        <v>21</v>
      </c>
      <c r="AP639" s="239">
        <v>466.5</v>
      </c>
      <c r="AQ639" s="239">
        <v>6.3</v>
      </c>
      <c r="AR639" s="239">
        <v>97.8</v>
      </c>
      <c r="AS639" s="239">
        <v>1.6</v>
      </c>
      <c r="AT639" s="239">
        <v>749</v>
      </c>
      <c r="AU639" s="239">
        <v>11</v>
      </c>
      <c r="AV639" s="84" t="s">
        <v>21</v>
      </c>
      <c r="AW639" s="84" t="s">
        <v>21</v>
      </c>
      <c r="AX639" s="239">
        <v>945</v>
      </c>
      <c r="AY639" s="239">
        <v>13</v>
      </c>
      <c r="AZ639" s="239">
        <v>447.3</v>
      </c>
      <c r="BA639" s="239">
        <v>5.9</v>
      </c>
      <c r="BB639" s="239">
        <v>46.33</v>
      </c>
      <c r="BC639" s="239">
        <v>0.84</v>
      </c>
      <c r="BD639" s="239">
        <v>12.82</v>
      </c>
      <c r="BE639" s="239">
        <v>0.31</v>
      </c>
      <c r="BF639" s="239">
        <v>29.49</v>
      </c>
      <c r="BG639" s="318">
        <v>0.38</v>
      </c>
    </row>
    <row r="640" spans="1:59" ht="16" customHeight="1" x14ac:dyDescent="0.15">
      <c r="A640" s="197" t="s">
        <v>1412</v>
      </c>
      <c r="B640" s="156"/>
      <c r="C640" s="219">
        <v>398</v>
      </c>
      <c r="D640" s="244">
        <v>20.8</v>
      </c>
      <c r="E640" s="267">
        <v>18.911999999999999</v>
      </c>
      <c r="F640" s="275">
        <v>1.5</v>
      </c>
      <c r="G640" s="104" t="s">
        <v>21</v>
      </c>
      <c r="H640" s="80" t="s">
        <v>21</v>
      </c>
      <c r="I640" s="239">
        <v>0.46400000000000002</v>
      </c>
      <c r="J640" s="244">
        <v>2.2000000000000002</v>
      </c>
      <c r="K640" s="251">
        <v>5.1450000000000003E-2</v>
      </c>
      <c r="L640" s="244">
        <v>0.83</v>
      </c>
      <c r="M640" s="194" t="s">
        <v>131</v>
      </c>
      <c r="N640" s="267">
        <v>6.5500000000000003E-2</v>
      </c>
      <c r="O640" s="275">
        <v>2.1</v>
      </c>
      <c r="P640" s="223">
        <v>387.1</v>
      </c>
      <c r="Q640" s="194">
        <v>7.2</v>
      </c>
      <c r="R640" s="80">
        <f t="shared" si="72"/>
        <v>10.572538200451206</v>
      </c>
      <c r="S640" s="194">
        <v>323.39999999999998</v>
      </c>
      <c r="T640" s="194">
        <v>2.6</v>
      </c>
      <c r="U640" s="80">
        <f t="shared" si="73"/>
        <v>6.9710131257945562</v>
      </c>
      <c r="V640" s="194">
        <v>788</v>
      </c>
      <c r="W640" s="194">
        <v>44</v>
      </c>
      <c r="X640" s="63">
        <f t="shared" si="74"/>
        <v>46.73732555463566</v>
      </c>
      <c r="Y640" s="355">
        <v>16.46</v>
      </c>
      <c r="Z640" s="219">
        <v>248400</v>
      </c>
      <c r="AA640" s="244">
        <v>4300</v>
      </c>
      <c r="AB640" s="239">
        <v>132.30000000000001</v>
      </c>
      <c r="AC640" s="239">
        <v>2.4</v>
      </c>
      <c r="AD640" s="239">
        <v>5490</v>
      </c>
      <c r="AE640" s="239">
        <v>94</v>
      </c>
      <c r="AF640" s="239">
        <v>103.6</v>
      </c>
      <c r="AG640" s="239">
        <v>1.5</v>
      </c>
      <c r="AH640" s="239">
        <v>23.41</v>
      </c>
      <c r="AI640" s="239">
        <v>0.3</v>
      </c>
      <c r="AJ640" s="239">
        <v>178.1</v>
      </c>
      <c r="AK640" s="239">
        <v>3.6</v>
      </c>
      <c r="AL640" s="239">
        <v>57.1</v>
      </c>
      <c r="AM640" s="239">
        <v>1.1000000000000001</v>
      </c>
      <c r="AN640" s="84" t="s">
        <v>21</v>
      </c>
      <c r="AO640" s="84" t="s">
        <v>21</v>
      </c>
      <c r="AP640" s="239">
        <v>472.1</v>
      </c>
      <c r="AQ640" s="239">
        <v>6.6</v>
      </c>
      <c r="AR640" s="239">
        <v>99.5</v>
      </c>
      <c r="AS640" s="239">
        <v>1.8</v>
      </c>
      <c r="AT640" s="239">
        <v>754</v>
      </c>
      <c r="AU640" s="239">
        <v>11</v>
      </c>
      <c r="AV640" s="84" t="s">
        <v>21</v>
      </c>
      <c r="AW640" s="84" t="s">
        <v>21</v>
      </c>
      <c r="AX640" s="239">
        <v>954</v>
      </c>
      <c r="AY640" s="239">
        <v>14</v>
      </c>
      <c r="AZ640" s="239">
        <v>444.9</v>
      </c>
      <c r="BA640" s="239">
        <v>7.6</v>
      </c>
      <c r="BB640" s="239">
        <v>45.64</v>
      </c>
      <c r="BC640" s="239">
        <v>0.68</v>
      </c>
      <c r="BD640" s="239">
        <v>12.68</v>
      </c>
      <c r="BE640" s="239">
        <v>0.28000000000000003</v>
      </c>
      <c r="BF640" s="239">
        <v>28.9</v>
      </c>
      <c r="BG640" s="318">
        <v>0.55000000000000004</v>
      </c>
    </row>
    <row r="641" spans="1:59" ht="16" customHeight="1" x14ac:dyDescent="0.15">
      <c r="A641" s="197" t="s">
        <v>1413</v>
      </c>
      <c r="B641" s="156"/>
      <c r="C641" s="219">
        <v>391.9</v>
      </c>
      <c r="D641" s="244">
        <v>19.2</v>
      </c>
      <c r="E641" s="267">
        <v>20.154</v>
      </c>
      <c r="F641" s="275">
        <v>1.5</v>
      </c>
      <c r="G641" s="104" t="s">
        <v>21</v>
      </c>
      <c r="H641" s="80" t="s">
        <v>21</v>
      </c>
      <c r="I641" s="239">
        <v>0.46800000000000003</v>
      </c>
      <c r="J641" s="244">
        <v>2.8</v>
      </c>
      <c r="K641" s="251">
        <v>5.1139999999999998E-2</v>
      </c>
      <c r="L641" s="244">
        <v>0.81</v>
      </c>
      <c r="M641" s="194" t="s">
        <v>128</v>
      </c>
      <c r="N641" s="267">
        <v>6.6299999999999998E-2</v>
      </c>
      <c r="O641" s="275">
        <v>2.6</v>
      </c>
      <c r="P641" s="223">
        <v>389.5</v>
      </c>
      <c r="Q641" s="194">
        <v>8.9</v>
      </c>
      <c r="R641" s="80">
        <f t="shared" si="72"/>
        <v>11.827683627828401</v>
      </c>
      <c r="S641" s="194">
        <v>321.5</v>
      </c>
      <c r="T641" s="194">
        <v>2.5</v>
      </c>
      <c r="U641" s="80">
        <f t="shared" si="73"/>
        <v>6.8989057103282692</v>
      </c>
      <c r="V641" s="194">
        <v>816</v>
      </c>
      <c r="W641" s="194">
        <v>55</v>
      </c>
      <c r="X641" s="63">
        <f t="shared" si="74"/>
        <v>57.370222241159219</v>
      </c>
      <c r="Y641" s="355">
        <v>17.46</v>
      </c>
      <c r="Z641" s="219">
        <v>244900</v>
      </c>
      <c r="AA641" s="244">
        <v>4300</v>
      </c>
      <c r="AB641" s="239">
        <v>130.69999999999999</v>
      </c>
      <c r="AC641" s="239">
        <v>2.4</v>
      </c>
      <c r="AD641" s="239">
        <v>5442</v>
      </c>
      <c r="AE641" s="239">
        <v>83</v>
      </c>
      <c r="AF641" s="239">
        <v>99.5</v>
      </c>
      <c r="AG641" s="239">
        <v>1.2</v>
      </c>
      <c r="AH641" s="239">
        <v>22.95</v>
      </c>
      <c r="AI641" s="239">
        <v>0.42</v>
      </c>
      <c r="AJ641" s="239">
        <v>177.5</v>
      </c>
      <c r="AK641" s="239">
        <v>3</v>
      </c>
      <c r="AL641" s="239">
        <v>56.1</v>
      </c>
      <c r="AM641" s="239">
        <v>1.1000000000000001</v>
      </c>
      <c r="AN641" s="84" t="s">
        <v>21</v>
      </c>
      <c r="AO641" s="84" t="s">
        <v>21</v>
      </c>
      <c r="AP641" s="239">
        <v>475</v>
      </c>
      <c r="AQ641" s="239">
        <v>7.7</v>
      </c>
      <c r="AR641" s="239">
        <v>97.4</v>
      </c>
      <c r="AS641" s="239">
        <v>1.6</v>
      </c>
      <c r="AT641" s="239">
        <v>753</v>
      </c>
      <c r="AU641" s="239">
        <v>10</v>
      </c>
      <c r="AV641" s="84" t="s">
        <v>21</v>
      </c>
      <c r="AW641" s="84" t="s">
        <v>21</v>
      </c>
      <c r="AX641" s="239">
        <v>948</v>
      </c>
      <c r="AY641" s="239">
        <v>15</v>
      </c>
      <c r="AZ641" s="239">
        <v>428.6</v>
      </c>
      <c r="BA641" s="239">
        <v>6.7</v>
      </c>
      <c r="BB641" s="239">
        <v>43.19</v>
      </c>
      <c r="BC641" s="239">
        <v>0.61</v>
      </c>
      <c r="BD641" s="239">
        <v>12.66</v>
      </c>
      <c r="BE641" s="239">
        <v>0.31</v>
      </c>
      <c r="BF641" s="239">
        <v>45.82</v>
      </c>
      <c r="BG641" s="318">
        <v>0.98</v>
      </c>
    </row>
    <row r="642" spans="1:59" ht="16" customHeight="1" x14ac:dyDescent="0.15">
      <c r="A642" s="197" t="s">
        <v>1414</v>
      </c>
      <c r="B642" s="156"/>
      <c r="C642" s="219">
        <v>391.3</v>
      </c>
      <c r="D642" s="244">
        <v>26.4</v>
      </c>
      <c r="E642" s="267">
        <v>14.587</v>
      </c>
      <c r="F642" s="275">
        <v>1.7</v>
      </c>
      <c r="G642" s="104" t="s">
        <v>21</v>
      </c>
      <c r="H642" s="80" t="s">
        <v>21</v>
      </c>
      <c r="I642" s="239">
        <v>0.44900000000000001</v>
      </c>
      <c r="J642" s="244">
        <v>2.5</v>
      </c>
      <c r="K642" s="251">
        <v>5.1240000000000001E-2</v>
      </c>
      <c r="L642" s="244">
        <v>0.92</v>
      </c>
      <c r="M642" s="194" t="s">
        <v>131</v>
      </c>
      <c r="N642" s="267">
        <v>6.3600000000000004E-2</v>
      </c>
      <c r="O642" s="275">
        <v>2.2999999999999998</v>
      </c>
      <c r="P642" s="223">
        <v>376.4</v>
      </c>
      <c r="Q642" s="194">
        <v>7.8</v>
      </c>
      <c r="R642" s="80">
        <f t="shared" si="72"/>
        <v>10.840239111753947</v>
      </c>
      <c r="S642" s="194">
        <v>322.10000000000002</v>
      </c>
      <c r="T642" s="194">
        <v>2.9</v>
      </c>
      <c r="U642" s="80">
        <f t="shared" si="73"/>
        <v>7.0646559718078272</v>
      </c>
      <c r="V642" s="194">
        <v>726</v>
      </c>
      <c r="W642" s="194">
        <v>49</v>
      </c>
      <c r="X642" s="63">
        <f t="shared" si="74"/>
        <v>51.106070089569592</v>
      </c>
      <c r="Y642" s="355">
        <v>14.43</v>
      </c>
      <c r="Z642" s="219">
        <v>241500</v>
      </c>
      <c r="AA642" s="244">
        <v>3800</v>
      </c>
      <c r="AB642" s="239">
        <v>131</v>
      </c>
      <c r="AC642" s="239">
        <v>2.9</v>
      </c>
      <c r="AD642" s="239">
        <v>5279</v>
      </c>
      <c r="AE642" s="239">
        <v>83</v>
      </c>
      <c r="AF642" s="239">
        <v>98.8</v>
      </c>
      <c r="AG642" s="239">
        <v>1.8</v>
      </c>
      <c r="AH642" s="239">
        <v>23.2</v>
      </c>
      <c r="AI642" s="239">
        <v>0.42</v>
      </c>
      <c r="AJ642" s="239">
        <v>173.9</v>
      </c>
      <c r="AK642" s="239">
        <v>4.0999999999999996</v>
      </c>
      <c r="AL642" s="239">
        <v>54.49</v>
      </c>
      <c r="AM642" s="239">
        <v>0.9</v>
      </c>
      <c r="AN642" s="84" t="s">
        <v>21</v>
      </c>
      <c r="AO642" s="84" t="s">
        <v>21</v>
      </c>
      <c r="AP642" s="239">
        <v>431.8</v>
      </c>
      <c r="AQ642" s="239">
        <v>7.7</v>
      </c>
      <c r="AR642" s="239">
        <v>94.1</v>
      </c>
      <c r="AS642" s="239">
        <v>1.5</v>
      </c>
      <c r="AT642" s="239">
        <v>683.4</v>
      </c>
      <c r="AU642" s="239">
        <v>9.6</v>
      </c>
      <c r="AV642" s="84" t="s">
        <v>21</v>
      </c>
      <c r="AW642" s="84" t="s">
        <v>21</v>
      </c>
      <c r="AX642" s="239">
        <v>853</v>
      </c>
      <c r="AY642" s="239">
        <v>13</v>
      </c>
      <c r="AZ642" s="239">
        <v>448.4</v>
      </c>
      <c r="BA642" s="239">
        <v>8</v>
      </c>
      <c r="BB642" s="239">
        <v>48.4</v>
      </c>
      <c r="BC642" s="239">
        <v>0.87</v>
      </c>
      <c r="BD642" s="239">
        <v>11.89</v>
      </c>
      <c r="BE642" s="239">
        <v>0.31</v>
      </c>
      <c r="BF642" s="239">
        <v>22.06</v>
      </c>
      <c r="BG642" s="318">
        <v>0.87</v>
      </c>
    </row>
    <row r="643" spans="1:59" ht="16" customHeight="1" x14ac:dyDescent="0.15">
      <c r="A643" s="197" t="s">
        <v>1415</v>
      </c>
      <c r="B643" s="156"/>
      <c r="C643" s="219">
        <v>403.2</v>
      </c>
      <c r="D643" s="244">
        <v>22</v>
      </c>
      <c r="E643" s="267">
        <v>17.977</v>
      </c>
      <c r="F643" s="275">
        <v>1.6</v>
      </c>
      <c r="G643" s="104" t="s">
        <v>21</v>
      </c>
      <c r="H643" s="80" t="s">
        <v>21</v>
      </c>
      <c r="I643" s="239">
        <v>0.46100000000000002</v>
      </c>
      <c r="J643" s="244">
        <v>2.6</v>
      </c>
      <c r="K643" s="251">
        <v>5.1060000000000001E-2</v>
      </c>
      <c r="L643" s="244">
        <v>0.84</v>
      </c>
      <c r="M643" s="194" t="s">
        <v>120</v>
      </c>
      <c r="N643" s="267">
        <v>6.5500000000000003E-2</v>
      </c>
      <c r="O643" s="275">
        <v>2.5</v>
      </c>
      <c r="P643" s="223">
        <v>385.1</v>
      </c>
      <c r="Q643" s="194">
        <v>8.5</v>
      </c>
      <c r="R643" s="80">
        <f t="shared" si="72"/>
        <v>11.470431726835743</v>
      </c>
      <c r="S643" s="194">
        <v>321</v>
      </c>
      <c r="T643" s="194">
        <v>2.6</v>
      </c>
      <c r="U643" s="80">
        <f t="shared" si="73"/>
        <v>6.9264998375803053</v>
      </c>
      <c r="V643" s="194">
        <v>791</v>
      </c>
      <c r="W643" s="194">
        <v>53</v>
      </c>
      <c r="X643" s="63">
        <f t="shared" si="74"/>
        <v>55.310689744388469</v>
      </c>
      <c r="Y643" s="355">
        <v>16.649999999999999</v>
      </c>
      <c r="Z643" s="219">
        <v>248500</v>
      </c>
      <c r="AA643" s="244">
        <v>3500</v>
      </c>
      <c r="AB643" s="239">
        <v>134.1</v>
      </c>
      <c r="AC643" s="239">
        <v>2.2999999999999998</v>
      </c>
      <c r="AD643" s="239">
        <v>5568</v>
      </c>
      <c r="AE643" s="239">
        <v>73</v>
      </c>
      <c r="AF643" s="239">
        <v>105.7</v>
      </c>
      <c r="AG643" s="239">
        <v>1.7</v>
      </c>
      <c r="AH643" s="239">
        <v>23.7</v>
      </c>
      <c r="AI643" s="239">
        <v>0.44</v>
      </c>
      <c r="AJ643" s="239">
        <v>176.2</v>
      </c>
      <c r="AK643" s="239">
        <v>3.6</v>
      </c>
      <c r="AL643" s="239">
        <v>56.47</v>
      </c>
      <c r="AM643" s="239">
        <v>0.98</v>
      </c>
      <c r="AN643" s="84" t="s">
        <v>21</v>
      </c>
      <c r="AO643" s="84" t="s">
        <v>21</v>
      </c>
      <c r="AP643" s="239">
        <v>478</v>
      </c>
      <c r="AQ643" s="239">
        <v>7.8</v>
      </c>
      <c r="AR643" s="239">
        <v>99.7</v>
      </c>
      <c r="AS643" s="239">
        <v>1.8</v>
      </c>
      <c r="AT643" s="239">
        <v>753.5</v>
      </c>
      <c r="AU643" s="239">
        <v>8.6999999999999993</v>
      </c>
      <c r="AV643" s="84" t="s">
        <v>21</v>
      </c>
      <c r="AW643" s="84" t="s">
        <v>21</v>
      </c>
      <c r="AX643" s="239">
        <v>948</v>
      </c>
      <c r="AY643" s="239">
        <v>13</v>
      </c>
      <c r="AZ643" s="239">
        <v>456.8</v>
      </c>
      <c r="BA643" s="239">
        <v>5.4</v>
      </c>
      <c r="BB643" s="239">
        <v>46.88</v>
      </c>
      <c r="BC643" s="239">
        <v>0.61</v>
      </c>
      <c r="BD643" s="239">
        <v>12.83</v>
      </c>
      <c r="BE643" s="239">
        <v>0.28999999999999998</v>
      </c>
      <c r="BF643" s="239">
        <v>29.93</v>
      </c>
      <c r="BG643" s="318">
        <v>0.49</v>
      </c>
    </row>
    <row r="644" spans="1:59" ht="16" customHeight="1" x14ac:dyDescent="0.15">
      <c r="A644" s="197" t="s">
        <v>1416</v>
      </c>
      <c r="B644" s="156"/>
      <c r="C644" s="219">
        <v>454.8</v>
      </c>
      <c r="D644" s="244">
        <v>22.8</v>
      </c>
      <c r="E644" s="267">
        <v>19.646999999999998</v>
      </c>
      <c r="F644" s="275">
        <v>1.8</v>
      </c>
      <c r="G644" s="104" t="s">
        <v>21</v>
      </c>
      <c r="H644" s="80" t="s">
        <v>21</v>
      </c>
      <c r="I644" s="239">
        <v>0.47399999999999998</v>
      </c>
      <c r="J644" s="244">
        <v>3.2</v>
      </c>
      <c r="K644" s="251">
        <v>5.1130000000000002E-2</v>
      </c>
      <c r="L644" s="244">
        <v>1.3</v>
      </c>
      <c r="M644" s="194" t="s">
        <v>123</v>
      </c>
      <c r="N644" s="267">
        <v>6.7299999999999999E-2</v>
      </c>
      <c r="O644" s="275">
        <v>3</v>
      </c>
      <c r="P644" s="223">
        <v>394</v>
      </c>
      <c r="Q644" s="194">
        <v>11</v>
      </c>
      <c r="R644" s="80">
        <f t="shared" si="72"/>
        <v>13.531237933020023</v>
      </c>
      <c r="S644" s="194">
        <v>321.5</v>
      </c>
      <c r="T644" s="194">
        <v>4.0999999999999996</v>
      </c>
      <c r="U644" s="80">
        <f t="shared" si="73"/>
        <v>7.6259360081238547</v>
      </c>
      <c r="V644" s="194">
        <v>847</v>
      </c>
      <c r="W644" s="194">
        <v>62</v>
      </c>
      <c r="X644" s="63">
        <f t="shared" si="74"/>
        <v>64.272572688511545</v>
      </c>
      <c r="Y644" s="355">
        <v>18.399999999999999</v>
      </c>
      <c r="Z644" s="219">
        <v>258900</v>
      </c>
      <c r="AA644" s="244">
        <v>7600</v>
      </c>
      <c r="AB644" s="239">
        <v>139.30000000000001</v>
      </c>
      <c r="AC644" s="239">
        <v>3.3</v>
      </c>
      <c r="AD644" s="239">
        <v>5510</v>
      </c>
      <c r="AE644" s="239">
        <v>170</v>
      </c>
      <c r="AF644" s="239">
        <v>102.8</v>
      </c>
      <c r="AG644" s="239">
        <v>2.2999999999999998</v>
      </c>
      <c r="AH644" s="239">
        <v>23.7</v>
      </c>
      <c r="AI644" s="239">
        <v>0.71</v>
      </c>
      <c r="AJ644" s="239">
        <v>185.7</v>
      </c>
      <c r="AK644" s="239">
        <v>5.4</v>
      </c>
      <c r="AL644" s="239">
        <v>59</v>
      </c>
      <c r="AM644" s="239">
        <v>1.3</v>
      </c>
      <c r="AN644" s="84" t="s">
        <v>21</v>
      </c>
      <c r="AO644" s="84" t="s">
        <v>21</v>
      </c>
      <c r="AP644" s="239">
        <v>479</v>
      </c>
      <c r="AQ644" s="239">
        <v>15</v>
      </c>
      <c r="AR644" s="239">
        <v>102</v>
      </c>
      <c r="AS644" s="239">
        <v>2.4</v>
      </c>
      <c r="AT644" s="239">
        <v>750</v>
      </c>
      <c r="AU644" s="239">
        <v>27</v>
      </c>
      <c r="AV644" s="84" t="s">
        <v>21</v>
      </c>
      <c r="AW644" s="84" t="s">
        <v>21</v>
      </c>
      <c r="AX644" s="239">
        <v>946</v>
      </c>
      <c r="AY644" s="239">
        <v>27</v>
      </c>
      <c r="AZ644" s="239">
        <v>449</v>
      </c>
      <c r="BA644" s="239">
        <v>12</v>
      </c>
      <c r="BB644" s="239">
        <v>46</v>
      </c>
      <c r="BC644" s="239">
        <v>1.7</v>
      </c>
      <c r="BD644" s="239">
        <v>12.86</v>
      </c>
      <c r="BE644" s="239">
        <v>0.76</v>
      </c>
      <c r="BF644" s="239">
        <v>29.05</v>
      </c>
      <c r="BG644" s="318">
        <v>0.91</v>
      </c>
    </row>
    <row r="645" spans="1:59" ht="16" customHeight="1" x14ac:dyDescent="0.15">
      <c r="A645" s="197" t="s">
        <v>1417</v>
      </c>
      <c r="B645" s="156"/>
      <c r="C645" s="219">
        <v>407.8</v>
      </c>
      <c r="D645" s="244">
        <v>20.9</v>
      </c>
      <c r="E645" s="267">
        <v>19.167000000000002</v>
      </c>
      <c r="F645" s="275">
        <v>1.5</v>
      </c>
      <c r="G645" s="104" t="s">
        <v>21</v>
      </c>
      <c r="H645" s="80" t="s">
        <v>21</v>
      </c>
      <c r="I645" s="239">
        <v>0.45700000000000002</v>
      </c>
      <c r="J645" s="244">
        <v>2.2999999999999998</v>
      </c>
      <c r="K645" s="251">
        <v>5.0990000000000001E-2</v>
      </c>
      <c r="L645" s="244">
        <v>0.84</v>
      </c>
      <c r="M645" s="194" t="s">
        <v>131</v>
      </c>
      <c r="N645" s="267">
        <v>6.5100000000000005E-2</v>
      </c>
      <c r="O645" s="275">
        <v>2.1</v>
      </c>
      <c r="P645" s="223">
        <v>382.5</v>
      </c>
      <c r="Q645" s="194">
        <v>7.2</v>
      </c>
      <c r="R645" s="80">
        <f t="shared" si="72"/>
        <v>10.505355776935877</v>
      </c>
      <c r="S645" s="194">
        <v>320.60000000000002</v>
      </c>
      <c r="T645" s="194">
        <v>2.6</v>
      </c>
      <c r="U645" s="80">
        <f t="shared" si="73"/>
        <v>6.9190854887044146</v>
      </c>
      <c r="V645" s="194">
        <v>777</v>
      </c>
      <c r="W645" s="194">
        <v>44</v>
      </c>
      <c r="X645" s="63">
        <f t="shared" si="74"/>
        <v>46.663600375453242</v>
      </c>
      <c r="Y645" s="355">
        <v>16.18</v>
      </c>
      <c r="Z645" s="219">
        <v>250400</v>
      </c>
      <c r="AA645" s="244">
        <v>4400</v>
      </c>
      <c r="AB645" s="239">
        <v>131.80000000000001</v>
      </c>
      <c r="AC645" s="239">
        <v>2</v>
      </c>
      <c r="AD645" s="239">
        <v>5535</v>
      </c>
      <c r="AE645" s="239">
        <v>100</v>
      </c>
      <c r="AF645" s="239">
        <v>103.5</v>
      </c>
      <c r="AG645" s="239">
        <v>1.7</v>
      </c>
      <c r="AH645" s="239">
        <v>23.06</v>
      </c>
      <c r="AI645" s="239">
        <v>0.31</v>
      </c>
      <c r="AJ645" s="239">
        <v>174.5</v>
      </c>
      <c r="AK645" s="239">
        <v>3.3</v>
      </c>
      <c r="AL645" s="239">
        <v>55.74</v>
      </c>
      <c r="AM645" s="239">
        <v>0.91</v>
      </c>
      <c r="AN645" s="84" t="s">
        <v>21</v>
      </c>
      <c r="AO645" s="84" t="s">
        <v>21</v>
      </c>
      <c r="AP645" s="239">
        <v>475.1</v>
      </c>
      <c r="AQ645" s="239">
        <v>8.1</v>
      </c>
      <c r="AR645" s="239">
        <v>98.8</v>
      </c>
      <c r="AS645" s="239">
        <v>1.9</v>
      </c>
      <c r="AT645" s="239">
        <v>753</v>
      </c>
      <c r="AU645" s="239">
        <v>12</v>
      </c>
      <c r="AV645" s="84" t="s">
        <v>21</v>
      </c>
      <c r="AW645" s="84" t="s">
        <v>21</v>
      </c>
      <c r="AX645" s="239">
        <v>955</v>
      </c>
      <c r="AY645" s="239">
        <v>16</v>
      </c>
      <c r="AZ645" s="239">
        <v>437.1</v>
      </c>
      <c r="BA645" s="239">
        <v>6.3</v>
      </c>
      <c r="BB645" s="239">
        <v>44.61</v>
      </c>
      <c r="BC645" s="239">
        <v>0.71</v>
      </c>
      <c r="BD645" s="239">
        <v>12.78</v>
      </c>
      <c r="BE645" s="239">
        <v>0.36</v>
      </c>
      <c r="BF645" s="239">
        <v>32.18</v>
      </c>
      <c r="BG645" s="318">
        <v>0.78</v>
      </c>
    </row>
    <row r="646" spans="1:59" ht="16" customHeight="1" x14ac:dyDescent="0.15">
      <c r="A646" s="197" t="s">
        <v>1418</v>
      </c>
      <c r="B646" s="156"/>
      <c r="C646" s="219">
        <v>397.9</v>
      </c>
      <c r="D646" s="244">
        <v>19.8</v>
      </c>
      <c r="E646" s="267">
        <v>19.728000000000002</v>
      </c>
      <c r="F646" s="275">
        <v>1.6</v>
      </c>
      <c r="G646" s="104" t="s">
        <v>21</v>
      </c>
      <c r="H646" s="80" t="s">
        <v>21</v>
      </c>
      <c r="I646" s="239">
        <v>0.48</v>
      </c>
      <c r="J646" s="244">
        <v>3.4</v>
      </c>
      <c r="K646" s="251">
        <v>5.11E-2</v>
      </c>
      <c r="L646" s="244">
        <v>0.98</v>
      </c>
      <c r="M646" s="194" t="s">
        <v>882</v>
      </c>
      <c r="N646" s="267">
        <v>6.8199999999999997E-2</v>
      </c>
      <c r="O646" s="275">
        <v>3.2</v>
      </c>
      <c r="P646" s="223">
        <v>398</v>
      </c>
      <c r="Q646" s="194">
        <v>11</v>
      </c>
      <c r="R646" s="80">
        <f t="shared" si="72"/>
        <v>13.577982177039415</v>
      </c>
      <c r="S646" s="194">
        <v>321.3</v>
      </c>
      <c r="T646" s="194">
        <v>3.1</v>
      </c>
      <c r="U646" s="80">
        <f t="shared" si="73"/>
        <v>7.1346671961626917</v>
      </c>
      <c r="V646" s="194">
        <v>874</v>
      </c>
      <c r="W646" s="194">
        <v>67</v>
      </c>
      <c r="X646" s="63">
        <f t="shared" si="74"/>
        <v>69.242692033166932</v>
      </c>
      <c r="Y646" s="355">
        <v>19.27</v>
      </c>
      <c r="Z646" s="219">
        <v>245800</v>
      </c>
      <c r="AA646" s="244">
        <v>4400</v>
      </c>
      <c r="AB646" s="239">
        <v>130.30000000000001</v>
      </c>
      <c r="AC646" s="239">
        <v>2.8</v>
      </c>
      <c r="AD646" s="239">
        <v>5595</v>
      </c>
      <c r="AE646" s="239">
        <v>95</v>
      </c>
      <c r="AF646" s="239">
        <v>101.3</v>
      </c>
      <c r="AG646" s="239">
        <v>1.6</v>
      </c>
      <c r="AH646" s="239">
        <v>22.85</v>
      </c>
      <c r="AI646" s="239">
        <v>0.44</v>
      </c>
      <c r="AJ646" s="239">
        <v>172.3</v>
      </c>
      <c r="AK646" s="239">
        <v>2.9</v>
      </c>
      <c r="AL646" s="239">
        <v>55</v>
      </c>
      <c r="AM646" s="239">
        <v>1.1000000000000001</v>
      </c>
      <c r="AN646" s="84" t="s">
        <v>21</v>
      </c>
      <c r="AO646" s="84" t="s">
        <v>21</v>
      </c>
      <c r="AP646" s="239">
        <v>476.3</v>
      </c>
      <c r="AQ646" s="239">
        <v>8.6</v>
      </c>
      <c r="AR646" s="239">
        <v>98.4</v>
      </c>
      <c r="AS646" s="239">
        <v>1.9</v>
      </c>
      <c r="AT646" s="239">
        <v>764</v>
      </c>
      <c r="AU646" s="239">
        <v>12</v>
      </c>
      <c r="AV646" s="84" t="s">
        <v>21</v>
      </c>
      <c r="AW646" s="84" t="s">
        <v>21</v>
      </c>
      <c r="AX646" s="239">
        <v>965</v>
      </c>
      <c r="AY646" s="239">
        <v>16</v>
      </c>
      <c r="AZ646" s="239">
        <v>440.5</v>
      </c>
      <c r="BA646" s="239">
        <v>6.3</v>
      </c>
      <c r="BB646" s="239">
        <v>45.13</v>
      </c>
      <c r="BC646" s="239">
        <v>0.66</v>
      </c>
      <c r="BD646" s="239">
        <v>12.67</v>
      </c>
      <c r="BE646" s="239">
        <v>0.26</v>
      </c>
      <c r="BF646" s="239">
        <v>51.81</v>
      </c>
      <c r="BG646" s="318">
        <v>0.85</v>
      </c>
    </row>
    <row r="647" spans="1:59" ht="16" customHeight="1" x14ac:dyDescent="0.15">
      <c r="A647" s="197" t="s">
        <v>1419</v>
      </c>
      <c r="B647" s="156"/>
      <c r="C647" s="219">
        <v>413.8</v>
      </c>
      <c r="D647" s="244">
        <v>22.6</v>
      </c>
      <c r="E647" s="267">
        <v>17.927</v>
      </c>
      <c r="F647" s="275">
        <v>1.6</v>
      </c>
      <c r="G647" s="104" t="s">
        <v>21</v>
      </c>
      <c r="H647" s="80" t="s">
        <v>21</v>
      </c>
      <c r="I647" s="239">
        <v>0.45700000000000002</v>
      </c>
      <c r="J647" s="244">
        <v>2.6</v>
      </c>
      <c r="K647" s="251">
        <v>5.108E-2</v>
      </c>
      <c r="L647" s="244">
        <v>1.1000000000000001</v>
      </c>
      <c r="M647" s="194" t="s">
        <v>111</v>
      </c>
      <c r="N647" s="267">
        <v>6.4899999999999999E-2</v>
      </c>
      <c r="O647" s="275">
        <v>2.4</v>
      </c>
      <c r="P647" s="223">
        <v>382</v>
      </c>
      <c r="Q647" s="194">
        <v>8.3000000000000007</v>
      </c>
      <c r="R647" s="80">
        <f t="shared" si="72"/>
        <v>11.280939677172288</v>
      </c>
      <c r="S647" s="194">
        <v>321.10000000000002</v>
      </c>
      <c r="T647" s="194">
        <v>3.4</v>
      </c>
      <c r="U647" s="80">
        <f t="shared" si="73"/>
        <v>7.2665042489494223</v>
      </c>
      <c r="V647" s="194">
        <v>769</v>
      </c>
      <c r="W647" s="194">
        <v>50</v>
      </c>
      <c r="X647" s="63">
        <f t="shared" si="74"/>
        <v>52.311990977212865</v>
      </c>
      <c r="Y647" s="355">
        <v>15.94</v>
      </c>
      <c r="Z647" s="219">
        <v>251800</v>
      </c>
      <c r="AA647" s="244">
        <v>5000</v>
      </c>
      <c r="AB647" s="239">
        <v>131.30000000000001</v>
      </c>
      <c r="AC647" s="239">
        <v>2.1</v>
      </c>
      <c r="AD647" s="239">
        <v>5590</v>
      </c>
      <c r="AE647" s="239">
        <v>89</v>
      </c>
      <c r="AF647" s="239">
        <v>105.9</v>
      </c>
      <c r="AG647" s="239">
        <v>1.6</v>
      </c>
      <c r="AH647" s="239">
        <v>23</v>
      </c>
      <c r="AI647" s="239">
        <v>0.37</v>
      </c>
      <c r="AJ647" s="239">
        <v>175.7</v>
      </c>
      <c r="AK647" s="239">
        <v>3</v>
      </c>
      <c r="AL647" s="239">
        <v>55.93</v>
      </c>
      <c r="AM647" s="239">
        <v>0.91</v>
      </c>
      <c r="AN647" s="84" t="s">
        <v>21</v>
      </c>
      <c r="AO647" s="84" t="s">
        <v>21</v>
      </c>
      <c r="AP647" s="239">
        <v>471.6</v>
      </c>
      <c r="AQ647" s="239">
        <v>6.5</v>
      </c>
      <c r="AR647" s="239">
        <v>98.8</v>
      </c>
      <c r="AS647" s="239">
        <v>1.5</v>
      </c>
      <c r="AT647" s="239">
        <v>754.4</v>
      </c>
      <c r="AU647" s="239">
        <v>9.3000000000000007</v>
      </c>
      <c r="AV647" s="84" t="s">
        <v>21</v>
      </c>
      <c r="AW647" s="84" t="s">
        <v>21</v>
      </c>
      <c r="AX647" s="239">
        <v>944</v>
      </c>
      <c r="AY647" s="239">
        <v>14</v>
      </c>
      <c r="AZ647" s="239">
        <v>454.5</v>
      </c>
      <c r="BA647" s="239">
        <v>5.9</v>
      </c>
      <c r="BB647" s="239">
        <v>46.89</v>
      </c>
      <c r="BC647" s="239">
        <v>0.66</v>
      </c>
      <c r="BD647" s="239">
        <v>13.17</v>
      </c>
      <c r="BE647" s="239">
        <v>0.3</v>
      </c>
      <c r="BF647" s="239">
        <v>31.43</v>
      </c>
      <c r="BG647" s="318">
        <v>0.49</v>
      </c>
    </row>
    <row r="648" spans="1:59" ht="16" customHeight="1" x14ac:dyDescent="0.15">
      <c r="A648" s="197" t="s">
        <v>1443</v>
      </c>
      <c r="B648" s="156"/>
      <c r="C648" s="219">
        <v>406</v>
      </c>
      <c r="D648" s="244">
        <v>22.3</v>
      </c>
      <c r="E648" s="267">
        <v>17.803999999999998</v>
      </c>
      <c r="F648" s="275">
        <v>1.6</v>
      </c>
      <c r="G648" s="104" t="s">
        <v>21</v>
      </c>
      <c r="H648" s="80" t="s">
        <v>21</v>
      </c>
      <c r="I648" s="239">
        <v>0.45400000000000001</v>
      </c>
      <c r="J648" s="244">
        <v>2.2999999999999998</v>
      </c>
      <c r="K648" s="251">
        <v>5.0680000000000003E-2</v>
      </c>
      <c r="L648" s="244">
        <v>0.79</v>
      </c>
      <c r="M648" s="194" t="s">
        <v>117</v>
      </c>
      <c r="N648" s="267">
        <v>6.4899999999999999E-2</v>
      </c>
      <c r="O648" s="275">
        <v>2.1</v>
      </c>
      <c r="P648" s="223">
        <v>379.7</v>
      </c>
      <c r="Q648" s="194">
        <v>7.2</v>
      </c>
      <c r="R648" s="80">
        <f t="shared" si="72"/>
        <v>10.464646960122449</v>
      </c>
      <c r="S648" s="194">
        <v>318.7</v>
      </c>
      <c r="T648" s="194">
        <v>2.5</v>
      </c>
      <c r="U648" s="80">
        <f t="shared" si="73"/>
        <v>6.8467419989364275</v>
      </c>
      <c r="V648" s="194">
        <v>771</v>
      </c>
      <c r="W648" s="194">
        <v>45</v>
      </c>
      <c r="X648" s="63">
        <f t="shared" si="74"/>
        <v>47.56864933966488</v>
      </c>
      <c r="Y648" s="355">
        <v>16.07</v>
      </c>
      <c r="Z648" s="219">
        <v>252600</v>
      </c>
      <c r="AA648" s="244">
        <v>4500</v>
      </c>
      <c r="AB648" s="239">
        <v>132.6</v>
      </c>
      <c r="AC648" s="239">
        <v>2</v>
      </c>
      <c r="AD648" s="239">
        <v>5681</v>
      </c>
      <c r="AE648" s="239">
        <v>77</v>
      </c>
      <c r="AF648" s="239">
        <v>107.4</v>
      </c>
      <c r="AG648" s="239">
        <v>1.5</v>
      </c>
      <c r="AH648" s="239">
        <v>23.77</v>
      </c>
      <c r="AI648" s="239">
        <v>0.33</v>
      </c>
      <c r="AJ648" s="239">
        <v>176.5</v>
      </c>
      <c r="AK648" s="239">
        <v>2.5</v>
      </c>
      <c r="AL648" s="239">
        <v>56.69</v>
      </c>
      <c r="AM648" s="239">
        <v>0.85</v>
      </c>
      <c r="AN648" s="84" t="s">
        <v>21</v>
      </c>
      <c r="AO648" s="84" t="s">
        <v>21</v>
      </c>
      <c r="AP648" s="239">
        <v>477.8</v>
      </c>
      <c r="AQ648" s="239">
        <v>7</v>
      </c>
      <c r="AR648" s="239">
        <v>99.6</v>
      </c>
      <c r="AS648" s="239">
        <v>1.5</v>
      </c>
      <c r="AT648" s="239">
        <v>766.6</v>
      </c>
      <c r="AU648" s="239">
        <v>9.1</v>
      </c>
      <c r="AV648" s="84" t="s">
        <v>21</v>
      </c>
      <c r="AW648" s="84" t="s">
        <v>21</v>
      </c>
      <c r="AX648" s="239">
        <v>955</v>
      </c>
      <c r="AY648" s="239">
        <v>11</v>
      </c>
      <c r="AZ648" s="239">
        <v>454.9</v>
      </c>
      <c r="BA648" s="239">
        <v>6.3</v>
      </c>
      <c r="BB648" s="239">
        <v>47.45</v>
      </c>
      <c r="BC648" s="239">
        <v>0.77</v>
      </c>
      <c r="BD648" s="239">
        <v>13.21</v>
      </c>
      <c r="BE648" s="239">
        <v>0.3</v>
      </c>
      <c r="BF648" s="239">
        <v>31.59</v>
      </c>
      <c r="BG648" s="318">
        <v>0.49</v>
      </c>
    </row>
    <row r="649" spans="1:59" ht="16" customHeight="1" x14ac:dyDescent="0.15">
      <c r="A649" s="197" t="s">
        <v>1444</v>
      </c>
      <c r="B649" s="156"/>
      <c r="C649" s="219">
        <v>407.3</v>
      </c>
      <c r="D649" s="244">
        <v>22.1</v>
      </c>
      <c r="E649" s="267">
        <v>17.942</v>
      </c>
      <c r="F649" s="275">
        <v>1.6</v>
      </c>
      <c r="G649" s="104" t="s">
        <v>21</v>
      </c>
      <c r="H649" s="80" t="s">
        <v>21</v>
      </c>
      <c r="I649" s="239">
        <v>0.45169999999999999</v>
      </c>
      <c r="J649" s="244">
        <v>2.1</v>
      </c>
      <c r="K649" s="251">
        <v>5.0290000000000001E-2</v>
      </c>
      <c r="L649" s="244">
        <v>0.88</v>
      </c>
      <c r="M649" s="194" t="s">
        <v>130</v>
      </c>
      <c r="N649" s="267">
        <v>6.5199999999999994E-2</v>
      </c>
      <c r="O649" s="275">
        <v>2</v>
      </c>
      <c r="P649" s="223">
        <v>378.5</v>
      </c>
      <c r="Q649" s="194">
        <v>6.8</v>
      </c>
      <c r="R649" s="80">
        <f t="shared" si="72"/>
        <v>10.175701450022991</v>
      </c>
      <c r="S649" s="194">
        <v>316.3</v>
      </c>
      <c r="T649" s="194">
        <v>2.7</v>
      </c>
      <c r="U649" s="80">
        <f t="shared" si="73"/>
        <v>6.8781011914626555</v>
      </c>
      <c r="V649" s="194">
        <v>779</v>
      </c>
      <c r="W649" s="194">
        <v>41</v>
      </c>
      <c r="X649" s="63">
        <f t="shared" si="74"/>
        <v>43.86041951463757</v>
      </c>
      <c r="Y649" s="355">
        <v>16.43</v>
      </c>
      <c r="Z649" s="219">
        <v>253400</v>
      </c>
      <c r="AA649" s="244">
        <v>4700</v>
      </c>
      <c r="AB649" s="239">
        <v>133</v>
      </c>
      <c r="AC649" s="239">
        <v>2.4</v>
      </c>
      <c r="AD649" s="239">
        <v>5672</v>
      </c>
      <c r="AE649" s="239">
        <v>77</v>
      </c>
      <c r="AF649" s="239">
        <v>107.4</v>
      </c>
      <c r="AG649" s="239">
        <v>1.8</v>
      </c>
      <c r="AH649" s="239">
        <v>23.66</v>
      </c>
      <c r="AI649" s="239">
        <v>0.34</v>
      </c>
      <c r="AJ649" s="239">
        <v>176.7</v>
      </c>
      <c r="AK649" s="239">
        <v>3.3</v>
      </c>
      <c r="AL649" s="239">
        <v>56.6</v>
      </c>
      <c r="AM649" s="239">
        <v>0.93</v>
      </c>
      <c r="AN649" s="84" t="s">
        <v>21</v>
      </c>
      <c r="AO649" s="84" t="s">
        <v>21</v>
      </c>
      <c r="AP649" s="239">
        <v>479.1</v>
      </c>
      <c r="AQ649" s="239">
        <v>5.8</v>
      </c>
      <c r="AR649" s="239">
        <v>100.3</v>
      </c>
      <c r="AS649" s="239">
        <v>1.8</v>
      </c>
      <c r="AT649" s="239">
        <v>762</v>
      </c>
      <c r="AU649" s="239">
        <v>12</v>
      </c>
      <c r="AV649" s="84" t="s">
        <v>21</v>
      </c>
      <c r="AW649" s="84" t="s">
        <v>21</v>
      </c>
      <c r="AX649" s="239">
        <v>951</v>
      </c>
      <c r="AY649" s="239">
        <v>12</v>
      </c>
      <c r="AZ649" s="239">
        <v>451.8</v>
      </c>
      <c r="BA649" s="239">
        <v>7.7</v>
      </c>
      <c r="BB649" s="239">
        <v>46.94</v>
      </c>
      <c r="BC649" s="239">
        <v>0.76</v>
      </c>
      <c r="BD649" s="239">
        <v>13.49</v>
      </c>
      <c r="BE649" s="239">
        <v>0.3</v>
      </c>
      <c r="BF649" s="239">
        <v>29.49</v>
      </c>
      <c r="BG649" s="318">
        <v>0.46</v>
      </c>
    </row>
    <row r="650" spans="1:59" ht="16" customHeight="1" x14ac:dyDescent="0.15">
      <c r="A650" s="197" t="s">
        <v>1445</v>
      </c>
      <c r="B650" s="156"/>
      <c r="C650" s="219">
        <v>398.7</v>
      </c>
      <c r="D650" s="244">
        <v>21.2</v>
      </c>
      <c r="E650" s="267">
        <v>18.428000000000001</v>
      </c>
      <c r="F650" s="275">
        <v>1.5</v>
      </c>
      <c r="G650" s="104" t="s">
        <v>21</v>
      </c>
      <c r="H650" s="80" t="s">
        <v>21</v>
      </c>
      <c r="I650" s="239">
        <v>0.44600000000000001</v>
      </c>
      <c r="J650" s="244">
        <v>2.8</v>
      </c>
      <c r="K650" s="251">
        <v>5.0500000000000003E-2</v>
      </c>
      <c r="L650" s="244">
        <v>0.85</v>
      </c>
      <c r="M650" s="194" t="s">
        <v>113</v>
      </c>
      <c r="N650" s="267">
        <v>6.4100000000000004E-2</v>
      </c>
      <c r="O650" s="275">
        <v>2.7</v>
      </c>
      <c r="P650" s="223">
        <v>374.7</v>
      </c>
      <c r="Q650" s="194">
        <v>8.6999999999999993</v>
      </c>
      <c r="R650" s="80">
        <f t="shared" si="72"/>
        <v>11.482597092992508</v>
      </c>
      <c r="S650" s="194">
        <v>317.60000000000002</v>
      </c>
      <c r="T650" s="194">
        <v>2.6</v>
      </c>
      <c r="U650" s="80">
        <f t="shared" si="73"/>
        <v>6.8635197967223789</v>
      </c>
      <c r="V650" s="194">
        <v>745</v>
      </c>
      <c r="W650" s="194">
        <v>56</v>
      </c>
      <c r="X650" s="63">
        <f t="shared" si="74"/>
        <v>57.948339061615911</v>
      </c>
      <c r="Y650" s="355">
        <v>15.24</v>
      </c>
      <c r="Z650" s="219">
        <v>257800</v>
      </c>
      <c r="AA650" s="244">
        <v>4700</v>
      </c>
      <c r="AB650" s="239">
        <v>133.69999999999999</v>
      </c>
      <c r="AC650" s="239">
        <v>2.5</v>
      </c>
      <c r="AD650" s="239">
        <v>5734</v>
      </c>
      <c r="AE650" s="239">
        <v>76</v>
      </c>
      <c r="AF650" s="239">
        <v>109</v>
      </c>
      <c r="AG650" s="239">
        <v>1.3</v>
      </c>
      <c r="AH650" s="239">
        <v>23.93</v>
      </c>
      <c r="AI650" s="239">
        <v>0.47</v>
      </c>
      <c r="AJ650" s="239">
        <v>178.5</v>
      </c>
      <c r="AK650" s="239">
        <v>3.5</v>
      </c>
      <c r="AL650" s="239">
        <v>56.6</v>
      </c>
      <c r="AM650" s="239">
        <v>0.81</v>
      </c>
      <c r="AN650" s="84" t="s">
        <v>21</v>
      </c>
      <c r="AO650" s="84" t="s">
        <v>21</v>
      </c>
      <c r="AP650" s="239">
        <v>481.2</v>
      </c>
      <c r="AQ650" s="239">
        <v>6</v>
      </c>
      <c r="AR650" s="239">
        <v>100.7</v>
      </c>
      <c r="AS650" s="239">
        <v>1.8</v>
      </c>
      <c r="AT650" s="239">
        <v>765.6</v>
      </c>
      <c r="AU650" s="239">
        <v>9.6</v>
      </c>
      <c r="AV650" s="84" t="s">
        <v>21</v>
      </c>
      <c r="AW650" s="84" t="s">
        <v>21</v>
      </c>
      <c r="AX650" s="239">
        <v>970</v>
      </c>
      <c r="AY650" s="239">
        <v>12</v>
      </c>
      <c r="AZ650" s="239">
        <v>455.3</v>
      </c>
      <c r="BA650" s="239">
        <v>6.5</v>
      </c>
      <c r="BB650" s="239">
        <v>46.92</v>
      </c>
      <c r="BC650" s="239">
        <v>0.59</v>
      </c>
      <c r="BD650" s="239">
        <v>13.23</v>
      </c>
      <c r="BE650" s="239">
        <v>0.35</v>
      </c>
      <c r="BF650" s="239">
        <v>29.08</v>
      </c>
      <c r="BG650" s="318">
        <v>0.4</v>
      </c>
    </row>
    <row r="651" spans="1:59" ht="16" customHeight="1" thickBot="1" x14ac:dyDescent="0.2">
      <c r="A651" s="198" t="s">
        <v>1446</v>
      </c>
      <c r="B651" s="157"/>
      <c r="C651" s="220">
        <v>370.9</v>
      </c>
      <c r="D651" s="245">
        <v>19</v>
      </c>
      <c r="E651" s="268">
        <v>19.128</v>
      </c>
      <c r="F651" s="276">
        <v>1.5</v>
      </c>
      <c r="G651" s="136" t="s">
        <v>21</v>
      </c>
      <c r="H651" s="89" t="s">
        <v>21</v>
      </c>
      <c r="I651" s="240">
        <v>0.45</v>
      </c>
      <c r="J651" s="245">
        <v>4.3</v>
      </c>
      <c r="K651" s="252">
        <v>5.1479999999999998E-2</v>
      </c>
      <c r="L651" s="245">
        <v>1.4</v>
      </c>
      <c r="M651" s="195" t="s">
        <v>114</v>
      </c>
      <c r="N651" s="268">
        <v>6.3500000000000001E-2</v>
      </c>
      <c r="O651" s="276">
        <v>4.0999999999999996</v>
      </c>
      <c r="P651" s="224">
        <v>378</v>
      </c>
      <c r="Q651" s="195">
        <v>14</v>
      </c>
      <c r="R651" s="89">
        <f t="shared" si="72"/>
        <v>15.910801362596418</v>
      </c>
      <c r="S651" s="195">
        <v>323.60000000000002</v>
      </c>
      <c r="T651" s="195">
        <v>4.5999999999999996</v>
      </c>
      <c r="U651" s="89">
        <f t="shared" si="73"/>
        <v>7.940200501246804</v>
      </c>
      <c r="V651" s="195">
        <v>723</v>
      </c>
      <c r="W651" s="195">
        <v>86</v>
      </c>
      <c r="X651" s="93">
        <f t="shared" si="74"/>
        <v>87.207176310209704</v>
      </c>
      <c r="Y651" s="356">
        <v>14.39</v>
      </c>
      <c r="Z651" s="220">
        <v>251100</v>
      </c>
      <c r="AA651" s="245">
        <v>4100</v>
      </c>
      <c r="AB651" s="240">
        <v>129</v>
      </c>
      <c r="AC651" s="240">
        <v>1.6</v>
      </c>
      <c r="AD651" s="240">
        <v>5826</v>
      </c>
      <c r="AE651" s="240">
        <v>78</v>
      </c>
      <c r="AF651" s="240">
        <v>107.8</v>
      </c>
      <c r="AG651" s="240">
        <v>2</v>
      </c>
      <c r="AH651" s="240">
        <v>23.65</v>
      </c>
      <c r="AI651" s="240">
        <v>0.48</v>
      </c>
      <c r="AJ651" s="240">
        <v>173.6</v>
      </c>
      <c r="AK651" s="240">
        <v>2.6</v>
      </c>
      <c r="AL651" s="240">
        <v>55.73</v>
      </c>
      <c r="AM651" s="240">
        <v>0.74</v>
      </c>
      <c r="AN651" s="143" t="s">
        <v>21</v>
      </c>
      <c r="AO651" s="143" t="s">
        <v>21</v>
      </c>
      <c r="AP651" s="240">
        <v>490.1</v>
      </c>
      <c r="AQ651" s="240">
        <v>5.2</v>
      </c>
      <c r="AR651" s="240">
        <v>100.3</v>
      </c>
      <c r="AS651" s="240">
        <v>1.6</v>
      </c>
      <c r="AT651" s="240">
        <v>791</v>
      </c>
      <c r="AU651" s="240">
        <v>12</v>
      </c>
      <c r="AV651" s="143" t="s">
        <v>21</v>
      </c>
      <c r="AW651" s="143" t="s">
        <v>21</v>
      </c>
      <c r="AX651" s="240">
        <v>997</v>
      </c>
      <c r="AY651" s="240">
        <v>13</v>
      </c>
      <c r="AZ651" s="240">
        <v>449.7</v>
      </c>
      <c r="BA651" s="240">
        <v>7.5</v>
      </c>
      <c r="BB651" s="240">
        <v>46.02</v>
      </c>
      <c r="BC651" s="240">
        <v>0.52</v>
      </c>
      <c r="BD651" s="240">
        <v>13.69</v>
      </c>
      <c r="BE651" s="240">
        <v>0.44</v>
      </c>
      <c r="BF651" s="240">
        <v>43.46</v>
      </c>
      <c r="BG651" s="319">
        <v>0.91</v>
      </c>
    </row>
    <row r="652" spans="1:59" ht="16" customHeight="1" x14ac:dyDescent="0.15">
      <c r="C652" s="130"/>
      <c r="D652" s="130"/>
      <c r="E652" s="257"/>
      <c r="F652" s="130"/>
      <c r="I652" s="18"/>
      <c r="J652" s="17"/>
      <c r="K652" s="303"/>
      <c r="L652" s="17"/>
      <c r="N652" s="284"/>
      <c r="O652" s="17"/>
      <c r="P652" s="334"/>
      <c r="Y652" s="230"/>
      <c r="Z652" s="130"/>
      <c r="AA652" s="130"/>
      <c r="AB652" s="230"/>
      <c r="AC652" s="230"/>
      <c r="AD652" s="230"/>
      <c r="AE652" s="230"/>
      <c r="AF652" s="230"/>
      <c r="AG652" s="230"/>
      <c r="AH652" s="230"/>
      <c r="AI652" s="230"/>
      <c r="AJ652" s="230"/>
      <c r="AK652" s="230"/>
      <c r="AL652" s="230"/>
      <c r="AM652" s="230"/>
      <c r="AN652" s="230"/>
      <c r="AO652" s="230"/>
      <c r="AP652" s="230"/>
      <c r="AQ652" s="230"/>
      <c r="AR652" s="230"/>
      <c r="AS652" s="230"/>
      <c r="AT652" s="230"/>
      <c r="AU652" s="230"/>
      <c r="AV652" s="230"/>
      <c r="AW652" s="230"/>
      <c r="AX652" s="230"/>
      <c r="AY652" s="230"/>
      <c r="AZ652" s="230"/>
      <c r="BA652" s="230"/>
      <c r="BB652" s="230"/>
      <c r="BC652" s="230"/>
      <c r="BD652" s="230"/>
      <c r="BE652" s="230"/>
      <c r="BF652" s="230"/>
      <c r="BG652" s="230"/>
    </row>
    <row r="653" spans="1:59" ht="16" customHeight="1" thickBot="1" x14ac:dyDescent="0.2">
      <c r="A653" s="167" t="s">
        <v>1315</v>
      </c>
      <c r="C653" s="130"/>
      <c r="D653" s="130"/>
      <c r="E653" s="257"/>
      <c r="F653" s="130"/>
      <c r="I653" s="18"/>
      <c r="J653" s="17"/>
      <c r="K653" s="303"/>
      <c r="L653" s="17"/>
      <c r="N653" s="284"/>
      <c r="O653" s="17"/>
      <c r="P653" s="334"/>
      <c r="Y653" s="230"/>
      <c r="Z653" s="130"/>
      <c r="AA653" s="130"/>
      <c r="AB653" s="230"/>
      <c r="AC653" s="230"/>
      <c r="AD653" s="230"/>
      <c r="AE653" s="230"/>
      <c r="AF653" s="230"/>
      <c r="AG653" s="230"/>
      <c r="AH653" s="230"/>
      <c r="AI653" s="230"/>
      <c r="AJ653" s="230"/>
      <c r="AK653" s="230"/>
      <c r="AL653" s="230"/>
      <c r="AM653" s="230"/>
      <c r="AN653" s="230"/>
      <c r="AO653" s="230"/>
      <c r="AP653" s="230"/>
      <c r="AQ653" s="230"/>
      <c r="AR653" s="230"/>
      <c r="AS653" s="230"/>
      <c r="AT653" s="230"/>
      <c r="AU653" s="230"/>
      <c r="AV653" s="230"/>
      <c r="AW653" s="230"/>
      <c r="AX653" s="230"/>
      <c r="AY653" s="230"/>
      <c r="AZ653" s="230"/>
      <c r="BA653" s="230"/>
      <c r="BB653" s="230"/>
      <c r="BC653" s="230"/>
      <c r="BD653" s="230"/>
      <c r="BE653" s="230"/>
      <c r="BF653" s="230"/>
      <c r="BG653" s="230"/>
    </row>
    <row r="654" spans="1:59" ht="16" customHeight="1" x14ac:dyDescent="0.15">
      <c r="A654" s="196" t="s">
        <v>1410</v>
      </c>
      <c r="B654" s="158"/>
      <c r="C654" s="218">
        <v>399.8</v>
      </c>
      <c r="D654" s="243">
        <v>24.4</v>
      </c>
      <c r="E654" s="266">
        <v>16.643999999999998</v>
      </c>
      <c r="F654" s="274">
        <v>1.7</v>
      </c>
      <c r="G654" s="102" t="s">
        <v>21</v>
      </c>
      <c r="H654" s="73" t="s">
        <v>21</v>
      </c>
      <c r="I654" s="238">
        <v>0.44800000000000001</v>
      </c>
      <c r="J654" s="243">
        <v>3.2</v>
      </c>
      <c r="K654" s="250">
        <v>5.0750000000000003E-2</v>
      </c>
      <c r="L654" s="243">
        <v>1.1000000000000001</v>
      </c>
      <c r="M654" s="193" t="s">
        <v>117</v>
      </c>
      <c r="N654" s="266">
        <v>6.4100000000000004E-2</v>
      </c>
      <c r="O654" s="274">
        <v>3</v>
      </c>
      <c r="P654" s="222">
        <v>376</v>
      </c>
      <c r="Q654" s="193">
        <v>9.9</v>
      </c>
      <c r="R654" s="73">
        <f t="shared" ref="R654:R670" si="75">SQRT((Q654^2)+((P654*0.02)^2))</f>
        <v>12.432232301561937</v>
      </c>
      <c r="S654" s="193">
        <v>319.10000000000002</v>
      </c>
      <c r="T654" s="193">
        <v>3.4</v>
      </c>
      <c r="U654" s="73">
        <f t="shared" ref="U654:U670" si="76">SQRT((T654^2)+((S654*0.02)^2))</f>
        <v>7.2311772208956402</v>
      </c>
      <c r="V654" s="193">
        <v>743</v>
      </c>
      <c r="W654" s="193">
        <v>63</v>
      </c>
      <c r="X654" s="79">
        <f t="shared" ref="X654:X670" si="77">SQRT((W654^2)+((V654*0.02)^2))</f>
        <v>64.728815839624318</v>
      </c>
      <c r="Y654" s="317">
        <v>15.13</v>
      </c>
      <c r="Z654" s="218">
        <v>253900</v>
      </c>
      <c r="AA654" s="243">
        <v>4500</v>
      </c>
      <c r="AB654" s="238">
        <v>137</v>
      </c>
      <c r="AC654" s="238">
        <v>2.6</v>
      </c>
      <c r="AD654" s="238">
        <v>5850</v>
      </c>
      <c r="AE654" s="238">
        <v>100</v>
      </c>
      <c r="AF654" s="238">
        <v>108.8</v>
      </c>
      <c r="AG654" s="238">
        <v>2.2000000000000002</v>
      </c>
      <c r="AH654" s="238">
        <v>24.52</v>
      </c>
      <c r="AI654" s="238">
        <v>0.43</v>
      </c>
      <c r="AJ654" s="238">
        <v>185</v>
      </c>
      <c r="AK654" s="238">
        <v>3.5</v>
      </c>
      <c r="AL654" s="238">
        <v>58.5</v>
      </c>
      <c r="AM654" s="238">
        <v>1.1000000000000001</v>
      </c>
      <c r="AN654" s="238">
        <v>547.29999999999995</v>
      </c>
      <c r="AO654" s="238">
        <v>8.9</v>
      </c>
      <c r="AP654" s="238">
        <v>487.8</v>
      </c>
      <c r="AQ654" s="238">
        <v>9.3000000000000007</v>
      </c>
      <c r="AR654" s="238">
        <v>101.8</v>
      </c>
      <c r="AS654" s="238">
        <v>1.7</v>
      </c>
      <c r="AT654" s="77" t="s">
        <v>21</v>
      </c>
      <c r="AU654" s="77" t="s">
        <v>21</v>
      </c>
      <c r="AV654" s="77" t="s">
        <v>21</v>
      </c>
      <c r="AW654" s="77" t="s">
        <v>21</v>
      </c>
      <c r="AX654" s="238">
        <v>974</v>
      </c>
      <c r="AY654" s="238">
        <v>18</v>
      </c>
      <c r="AZ654" s="238">
        <v>461.8</v>
      </c>
      <c r="BA654" s="238">
        <v>9.5</v>
      </c>
      <c r="BB654" s="238">
        <v>49.77</v>
      </c>
      <c r="BC654" s="238">
        <v>0.98</v>
      </c>
      <c r="BD654" s="238">
        <v>13.33</v>
      </c>
      <c r="BE654" s="238">
        <v>0.42</v>
      </c>
      <c r="BF654" s="238">
        <v>35</v>
      </c>
      <c r="BG654" s="317">
        <v>0.69</v>
      </c>
    </row>
    <row r="655" spans="1:59" ht="16" customHeight="1" x14ac:dyDescent="0.15">
      <c r="A655" s="197" t="s">
        <v>1411</v>
      </c>
      <c r="B655" s="159"/>
      <c r="C655" s="219">
        <v>365</v>
      </c>
      <c r="D655" s="244">
        <v>22.5</v>
      </c>
      <c r="E655" s="267">
        <v>16.488</v>
      </c>
      <c r="F655" s="275">
        <v>1.5</v>
      </c>
      <c r="G655" s="104" t="s">
        <v>21</v>
      </c>
      <c r="H655" s="80" t="s">
        <v>21</v>
      </c>
      <c r="I655" s="239">
        <v>0.44500000000000001</v>
      </c>
      <c r="J655" s="244">
        <v>2.6</v>
      </c>
      <c r="K655" s="251">
        <v>5.0590000000000003E-2</v>
      </c>
      <c r="L655" s="244">
        <v>1.2</v>
      </c>
      <c r="M655" s="194" t="s">
        <v>132</v>
      </c>
      <c r="N655" s="267">
        <v>6.3799999999999996E-2</v>
      </c>
      <c r="O655" s="275">
        <v>2.2999999999999998</v>
      </c>
      <c r="P655" s="223">
        <v>373.8</v>
      </c>
      <c r="Q655" s="194">
        <v>8.3000000000000007</v>
      </c>
      <c r="R655" s="80">
        <f t="shared" si="75"/>
        <v>11.170522637728283</v>
      </c>
      <c r="S655" s="194">
        <v>318.10000000000002</v>
      </c>
      <c r="T655" s="194">
        <v>3.8</v>
      </c>
      <c r="U655" s="80">
        <f t="shared" si="76"/>
        <v>7.4104685411922508</v>
      </c>
      <c r="V655" s="194">
        <v>735</v>
      </c>
      <c r="W655" s="194">
        <v>50</v>
      </c>
      <c r="X655" s="63">
        <f t="shared" si="77"/>
        <v>52.116120346779461</v>
      </c>
      <c r="Y655" s="318">
        <v>14.9</v>
      </c>
      <c r="Z655" s="219">
        <v>253100</v>
      </c>
      <c r="AA655" s="244">
        <v>5800</v>
      </c>
      <c r="AB655" s="239">
        <v>135.9</v>
      </c>
      <c r="AC655" s="239">
        <v>3.2</v>
      </c>
      <c r="AD655" s="239">
        <v>5940</v>
      </c>
      <c r="AE655" s="239">
        <v>120</v>
      </c>
      <c r="AF655" s="239">
        <v>109.9</v>
      </c>
      <c r="AG655" s="239">
        <v>2</v>
      </c>
      <c r="AH655" s="239">
        <v>24.59</v>
      </c>
      <c r="AI655" s="239">
        <v>0.53</v>
      </c>
      <c r="AJ655" s="239">
        <v>177.3</v>
      </c>
      <c r="AK655" s="239">
        <v>3</v>
      </c>
      <c r="AL655" s="239">
        <v>57.7</v>
      </c>
      <c r="AM655" s="239">
        <v>1.1000000000000001</v>
      </c>
      <c r="AN655" s="239">
        <v>549</v>
      </c>
      <c r="AO655" s="239">
        <v>11</v>
      </c>
      <c r="AP655" s="239">
        <v>489.5</v>
      </c>
      <c r="AQ655" s="239">
        <v>7.8</v>
      </c>
      <c r="AR655" s="239">
        <v>101.7</v>
      </c>
      <c r="AS655" s="239">
        <v>2</v>
      </c>
      <c r="AT655" s="84" t="s">
        <v>21</v>
      </c>
      <c r="AU655" s="84" t="s">
        <v>21</v>
      </c>
      <c r="AV655" s="84" t="s">
        <v>21</v>
      </c>
      <c r="AW655" s="84" t="s">
        <v>21</v>
      </c>
      <c r="AX655" s="239">
        <v>991</v>
      </c>
      <c r="AY655" s="239">
        <v>14</v>
      </c>
      <c r="AZ655" s="239">
        <v>472</v>
      </c>
      <c r="BA655" s="239">
        <v>10</v>
      </c>
      <c r="BB655" s="239">
        <v>50.22</v>
      </c>
      <c r="BC655" s="239">
        <v>0.96</v>
      </c>
      <c r="BD655" s="239">
        <v>13.97</v>
      </c>
      <c r="BE655" s="239">
        <v>0.44</v>
      </c>
      <c r="BF655" s="239">
        <v>33.54</v>
      </c>
      <c r="BG655" s="318">
        <v>0.65</v>
      </c>
    </row>
    <row r="656" spans="1:59" ht="16" customHeight="1" x14ac:dyDescent="0.15">
      <c r="A656" s="197" t="s">
        <v>1412</v>
      </c>
      <c r="B656" s="159"/>
      <c r="C656" s="219">
        <v>396.6</v>
      </c>
      <c r="D656" s="244">
        <v>23</v>
      </c>
      <c r="E656" s="267">
        <v>17.398</v>
      </c>
      <c r="F656" s="275">
        <v>1.7</v>
      </c>
      <c r="G656" s="104" t="s">
        <v>21</v>
      </c>
      <c r="H656" s="80" t="s">
        <v>21</v>
      </c>
      <c r="I656" s="239">
        <v>0.45800000000000002</v>
      </c>
      <c r="J656" s="244">
        <v>2.4</v>
      </c>
      <c r="K656" s="251">
        <v>5.108E-2</v>
      </c>
      <c r="L656" s="244">
        <v>0.98</v>
      </c>
      <c r="M656" s="194" t="s">
        <v>123</v>
      </c>
      <c r="N656" s="267">
        <v>6.5000000000000002E-2</v>
      </c>
      <c r="O656" s="275">
        <v>2.2000000000000002</v>
      </c>
      <c r="P656" s="223">
        <v>382.8</v>
      </c>
      <c r="Q656" s="194">
        <v>7.7</v>
      </c>
      <c r="R656" s="80">
        <f t="shared" si="75"/>
        <v>10.858376305875572</v>
      </c>
      <c r="S656" s="194">
        <v>321.10000000000002</v>
      </c>
      <c r="T656" s="194">
        <v>3.1</v>
      </c>
      <c r="U656" s="80">
        <f t="shared" si="76"/>
        <v>7.1310647171372663</v>
      </c>
      <c r="V656" s="194">
        <v>775</v>
      </c>
      <c r="W656" s="194">
        <v>47</v>
      </c>
      <c r="X656" s="63">
        <f t="shared" si="77"/>
        <v>49.489897959078476</v>
      </c>
      <c r="Y656" s="318">
        <v>16.12</v>
      </c>
      <c r="Z656" s="219">
        <v>254100</v>
      </c>
      <c r="AA656" s="244">
        <v>3600</v>
      </c>
      <c r="AB656" s="239">
        <v>137.5</v>
      </c>
      <c r="AC656" s="239">
        <v>2.2999999999999998</v>
      </c>
      <c r="AD656" s="239">
        <v>5878</v>
      </c>
      <c r="AE656" s="239">
        <v>78</v>
      </c>
      <c r="AF656" s="239">
        <v>106.2</v>
      </c>
      <c r="AG656" s="239">
        <v>1.8</v>
      </c>
      <c r="AH656" s="239">
        <v>24.45</v>
      </c>
      <c r="AI656" s="239">
        <v>0.4</v>
      </c>
      <c r="AJ656" s="239">
        <v>179.3</v>
      </c>
      <c r="AK656" s="239">
        <v>2.6</v>
      </c>
      <c r="AL656" s="239">
        <v>57.6</v>
      </c>
      <c r="AM656" s="239">
        <v>0.79</v>
      </c>
      <c r="AN656" s="239">
        <v>545.5</v>
      </c>
      <c r="AO656" s="239">
        <v>7.9</v>
      </c>
      <c r="AP656" s="239">
        <v>484</v>
      </c>
      <c r="AQ656" s="239">
        <v>5.9</v>
      </c>
      <c r="AR656" s="239">
        <v>102.5</v>
      </c>
      <c r="AS656" s="239">
        <v>1.3</v>
      </c>
      <c r="AT656" s="84" t="s">
        <v>21</v>
      </c>
      <c r="AU656" s="84" t="s">
        <v>21</v>
      </c>
      <c r="AV656" s="84" t="s">
        <v>21</v>
      </c>
      <c r="AW656" s="84" t="s">
        <v>21</v>
      </c>
      <c r="AX656" s="239">
        <v>986</v>
      </c>
      <c r="AY656" s="239">
        <v>14</v>
      </c>
      <c r="AZ656" s="239">
        <v>468.8</v>
      </c>
      <c r="BA656" s="239">
        <v>7.7</v>
      </c>
      <c r="BB656" s="239">
        <v>49.39</v>
      </c>
      <c r="BC656" s="239">
        <v>0.84</v>
      </c>
      <c r="BD656" s="239">
        <v>13.02</v>
      </c>
      <c r="BE656" s="239">
        <v>0.4</v>
      </c>
      <c r="BF656" s="239">
        <v>36.86</v>
      </c>
      <c r="BG656" s="318">
        <v>0.6</v>
      </c>
    </row>
    <row r="657" spans="1:59" ht="16" customHeight="1" x14ac:dyDescent="0.15">
      <c r="A657" s="197" t="s">
        <v>1413</v>
      </c>
      <c r="B657" s="159"/>
      <c r="C657" s="219">
        <v>414.1</v>
      </c>
      <c r="D657" s="244">
        <v>23.2</v>
      </c>
      <c r="E657" s="267">
        <v>17.706</v>
      </c>
      <c r="F657" s="275">
        <v>1.6</v>
      </c>
      <c r="G657" s="104" t="s">
        <v>21</v>
      </c>
      <c r="H657" s="80" t="s">
        <v>21</v>
      </c>
      <c r="I657" s="239">
        <v>0.45900000000000002</v>
      </c>
      <c r="J657" s="244">
        <v>2.2999999999999998</v>
      </c>
      <c r="K657" s="251">
        <v>5.0970000000000001E-2</v>
      </c>
      <c r="L657" s="244">
        <v>1.1000000000000001</v>
      </c>
      <c r="M657" s="194" t="s">
        <v>289</v>
      </c>
      <c r="N657" s="267">
        <v>6.5299999999999997E-2</v>
      </c>
      <c r="O657" s="275">
        <v>2</v>
      </c>
      <c r="P657" s="223">
        <v>383.3</v>
      </c>
      <c r="Q657" s="194">
        <v>7.3</v>
      </c>
      <c r="R657" s="80">
        <f t="shared" si="75"/>
        <v>10.585724160396397</v>
      </c>
      <c r="S657" s="194">
        <v>320.5</v>
      </c>
      <c r="T657" s="194">
        <v>3.3</v>
      </c>
      <c r="U657" s="80">
        <f t="shared" si="76"/>
        <v>7.2095838992274723</v>
      </c>
      <c r="V657" s="194">
        <v>783</v>
      </c>
      <c r="W657" s="194">
        <v>43</v>
      </c>
      <c r="X657" s="63">
        <f t="shared" si="77"/>
        <v>45.762818969115088</v>
      </c>
      <c r="Y657" s="318">
        <v>16.38</v>
      </c>
      <c r="Z657" s="219">
        <v>253100</v>
      </c>
      <c r="AA657" s="244">
        <v>5200</v>
      </c>
      <c r="AB657" s="239">
        <v>137.30000000000001</v>
      </c>
      <c r="AC657" s="239">
        <v>2.6</v>
      </c>
      <c r="AD657" s="239">
        <v>5820</v>
      </c>
      <c r="AE657" s="239">
        <v>110</v>
      </c>
      <c r="AF657" s="239">
        <v>105.6</v>
      </c>
      <c r="AG657" s="239">
        <v>2.2999999999999998</v>
      </c>
      <c r="AH657" s="239">
        <v>24.29</v>
      </c>
      <c r="AI657" s="239">
        <v>0.49</v>
      </c>
      <c r="AJ657" s="239">
        <v>182</v>
      </c>
      <c r="AK657" s="239">
        <v>3.8</v>
      </c>
      <c r="AL657" s="239">
        <v>58.2</v>
      </c>
      <c r="AM657" s="239">
        <v>1</v>
      </c>
      <c r="AN657" s="239">
        <v>550.1</v>
      </c>
      <c r="AO657" s="239">
        <v>9.5</v>
      </c>
      <c r="AP657" s="239">
        <v>485.9</v>
      </c>
      <c r="AQ657" s="239">
        <v>9.4</v>
      </c>
      <c r="AR657" s="239">
        <v>101.8</v>
      </c>
      <c r="AS657" s="239">
        <v>1.8</v>
      </c>
      <c r="AT657" s="84" t="s">
        <v>21</v>
      </c>
      <c r="AU657" s="84" t="s">
        <v>21</v>
      </c>
      <c r="AV657" s="84" t="s">
        <v>21</v>
      </c>
      <c r="AW657" s="84" t="s">
        <v>21</v>
      </c>
      <c r="AX657" s="239">
        <v>979</v>
      </c>
      <c r="AY657" s="239">
        <v>16</v>
      </c>
      <c r="AZ657" s="239">
        <v>462.5</v>
      </c>
      <c r="BA657" s="239">
        <v>8.1</v>
      </c>
      <c r="BB657" s="239">
        <v>48.95</v>
      </c>
      <c r="BC657" s="239">
        <v>0.94</v>
      </c>
      <c r="BD657" s="239">
        <v>13.06</v>
      </c>
      <c r="BE657" s="239">
        <v>0.33</v>
      </c>
      <c r="BF657" s="239">
        <v>36.76</v>
      </c>
      <c r="BG657" s="318">
        <v>0.64</v>
      </c>
    </row>
    <row r="658" spans="1:59" ht="16" customHeight="1" x14ac:dyDescent="0.15">
      <c r="A658" s="197" t="s">
        <v>1414</v>
      </c>
      <c r="B658" s="159"/>
      <c r="C658" s="219">
        <v>411.6</v>
      </c>
      <c r="D658" s="244">
        <v>22.8</v>
      </c>
      <c r="E658" s="267">
        <v>17.846</v>
      </c>
      <c r="F658" s="275">
        <v>1.7</v>
      </c>
      <c r="G658" s="104" t="s">
        <v>21</v>
      </c>
      <c r="H658" s="80" t="s">
        <v>21</v>
      </c>
      <c r="I658" s="239">
        <v>0.46200000000000002</v>
      </c>
      <c r="J658" s="244">
        <v>2.8</v>
      </c>
      <c r="K658" s="251">
        <v>5.0819999999999997E-2</v>
      </c>
      <c r="L658" s="244">
        <v>1.2</v>
      </c>
      <c r="M658" s="194" t="s">
        <v>111</v>
      </c>
      <c r="N658" s="267">
        <v>6.59E-2</v>
      </c>
      <c r="O658" s="275">
        <v>2.5</v>
      </c>
      <c r="P658" s="223">
        <v>385.5</v>
      </c>
      <c r="Q658" s="194">
        <v>9</v>
      </c>
      <c r="R658" s="80">
        <f t="shared" si="75"/>
        <v>11.850911357359822</v>
      </c>
      <c r="S658" s="194">
        <v>319.60000000000002</v>
      </c>
      <c r="T658" s="194">
        <v>3.7</v>
      </c>
      <c r="U658" s="80">
        <f t="shared" si="76"/>
        <v>7.3856390380250785</v>
      </c>
      <c r="V658" s="194">
        <v>803</v>
      </c>
      <c r="W658" s="194">
        <v>53</v>
      </c>
      <c r="X658" s="63">
        <f t="shared" si="77"/>
        <v>55.379812206254364</v>
      </c>
      <c r="Y658" s="318">
        <v>17.09</v>
      </c>
      <c r="Z658" s="219">
        <v>261100</v>
      </c>
      <c r="AA658" s="244">
        <v>5000</v>
      </c>
      <c r="AB658" s="239">
        <v>137.69999999999999</v>
      </c>
      <c r="AC658" s="239">
        <v>2.4</v>
      </c>
      <c r="AD658" s="239">
        <v>5878</v>
      </c>
      <c r="AE658" s="239">
        <v>92</v>
      </c>
      <c r="AF658" s="239">
        <v>106.3</v>
      </c>
      <c r="AG658" s="239">
        <v>1.7</v>
      </c>
      <c r="AH658" s="239">
        <v>24.48</v>
      </c>
      <c r="AI658" s="239">
        <v>0.46</v>
      </c>
      <c r="AJ658" s="239">
        <v>181.2</v>
      </c>
      <c r="AK658" s="239">
        <v>3.5</v>
      </c>
      <c r="AL658" s="239">
        <v>57.98</v>
      </c>
      <c r="AM658" s="239">
        <v>0.94</v>
      </c>
      <c r="AN658" s="239">
        <v>555.1</v>
      </c>
      <c r="AO658" s="239">
        <v>8.9</v>
      </c>
      <c r="AP658" s="239">
        <v>488.1</v>
      </c>
      <c r="AQ658" s="239">
        <v>8.6</v>
      </c>
      <c r="AR658" s="239">
        <v>102.9</v>
      </c>
      <c r="AS658" s="239">
        <v>2.2000000000000002</v>
      </c>
      <c r="AT658" s="84" t="s">
        <v>21</v>
      </c>
      <c r="AU658" s="84" t="s">
        <v>21</v>
      </c>
      <c r="AV658" s="84" t="s">
        <v>21</v>
      </c>
      <c r="AW658" s="84" t="s">
        <v>21</v>
      </c>
      <c r="AX658" s="239">
        <v>998</v>
      </c>
      <c r="AY658" s="239">
        <v>16</v>
      </c>
      <c r="AZ658" s="239">
        <v>474</v>
      </c>
      <c r="BA658" s="239">
        <v>6.6</v>
      </c>
      <c r="BB658" s="239">
        <v>49.46</v>
      </c>
      <c r="BC658" s="239">
        <v>0.77</v>
      </c>
      <c r="BD658" s="239">
        <v>13.36</v>
      </c>
      <c r="BE658" s="239">
        <v>0.36</v>
      </c>
      <c r="BF658" s="239">
        <v>36.049999999999997</v>
      </c>
      <c r="BG658" s="318">
        <v>0.67</v>
      </c>
    </row>
    <row r="659" spans="1:59" ht="16" customHeight="1" x14ac:dyDescent="0.15">
      <c r="A659" s="197" t="s">
        <v>1416</v>
      </c>
      <c r="B659" s="159"/>
      <c r="C659" s="219">
        <v>386.7</v>
      </c>
      <c r="D659" s="244">
        <v>22.4</v>
      </c>
      <c r="E659" s="267">
        <v>17.196000000000002</v>
      </c>
      <c r="F659" s="275">
        <v>1.6</v>
      </c>
      <c r="G659" s="104" t="s">
        <v>21</v>
      </c>
      <c r="H659" s="80" t="s">
        <v>21</v>
      </c>
      <c r="I659" s="239">
        <v>0.45900000000000002</v>
      </c>
      <c r="J659" s="244">
        <v>2.5</v>
      </c>
      <c r="K659" s="251">
        <v>5.0799999999999998E-2</v>
      </c>
      <c r="L659" s="244">
        <v>0.85</v>
      </c>
      <c r="M659" s="194" t="s">
        <v>112</v>
      </c>
      <c r="N659" s="267">
        <v>6.5600000000000006E-2</v>
      </c>
      <c r="O659" s="275">
        <v>2.4</v>
      </c>
      <c r="P659" s="223">
        <v>383.6</v>
      </c>
      <c r="Q659" s="194">
        <v>8.1</v>
      </c>
      <c r="R659" s="80">
        <f t="shared" si="75"/>
        <v>11.156593745404553</v>
      </c>
      <c r="S659" s="194">
        <v>319.39999999999998</v>
      </c>
      <c r="T659" s="194">
        <v>2.6</v>
      </c>
      <c r="U659" s="80">
        <f t="shared" si="76"/>
        <v>6.8968502956059581</v>
      </c>
      <c r="V659" s="194">
        <v>791</v>
      </c>
      <c r="W659" s="194">
        <v>50</v>
      </c>
      <c r="X659" s="63">
        <f t="shared" si="77"/>
        <v>52.443039576286957</v>
      </c>
      <c r="Y659" s="318">
        <v>16.739999999999998</v>
      </c>
      <c r="Z659" s="219">
        <v>258400</v>
      </c>
      <c r="AA659" s="244">
        <v>4700</v>
      </c>
      <c r="AB659" s="239">
        <v>135.5</v>
      </c>
      <c r="AC659" s="239">
        <v>2.7</v>
      </c>
      <c r="AD659" s="239">
        <v>5876</v>
      </c>
      <c r="AE659" s="239">
        <v>74</v>
      </c>
      <c r="AF659" s="239">
        <v>109.4</v>
      </c>
      <c r="AG659" s="239">
        <v>1.8</v>
      </c>
      <c r="AH659" s="239">
        <v>24.45</v>
      </c>
      <c r="AI659" s="239">
        <v>0.4</v>
      </c>
      <c r="AJ659" s="239">
        <v>176.9</v>
      </c>
      <c r="AK659" s="239">
        <v>3</v>
      </c>
      <c r="AL659" s="239">
        <v>57.1</v>
      </c>
      <c r="AM659" s="239">
        <v>0.99</v>
      </c>
      <c r="AN659" s="239">
        <v>552.6</v>
      </c>
      <c r="AO659" s="239">
        <v>7.5</v>
      </c>
      <c r="AP659" s="239">
        <v>490.3</v>
      </c>
      <c r="AQ659" s="239">
        <v>8</v>
      </c>
      <c r="AR659" s="239">
        <v>102.3</v>
      </c>
      <c r="AS659" s="239">
        <v>1.5</v>
      </c>
      <c r="AT659" s="84" t="s">
        <v>21</v>
      </c>
      <c r="AU659" s="84" t="s">
        <v>21</v>
      </c>
      <c r="AV659" s="84" t="s">
        <v>21</v>
      </c>
      <c r="AW659" s="84" t="s">
        <v>21</v>
      </c>
      <c r="AX659" s="239">
        <v>987</v>
      </c>
      <c r="AY659" s="239">
        <v>13</v>
      </c>
      <c r="AZ659" s="239">
        <v>467.2</v>
      </c>
      <c r="BA659" s="239">
        <v>7.8</v>
      </c>
      <c r="BB659" s="239">
        <v>49.38</v>
      </c>
      <c r="BC659" s="239">
        <v>0.75</v>
      </c>
      <c r="BD659" s="239">
        <v>13.5</v>
      </c>
      <c r="BE659" s="239">
        <v>0.33</v>
      </c>
      <c r="BF659" s="239">
        <v>35.89</v>
      </c>
      <c r="BG659" s="318">
        <v>0.55000000000000004</v>
      </c>
    </row>
    <row r="660" spans="1:59" ht="16" customHeight="1" x14ac:dyDescent="0.15">
      <c r="A660" s="197" t="s">
        <v>1417</v>
      </c>
      <c r="B660" s="159"/>
      <c r="C660" s="219">
        <v>376.1</v>
      </c>
      <c r="D660" s="244">
        <v>21.7</v>
      </c>
      <c r="E660" s="267">
        <v>17.245000000000001</v>
      </c>
      <c r="F660" s="275">
        <v>2.1</v>
      </c>
      <c r="G660" s="104" t="s">
        <v>21</v>
      </c>
      <c r="H660" s="80" t="s">
        <v>21</v>
      </c>
      <c r="I660" s="239">
        <v>0.499</v>
      </c>
      <c r="J660" s="244">
        <v>4.8</v>
      </c>
      <c r="K660" s="251">
        <v>5.0979999999999998E-2</v>
      </c>
      <c r="L660" s="244">
        <v>0.89</v>
      </c>
      <c r="M660" s="194" t="s">
        <v>1460</v>
      </c>
      <c r="N660" s="267">
        <v>7.1099999999999997E-2</v>
      </c>
      <c r="O660" s="275">
        <v>4.7</v>
      </c>
      <c r="P660" s="223">
        <v>411</v>
      </c>
      <c r="Q660" s="194">
        <v>16</v>
      </c>
      <c r="R660" s="80">
        <f t="shared" si="75"/>
        <v>17.988007115853605</v>
      </c>
      <c r="S660" s="194">
        <v>320.5</v>
      </c>
      <c r="T660" s="194">
        <v>2.8</v>
      </c>
      <c r="U660" s="80">
        <f t="shared" si="76"/>
        <v>6.9948624003621402</v>
      </c>
      <c r="V660" s="194">
        <v>958</v>
      </c>
      <c r="W660" s="194">
        <v>97</v>
      </c>
      <c r="X660" s="63">
        <f t="shared" si="77"/>
        <v>98.874190767864192</v>
      </c>
      <c r="Y660" s="318">
        <v>22.02</v>
      </c>
      <c r="Z660" s="219">
        <v>269100</v>
      </c>
      <c r="AA660" s="244">
        <v>5200</v>
      </c>
      <c r="AB660" s="239">
        <v>141.9</v>
      </c>
      <c r="AC660" s="239">
        <v>4.4000000000000004</v>
      </c>
      <c r="AD660" s="239">
        <v>6137</v>
      </c>
      <c r="AE660" s="239">
        <v>92</v>
      </c>
      <c r="AF660" s="239">
        <v>111</v>
      </c>
      <c r="AG660" s="239">
        <v>2.4</v>
      </c>
      <c r="AH660" s="239">
        <v>24.48</v>
      </c>
      <c r="AI660" s="239">
        <v>0.42</v>
      </c>
      <c r="AJ660" s="239">
        <v>178.8</v>
      </c>
      <c r="AK660" s="239">
        <v>2.9</v>
      </c>
      <c r="AL660" s="239">
        <v>58.4</v>
      </c>
      <c r="AM660" s="239">
        <v>0.82</v>
      </c>
      <c r="AN660" s="239">
        <v>554</v>
      </c>
      <c r="AO660" s="239">
        <v>12</v>
      </c>
      <c r="AP660" s="239">
        <v>502</v>
      </c>
      <c r="AQ660" s="239">
        <v>9.8000000000000007</v>
      </c>
      <c r="AR660" s="239">
        <v>103.6</v>
      </c>
      <c r="AS660" s="239">
        <v>1.8</v>
      </c>
      <c r="AT660" s="84" t="s">
        <v>21</v>
      </c>
      <c r="AU660" s="84" t="s">
        <v>21</v>
      </c>
      <c r="AV660" s="84" t="s">
        <v>21</v>
      </c>
      <c r="AW660" s="84" t="s">
        <v>21</v>
      </c>
      <c r="AX660" s="239">
        <v>1010</v>
      </c>
      <c r="AY660" s="239">
        <v>14</v>
      </c>
      <c r="AZ660" s="239">
        <v>487.5</v>
      </c>
      <c r="BA660" s="239">
        <v>8.5</v>
      </c>
      <c r="BB660" s="239">
        <v>50.9</v>
      </c>
      <c r="BC660" s="239">
        <v>0.82</v>
      </c>
      <c r="BD660" s="239">
        <v>13.93</v>
      </c>
      <c r="BE660" s="239">
        <v>0.41</v>
      </c>
      <c r="BF660" s="239">
        <v>37.9</v>
      </c>
      <c r="BG660" s="318">
        <v>0.65</v>
      </c>
    </row>
    <row r="661" spans="1:59" ht="16" customHeight="1" x14ac:dyDescent="0.15">
      <c r="A661" s="197" t="s">
        <v>1419</v>
      </c>
      <c r="B661" s="159"/>
      <c r="C661" s="219">
        <v>384.1</v>
      </c>
      <c r="D661" s="244">
        <v>22.1</v>
      </c>
      <c r="E661" s="267">
        <v>17.265000000000001</v>
      </c>
      <c r="F661" s="275">
        <v>1.7</v>
      </c>
      <c r="G661" s="104" t="s">
        <v>21</v>
      </c>
      <c r="H661" s="80" t="s">
        <v>21</v>
      </c>
      <c r="I661" s="239">
        <v>0.47799999999999998</v>
      </c>
      <c r="J661" s="244">
        <v>2.8</v>
      </c>
      <c r="K661" s="251">
        <v>5.1560000000000002E-2</v>
      </c>
      <c r="L661" s="244">
        <v>1</v>
      </c>
      <c r="M661" s="194" t="s">
        <v>131</v>
      </c>
      <c r="N661" s="267">
        <v>6.7199999999999996E-2</v>
      </c>
      <c r="O661" s="275">
        <v>2.6</v>
      </c>
      <c r="P661" s="223">
        <v>396.5</v>
      </c>
      <c r="Q661" s="194">
        <v>9.1</v>
      </c>
      <c r="R661" s="80">
        <f t="shared" si="75"/>
        <v>12.070414243098702</v>
      </c>
      <c r="S661" s="194">
        <v>324.10000000000002</v>
      </c>
      <c r="T661" s="194">
        <v>3.2</v>
      </c>
      <c r="U661" s="80">
        <f t="shared" si="76"/>
        <v>7.2288535743920006</v>
      </c>
      <c r="V661" s="194">
        <v>844</v>
      </c>
      <c r="W661" s="194">
        <v>54</v>
      </c>
      <c r="X661" s="63">
        <f t="shared" si="77"/>
        <v>56.576800899308545</v>
      </c>
      <c r="Y661" s="318">
        <v>18.260000000000002</v>
      </c>
      <c r="Z661" s="219">
        <v>256300</v>
      </c>
      <c r="AA661" s="244">
        <v>5300</v>
      </c>
      <c r="AB661" s="239">
        <v>133.19999999999999</v>
      </c>
      <c r="AC661" s="239">
        <v>2.9</v>
      </c>
      <c r="AD661" s="239">
        <v>5830</v>
      </c>
      <c r="AE661" s="239">
        <v>110</v>
      </c>
      <c r="AF661" s="239">
        <v>108.7</v>
      </c>
      <c r="AG661" s="239">
        <v>2.1</v>
      </c>
      <c r="AH661" s="239">
        <v>23.85</v>
      </c>
      <c r="AI661" s="239">
        <v>0.48</v>
      </c>
      <c r="AJ661" s="239">
        <v>172.3</v>
      </c>
      <c r="AK661" s="239">
        <v>3.1</v>
      </c>
      <c r="AL661" s="239">
        <v>55.88</v>
      </c>
      <c r="AM661" s="239">
        <v>1</v>
      </c>
      <c r="AN661" s="239">
        <v>539</v>
      </c>
      <c r="AO661" s="239">
        <v>11</v>
      </c>
      <c r="AP661" s="239">
        <v>473.8</v>
      </c>
      <c r="AQ661" s="239">
        <v>9.1999999999999993</v>
      </c>
      <c r="AR661" s="239">
        <v>99.5</v>
      </c>
      <c r="AS661" s="239">
        <v>1.7</v>
      </c>
      <c r="AT661" s="84" t="s">
        <v>21</v>
      </c>
      <c r="AU661" s="84" t="s">
        <v>21</v>
      </c>
      <c r="AV661" s="84" t="s">
        <v>21</v>
      </c>
      <c r="AW661" s="84" t="s">
        <v>21</v>
      </c>
      <c r="AX661" s="239">
        <v>966</v>
      </c>
      <c r="AY661" s="239">
        <v>19</v>
      </c>
      <c r="AZ661" s="239">
        <v>465.3</v>
      </c>
      <c r="BA661" s="239">
        <v>9</v>
      </c>
      <c r="BB661" s="239">
        <v>48.35</v>
      </c>
      <c r="BC661" s="239">
        <v>0.95</v>
      </c>
      <c r="BD661" s="239">
        <v>13.11</v>
      </c>
      <c r="BE661" s="239">
        <v>0.36</v>
      </c>
      <c r="BF661" s="239">
        <v>34.31</v>
      </c>
      <c r="BG661" s="318">
        <v>0.65</v>
      </c>
    </row>
    <row r="662" spans="1:59" ht="16" customHeight="1" x14ac:dyDescent="0.15">
      <c r="A662" s="197" t="s">
        <v>1443</v>
      </c>
      <c r="B662" s="159"/>
      <c r="C662" s="219">
        <v>405.2</v>
      </c>
      <c r="D662" s="244">
        <v>23</v>
      </c>
      <c r="E662" s="267">
        <v>17.536000000000001</v>
      </c>
      <c r="F662" s="275">
        <v>1.9</v>
      </c>
      <c r="G662" s="104" t="s">
        <v>21</v>
      </c>
      <c r="H662" s="80" t="s">
        <v>21</v>
      </c>
      <c r="I662" s="239">
        <v>0.47299999999999998</v>
      </c>
      <c r="J662" s="244">
        <v>2.8</v>
      </c>
      <c r="K662" s="251">
        <v>5.108E-2</v>
      </c>
      <c r="L662" s="244">
        <v>1</v>
      </c>
      <c r="M662" s="194" t="s">
        <v>131</v>
      </c>
      <c r="N662" s="267">
        <v>6.7199999999999996E-2</v>
      </c>
      <c r="O662" s="275">
        <v>2.6</v>
      </c>
      <c r="P662" s="223">
        <v>393.3</v>
      </c>
      <c r="Q662" s="194">
        <v>9</v>
      </c>
      <c r="R662" s="80">
        <f t="shared" si="75"/>
        <v>11.952989416878106</v>
      </c>
      <c r="S662" s="194">
        <v>321.2</v>
      </c>
      <c r="T662" s="194">
        <v>3.2</v>
      </c>
      <c r="U662" s="80">
        <f t="shared" si="76"/>
        <v>7.1768918063462541</v>
      </c>
      <c r="V662" s="194">
        <v>843</v>
      </c>
      <c r="W662" s="194">
        <v>53</v>
      </c>
      <c r="X662" s="63">
        <f t="shared" si="77"/>
        <v>55.617080110340204</v>
      </c>
      <c r="Y662" s="318">
        <v>18.329999999999998</v>
      </c>
      <c r="Z662" s="219">
        <v>260100</v>
      </c>
      <c r="AA662" s="244">
        <v>4700</v>
      </c>
      <c r="AB662" s="239">
        <v>133.5</v>
      </c>
      <c r="AC662" s="239">
        <v>1.5</v>
      </c>
      <c r="AD662" s="239">
        <v>5942</v>
      </c>
      <c r="AE662" s="239">
        <v>63</v>
      </c>
      <c r="AF662" s="239">
        <v>110</v>
      </c>
      <c r="AG662" s="239">
        <v>1.4</v>
      </c>
      <c r="AH662" s="239">
        <v>24.42</v>
      </c>
      <c r="AI662" s="239">
        <v>0.35</v>
      </c>
      <c r="AJ662" s="239">
        <v>179.3</v>
      </c>
      <c r="AK662" s="239">
        <v>2.7</v>
      </c>
      <c r="AL662" s="239">
        <v>57.4</v>
      </c>
      <c r="AM662" s="239">
        <v>0.89</v>
      </c>
      <c r="AN662" s="239">
        <v>550.1</v>
      </c>
      <c r="AO662" s="239">
        <v>8.5</v>
      </c>
      <c r="AP662" s="239">
        <v>489.8</v>
      </c>
      <c r="AQ662" s="239">
        <v>8</v>
      </c>
      <c r="AR662" s="239">
        <v>103</v>
      </c>
      <c r="AS662" s="239">
        <v>1.2</v>
      </c>
      <c r="AT662" s="84" t="s">
        <v>21</v>
      </c>
      <c r="AU662" s="84" t="s">
        <v>21</v>
      </c>
      <c r="AV662" s="84" t="s">
        <v>21</v>
      </c>
      <c r="AW662" s="84" t="s">
        <v>21</v>
      </c>
      <c r="AX662" s="239">
        <v>986</v>
      </c>
      <c r="AY662" s="239">
        <v>14</v>
      </c>
      <c r="AZ662" s="239">
        <v>470.3</v>
      </c>
      <c r="BA662" s="239">
        <v>5.7</v>
      </c>
      <c r="BB662" s="239">
        <v>49.11</v>
      </c>
      <c r="BC662" s="239">
        <v>0.73</v>
      </c>
      <c r="BD662" s="239">
        <v>13.66</v>
      </c>
      <c r="BE662" s="239">
        <v>0.28000000000000003</v>
      </c>
      <c r="BF662" s="239">
        <v>33.51</v>
      </c>
      <c r="BG662" s="318">
        <v>0.41</v>
      </c>
    </row>
    <row r="663" spans="1:59" ht="16" customHeight="1" x14ac:dyDescent="0.15">
      <c r="A663" s="197" t="s">
        <v>1444</v>
      </c>
      <c r="B663" s="159"/>
      <c r="C663" s="219">
        <v>391.4</v>
      </c>
      <c r="D663" s="244">
        <v>23.1</v>
      </c>
      <c r="E663" s="267">
        <v>16.963000000000001</v>
      </c>
      <c r="F663" s="275">
        <v>1.8</v>
      </c>
      <c r="G663" s="104" t="s">
        <v>21</v>
      </c>
      <c r="H663" s="80" t="s">
        <v>21</v>
      </c>
      <c r="I663" s="239">
        <v>0.47499999999999998</v>
      </c>
      <c r="J663" s="244">
        <v>2.9</v>
      </c>
      <c r="K663" s="251">
        <v>5.1060000000000001E-2</v>
      </c>
      <c r="L663" s="244">
        <v>1.3</v>
      </c>
      <c r="M663" s="194" t="s">
        <v>124</v>
      </c>
      <c r="N663" s="267">
        <v>6.7500000000000004E-2</v>
      </c>
      <c r="O663" s="275">
        <v>2.6</v>
      </c>
      <c r="P663" s="223">
        <v>394.5</v>
      </c>
      <c r="Q663" s="194">
        <v>9.5</v>
      </c>
      <c r="R663" s="80">
        <f t="shared" si="75"/>
        <v>12.349174061450427</v>
      </c>
      <c r="S663" s="194">
        <v>321</v>
      </c>
      <c r="T663" s="194">
        <v>4</v>
      </c>
      <c r="U663" s="80">
        <f t="shared" si="76"/>
        <v>7.5641522988369294</v>
      </c>
      <c r="V663" s="194">
        <v>852</v>
      </c>
      <c r="W663" s="194">
        <v>54</v>
      </c>
      <c r="X663" s="63">
        <f t="shared" si="77"/>
        <v>56.624743708029271</v>
      </c>
      <c r="Y663" s="318">
        <v>18.63</v>
      </c>
      <c r="Z663" s="219">
        <v>258300</v>
      </c>
      <c r="AA663" s="244">
        <v>4300</v>
      </c>
      <c r="AB663" s="239">
        <v>138</v>
      </c>
      <c r="AC663" s="239">
        <v>3.3</v>
      </c>
      <c r="AD663" s="239">
        <v>5890</v>
      </c>
      <c r="AE663" s="239">
        <v>140</v>
      </c>
      <c r="AF663" s="239">
        <v>110.3</v>
      </c>
      <c r="AG663" s="239">
        <v>2.5</v>
      </c>
      <c r="AH663" s="239">
        <v>24.49</v>
      </c>
      <c r="AI663" s="239">
        <v>0.54</v>
      </c>
      <c r="AJ663" s="239">
        <v>179</v>
      </c>
      <c r="AK663" s="239">
        <v>4.2</v>
      </c>
      <c r="AL663" s="239">
        <v>57.2</v>
      </c>
      <c r="AM663" s="239">
        <v>1.2</v>
      </c>
      <c r="AN663" s="239">
        <v>552</v>
      </c>
      <c r="AO663" s="239">
        <v>10</v>
      </c>
      <c r="AP663" s="239">
        <v>487</v>
      </c>
      <c r="AQ663" s="239">
        <v>11</v>
      </c>
      <c r="AR663" s="239">
        <v>101.1</v>
      </c>
      <c r="AS663" s="239">
        <v>2.1</v>
      </c>
      <c r="AT663" s="84" t="s">
        <v>21</v>
      </c>
      <c r="AU663" s="84" t="s">
        <v>21</v>
      </c>
      <c r="AV663" s="84" t="s">
        <v>21</v>
      </c>
      <c r="AW663" s="84" t="s">
        <v>21</v>
      </c>
      <c r="AX663" s="239">
        <v>979</v>
      </c>
      <c r="AY663" s="239">
        <v>24</v>
      </c>
      <c r="AZ663" s="239">
        <v>467</v>
      </c>
      <c r="BA663" s="239">
        <v>11</v>
      </c>
      <c r="BB663" s="239">
        <v>49.2</v>
      </c>
      <c r="BC663" s="239">
        <v>1.1000000000000001</v>
      </c>
      <c r="BD663" s="239">
        <v>13.51</v>
      </c>
      <c r="BE663" s="239">
        <v>0.46</v>
      </c>
      <c r="BF663" s="239">
        <v>33.049999999999997</v>
      </c>
      <c r="BG663" s="318">
        <v>0.66</v>
      </c>
    </row>
    <row r="664" spans="1:59" ht="16" customHeight="1" x14ac:dyDescent="0.15">
      <c r="A664" s="197" t="s">
        <v>1445</v>
      </c>
      <c r="B664" s="159"/>
      <c r="C664" s="219">
        <v>350.3</v>
      </c>
      <c r="D664" s="244">
        <v>20.3</v>
      </c>
      <c r="E664" s="267">
        <v>17.292999999999999</v>
      </c>
      <c r="F664" s="275">
        <v>1.8</v>
      </c>
      <c r="G664" s="104" t="s">
        <v>21</v>
      </c>
      <c r="H664" s="80" t="s">
        <v>21</v>
      </c>
      <c r="I664" s="239">
        <v>0.49299999999999999</v>
      </c>
      <c r="J664" s="244">
        <v>5.2</v>
      </c>
      <c r="K664" s="251">
        <v>5.1339999999999997E-2</v>
      </c>
      <c r="L664" s="244">
        <v>1.9</v>
      </c>
      <c r="M664" s="194" t="s">
        <v>126</v>
      </c>
      <c r="N664" s="267">
        <v>6.9699999999999998E-2</v>
      </c>
      <c r="O664" s="275">
        <v>4.8</v>
      </c>
      <c r="P664" s="223">
        <v>407</v>
      </c>
      <c r="Q664" s="194">
        <v>17</v>
      </c>
      <c r="R664" s="80">
        <f t="shared" si="75"/>
        <v>18.848331491142655</v>
      </c>
      <c r="S664" s="194">
        <v>322.8</v>
      </c>
      <c r="T664" s="194">
        <v>5.9</v>
      </c>
      <c r="U664" s="80">
        <f t="shared" si="76"/>
        <v>8.7458525027580922</v>
      </c>
      <c r="V664" s="194">
        <v>918</v>
      </c>
      <c r="W664" s="194">
        <v>100</v>
      </c>
      <c r="X664" s="63">
        <f t="shared" si="77"/>
        <v>101.67147879321909</v>
      </c>
      <c r="Y664" s="318">
        <v>20.69</v>
      </c>
      <c r="Z664" s="219">
        <v>254100</v>
      </c>
      <c r="AA664" s="244">
        <v>7600</v>
      </c>
      <c r="AB664" s="239">
        <v>132.9</v>
      </c>
      <c r="AC664" s="239">
        <v>2.9</v>
      </c>
      <c r="AD664" s="239">
        <v>5900</v>
      </c>
      <c r="AE664" s="239">
        <v>130</v>
      </c>
      <c r="AF664" s="239">
        <v>108.9</v>
      </c>
      <c r="AG664" s="239">
        <v>2.6</v>
      </c>
      <c r="AH664" s="239">
        <v>24.2</v>
      </c>
      <c r="AI664" s="239">
        <v>0.79</v>
      </c>
      <c r="AJ664" s="239">
        <v>169.5</v>
      </c>
      <c r="AK664" s="239">
        <v>4.4000000000000004</v>
      </c>
      <c r="AL664" s="239">
        <v>55.8</v>
      </c>
      <c r="AM664" s="239">
        <v>1.4</v>
      </c>
      <c r="AN664" s="239">
        <v>535</v>
      </c>
      <c r="AO664" s="239">
        <v>13</v>
      </c>
      <c r="AP664" s="239">
        <v>478</v>
      </c>
      <c r="AQ664" s="239">
        <v>12</v>
      </c>
      <c r="AR664" s="239">
        <v>98.1</v>
      </c>
      <c r="AS664" s="239">
        <v>3.2</v>
      </c>
      <c r="AT664" s="84" t="s">
        <v>21</v>
      </c>
      <c r="AU664" s="84" t="s">
        <v>21</v>
      </c>
      <c r="AV664" s="84" t="s">
        <v>21</v>
      </c>
      <c r="AW664" s="84" t="s">
        <v>21</v>
      </c>
      <c r="AX664" s="239">
        <v>979</v>
      </c>
      <c r="AY664" s="239">
        <v>24</v>
      </c>
      <c r="AZ664" s="239">
        <v>461</v>
      </c>
      <c r="BA664" s="239">
        <v>12</v>
      </c>
      <c r="BB664" s="239">
        <v>47.6</v>
      </c>
      <c r="BC664" s="239">
        <v>1.4</v>
      </c>
      <c r="BD664" s="239">
        <v>13.82</v>
      </c>
      <c r="BE664" s="239">
        <v>0.49</v>
      </c>
      <c r="BF664" s="239">
        <v>36.6</v>
      </c>
      <c r="BG664" s="318">
        <v>0.82</v>
      </c>
    </row>
    <row r="665" spans="1:59" ht="16" customHeight="1" x14ac:dyDescent="0.15">
      <c r="A665" s="197" t="s">
        <v>1446</v>
      </c>
      <c r="B665" s="159"/>
      <c r="C665" s="219">
        <v>388.6</v>
      </c>
      <c r="D665" s="244">
        <v>21.8</v>
      </c>
      <c r="E665" s="267">
        <v>17.754999999999999</v>
      </c>
      <c r="F665" s="275">
        <v>1.6</v>
      </c>
      <c r="G665" s="104" t="s">
        <v>21</v>
      </c>
      <c r="H665" s="80" t="s">
        <v>21</v>
      </c>
      <c r="I665" s="239">
        <v>0.45900000000000002</v>
      </c>
      <c r="J665" s="244">
        <v>2.5</v>
      </c>
      <c r="K665" s="251">
        <v>5.0889999999999998E-2</v>
      </c>
      <c r="L665" s="244">
        <v>0.88</v>
      </c>
      <c r="M665" s="194" t="s">
        <v>117</v>
      </c>
      <c r="N665" s="267">
        <v>6.54E-2</v>
      </c>
      <c r="O665" s="275">
        <v>2.2999999999999998</v>
      </c>
      <c r="P665" s="223">
        <v>383.3</v>
      </c>
      <c r="Q665" s="194">
        <v>8</v>
      </c>
      <c r="R665" s="80">
        <f t="shared" si="75"/>
        <v>11.080052165942181</v>
      </c>
      <c r="S665" s="194">
        <v>320</v>
      </c>
      <c r="T665" s="194">
        <v>2.8</v>
      </c>
      <c r="U665" s="80">
        <f t="shared" si="76"/>
        <v>6.9856996786291923</v>
      </c>
      <c r="V665" s="194">
        <v>785</v>
      </c>
      <c r="W665" s="194">
        <v>49</v>
      </c>
      <c r="X665" s="63">
        <f t="shared" si="77"/>
        <v>51.453765654225933</v>
      </c>
      <c r="Y665" s="318">
        <v>16.510000000000002</v>
      </c>
      <c r="Z665" s="219">
        <v>261400</v>
      </c>
      <c r="AA665" s="244">
        <v>4500</v>
      </c>
      <c r="AB665" s="239">
        <v>138.5</v>
      </c>
      <c r="AC665" s="239">
        <v>2.8</v>
      </c>
      <c r="AD665" s="239">
        <v>6008</v>
      </c>
      <c r="AE665" s="239">
        <v>89</v>
      </c>
      <c r="AF665" s="239">
        <v>110.1</v>
      </c>
      <c r="AG665" s="239">
        <v>1.6</v>
      </c>
      <c r="AH665" s="239">
        <v>24.41</v>
      </c>
      <c r="AI665" s="239">
        <v>0.37</v>
      </c>
      <c r="AJ665" s="239">
        <v>180.7</v>
      </c>
      <c r="AK665" s="239">
        <v>3.8</v>
      </c>
      <c r="AL665" s="239">
        <v>57.9</v>
      </c>
      <c r="AM665" s="239">
        <v>1.2</v>
      </c>
      <c r="AN665" s="239">
        <v>551</v>
      </c>
      <c r="AO665" s="239">
        <v>10</v>
      </c>
      <c r="AP665" s="239">
        <v>487.7</v>
      </c>
      <c r="AQ665" s="239">
        <v>7.3</v>
      </c>
      <c r="AR665" s="239">
        <v>102.8</v>
      </c>
      <c r="AS665" s="239">
        <v>1.8</v>
      </c>
      <c r="AT665" s="84" t="s">
        <v>21</v>
      </c>
      <c r="AU665" s="84" t="s">
        <v>21</v>
      </c>
      <c r="AV665" s="84" t="s">
        <v>21</v>
      </c>
      <c r="AW665" s="84" t="s">
        <v>21</v>
      </c>
      <c r="AX665" s="239">
        <v>985</v>
      </c>
      <c r="AY665" s="239">
        <v>16</v>
      </c>
      <c r="AZ665" s="239">
        <v>467.5</v>
      </c>
      <c r="BA665" s="239">
        <v>7.5</v>
      </c>
      <c r="BB665" s="239">
        <v>48.73</v>
      </c>
      <c r="BC665" s="239">
        <v>0.56999999999999995</v>
      </c>
      <c r="BD665" s="239">
        <v>13.53</v>
      </c>
      <c r="BE665" s="239">
        <v>0.28000000000000003</v>
      </c>
      <c r="BF665" s="239">
        <v>37.03</v>
      </c>
      <c r="BG665" s="318">
        <v>0.63</v>
      </c>
    </row>
    <row r="666" spans="1:59" ht="16" customHeight="1" x14ac:dyDescent="0.15">
      <c r="A666" s="197" t="s">
        <v>1455</v>
      </c>
      <c r="B666" s="159"/>
      <c r="C666" s="219">
        <v>383.9</v>
      </c>
      <c r="D666" s="244">
        <v>21.9</v>
      </c>
      <c r="E666" s="267">
        <v>17.597999999999999</v>
      </c>
      <c r="F666" s="275">
        <v>1.7</v>
      </c>
      <c r="G666" s="104" t="s">
        <v>21</v>
      </c>
      <c r="H666" s="80" t="s">
        <v>21</v>
      </c>
      <c r="I666" s="239">
        <v>0.46</v>
      </c>
      <c r="J666" s="244">
        <v>2.2999999999999998</v>
      </c>
      <c r="K666" s="251">
        <v>5.1389999999999998E-2</v>
      </c>
      <c r="L666" s="244">
        <v>0.99</v>
      </c>
      <c r="M666" s="194" t="s">
        <v>121</v>
      </c>
      <c r="N666" s="267">
        <v>6.5000000000000002E-2</v>
      </c>
      <c r="O666" s="275">
        <v>2.1</v>
      </c>
      <c r="P666" s="223">
        <v>384.5</v>
      </c>
      <c r="Q666" s="194">
        <v>7.4</v>
      </c>
      <c r="R666" s="80">
        <f t="shared" si="75"/>
        <v>10.672211579611792</v>
      </c>
      <c r="S666" s="194">
        <v>323</v>
      </c>
      <c r="T666" s="194">
        <v>3.1</v>
      </c>
      <c r="U666" s="80">
        <f t="shared" si="76"/>
        <v>7.1653052970546902</v>
      </c>
      <c r="V666" s="194">
        <v>773</v>
      </c>
      <c r="W666" s="194">
        <v>44</v>
      </c>
      <c r="X666" s="63">
        <f t="shared" si="77"/>
        <v>46.637019630332297</v>
      </c>
      <c r="Y666" s="318">
        <v>15.99</v>
      </c>
      <c r="Z666" s="219">
        <v>257800</v>
      </c>
      <c r="AA666" s="244">
        <v>3900</v>
      </c>
      <c r="AB666" s="239">
        <v>135.19999999999999</v>
      </c>
      <c r="AC666" s="239">
        <v>2.2999999999999998</v>
      </c>
      <c r="AD666" s="239">
        <v>5925</v>
      </c>
      <c r="AE666" s="239">
        <v>88</v>
      </c>
      <c r="AF666" s="239">
        <v>108.8</v>
      </c>
      <c r="AG666" s="239">
        <v>2</v>
      </c>
      <c r="AH666" s="239">
        <v>24.03</v>
      </c>
      <c r="AI666" s="239">
        <v>0.35</v>
      </c>
      <c r="AJ666" s="239">
        <v>178.4</v>
      </c>
      <c r="AK666" s="239">
        <v>3.3</v>
      </c>
      <c r="AL666" s="239">
        <v>56.14</v>
      </c>
      <c r="AM666" s="239">
        <v>0.92</v>
      </c>
      <c r="AN666" s="239">
        <v>544.29999999999995</v>
      </c>
      <c r="AO666" s="239">
        <v>9</v>
      </c>
      <c r="AP666" s="239">
        <v>485.2</v>
      </c>
      <c r="AQ666" s="239">
        <v>8</v>
      </c>
      <c r="AR666" s="239">
        <v>102.2</v>
      </c>
      <c r="AS666" s="239">
        <v>1.9</v>
      </c>
      <c r="AT666" s="84" t="s">
        <v>21</v>
      </c>
      <c r="AU666" s="84" t="s">
        <v>21</v>
      </c>
      <c r="AV666" s="84" t="s">
        <v>21</v>
      </c>
      <c r="AW666" s="84" t="s">
        <v>21</v>
      </c>
      <c r="AX666" s="239">
        <v>971</v>
      </c>
      <c r="AY666" s="239">
        <v>13</v>
      </c>
      <c r="AZ666" s="239">
        <v>465.1</v>
      </c>
      <c r="BA666" s="239">
        <v>5.9</v>
      </c>
      <c r="BB666" s="239">
        <v>48.51</v>
      </c>
      <c r="BC666" s="239">
        <v>0.75</v>
      </c>
      <c r="BD666" s="239">
        <v>13.44</v>
      </c>
      <c r="BE666" s="239">
        <v>0.39</v>
      </c>
      <c r="BF666" s="239">
        <v>35.86</v>
      </c>
      <c r="BG666" s="318">
        <v>0.56999999999999995</v>
      </c>
    </row>
    <row r="667" spans="1:59" ht="16" customHeight="1" x14ac:dyDescent="0.15">
      <c r="A667" s="197" t="s">
        <v>1456</v>
      </c>
      <c r="B667" s="159"/>
      <c r="C667" s="219">
        <v>394.4</v>
      </c>
      <c r="D667" s="244">
        <v>22.3</v>
      </c>
      <c r="E667" s="267">
        <v>17.797000000000001</v>
      </c>
      <c r="F667" s="275">
        <v>1.8</v>
      </c>
      <c r="G667" s="104" t="s">
        <v>21</v>
      </c>
      <c r="H667" s="80" t="s">
        <v>21</v>
      </c>
      <c r="I667" s="239">
        <v>0.47199999999999998</v>
      </c>
      <c r="J667" s="244">
        <v>2.9</v>
      </c>
      <c r="K667" s="251">
        <v>5.1409999999999997E-2</v>
      </c>
      <c r="L667" s="244">
        <v>1.1000000000000001</v>
      </c>
      <c r="M667" s="194" t="s">
        <v>240</v>
      </c>
      <c r="N667" s="267">
        <v>6.6699999999999995E-2</v>
      </c>
      <c r="O667" s="275">
        <v>2.6</v>
      </c>
      <c r="P667" s="223">
        <v>392.8</v>
      </c>
      <c r="Q667" s="194">
        <v>9.3000000000000007</v>
      </c>
      <c r="R667" s="80">
        <f t="shared" si="75"/>
        <v>12.174018892707537</v>
      </c>
      <c r="S667" s="194">
        <v>323.2</v>
      </c>
      <c r="T667" s="194">
        <v>3.5</v>
      </c>
      <c r="U667" s="80">
        <f t="shared" si="76"/>
        <v>7.3507343850801732</v>
      </c>
      <c r="V667" s="194">
        <v>827</v>
      </c>
      <c r="W667" s="194">
        <v>55</v>
      </c>
      <c r="X667" s="63">
        <f t="shared" si="77"/>
        <v>57.433192493539835</v>
      </c>
      <c r="Y667" s="318">
        <v>17.72</v>
      </c>
      <c r="Z667" s="219">
        <v>260300</v>
      </c>
      <c r="AA667" s="244">
        <v>3600</v>
      </c>
      <c r="AB667" s="239">
        <v>135.1</v>
      </c>
      <c r="AC667" s="239">
        <v>2</v>
      </c>
      <c r="AD667" s="239">
        <v>5838</v>
      </c>
      <c r="AE667" s="239">
        <v>75</v>
      </c>
      <c r="AF667" s="239">
        <v>109.3</v>
      </c>
      <c r="AG667" s="239">
        <v>1.8</v>
      </c>
      <c r="AH667" s="239">
        <v>24.36</v>
      </c>
      <c r="AI667" s="239">
        <v>0.39</v>
      </c>
      <c r="AJ667" s="239">
        <v>177</v>
      </c>
      <c r="AK667" s="239">
        <v>2.7</v>
      </c>
      <c r="AL667" s="239">
        <v>56.75</v>
      </c>
      <c r="AM667" s="239">
        <v>0.76</v>
      </c>
      <c r="AN667" s="239">
        <v>546.9</v>
      </c>
      <c r="AO667" s="239">
        <v>7.7</v>
      </c>
      <c r="AP667" s="239">
        <v>476.8</v>
      </c>
      <c r="AQ667" s="239">
        <v>5.6</v>
      </c>
      <c r="AR667" s="239">
        <v>100.8</v>
      </c>
      <c r="AS667" s="239">
        <v>1.3</v>
      </c>
      <c r="AT667" s="84" t="s">
        <v>21</v>
      </c>
      <c r="AU667" s="84" t="s">
        <v>21</v>
      </c>
      <c r="AV667" s="84" t="s">
        <v>21</v>
      </c>
      <c r="AW667" s="84" t="s">
        <v>21</v>
      </c>
      <c r="AX667" s="239">
        <v>969</v>
      </c>
      <c r="AY667" s="239">
        <v>13</v>
      </c>
      <c r="AZ667" s="239">
        <v>463.6</v>
      </c>
      <c r="BA667" s="239">
        <v>6.1</v>
      </c>
      <c r="BB667" s="239">
        <v>47.82</v>
      </c>
      <c r="BC667" s="239">
        <v>0.8</v>
      </c>
      <c r="BD667" s="239">
        <v>13.29</v>
      </c>
      <c r="BE667" s="239">
        <v>0.34</v>
      </c>
      <c r="BF667" s="239">
        <v>34.270000000000003</v>
      </c>
      <c r="BG667" s="318">
        <v>0.49</v>
      </c>
    </row>
    <row r="668" spans="1:59" ht="16" customHeight="1" x14ac:dyDescent="0.15">
      <c r="A668" s="197" t="s">
        <v>1457</v>
      </c>
      <c r="B668" s="159"/>
      <c r="C668" s="219">
        <v>390.8</v>
      </c>
      <c r="D668" s="244">
        <v>22.3</v>
      </c>
      <c r="E668" s="267">
        <v>17.672999999999998</v>
      </c>
      <c r="F668" s="275">
        <v>1.7</v>
      </c>
      <c r="G668" s="104" t="s">
        <v>21</v>
      </c>
      <c r="H668" s="80" t="s">
        <v>21</v>
      </c>
      <c r="I668" s="239">
        <v>0.47</v>
      </c>
      <c r="J668" s="244">
        <v>3.6</v>
      </c>
      <c r="K668" s="251">
        <v>5.1360000000000003E-2</v>
      </c>
      <c r="L668" s="244">
        <v>1</v>
      </c>
      <c r="M668" s="194" t="s">
        <v>882</v>
      </c>
      <c r="N668" s="267">
        <v>6.6500000000000004E-2</v>
      </c>
      <c r="O668" s="275">
        <v>3.4</v>
      </c>
      <c r="P668" s="223">
        <v>391</v>
      </c>
      <c r="Q668" s="194">
        <v>12</v>
      </c>
      <c r="R668" s="80">
        <f t="shared" si="75"/>
        <v>14.323142113377218</v>
      </c>
      <c r="S668" s="194">
        <v>322.8</v>
      </c>
      <c r="T668" s="194">
        <v>3.2</v>
      </c>
      <c r="U668" s="80">
        <f t="shared" si="76"/>
        <v>7.2055489728403073</v>
      </c>
      <c r="V668" s="194">
        <v>820</v>
      </c>
      <c r="W668" s="194">
        <v>72</v>
      </c>
      <c r="X668" s="63">
        <f t="shared" si="77"/>
        <v>73.844160229499536</v>
      </c>
      <c r="Y668" s="318">
        <v>17.440000000000001</v>
      </c>
      <c r="Z668" s="219">
        <v>261700</v>
      </c>
      <c r="AA668" s="244">
        <v>4100</v>
      </c>
      <c r="AB668" s="239">
        <v>136.1</v>
      </c>
      <c r="AC668" s="239">
        <v>1.9</v>
      </c>
      <c r="AD668" s="239">
        <v>5916</v>
      </c>
      <c r="AE668" s="239">
        <v>85</v>
      </c>
      <c r="AF668" s="239">
        <v>110</v>
      </c>
      <c r="AG668" s="239">
        <v>1.6</v>
      </c>
      <c r="AH668" s="239">
        <v>24.12</v>
      </c>
      <c r="AI668" s="239">
        <v>0.36</v>
      </c>
      <c r="AJ668" s="239">
        <v>175.3</v>
      </c>
      <c r="AK668" s="239">
        <v>2.8</v>
      </c>
      <c r="AL668" s="239">
        <v>56.89</v>
      </c>
      <c r="AM668" s="239">
        <v>0.71</v>
      </c>
      <c r="AN668" s="239">
        <v>545.5</v>
      </c>
      <c r="AO668" s="239">
        <v>6.5</v>
      </c>
      <c r="AP668" s="239">
        <v>482.2</v>
      </c>
      <c r="AQ668" s="239">
        <v>5.4</v>
      </c>
      <c r="AR668" s="239">
        <v>101.3</v>
      </c>
      <c r="AS668" s="239">
        <v>1.5</v>
      </c>
      <c r="AT668" s="84" t="s">
        <v>21</v>
      </c>
      <c r="AU668" s="84" t="s">
        <v>21</v>
      </c>
      <c r="AV668" s="84" t="s">
        <v>21</v>
      </c>
      <c r="AW668" s="84" t="s">
        <v>21</v>
      </c>
      <c r="AX668" s="239">
        <v>977</v>
      </c>
      <c r="AY668" s="239">
        <v>14</v>
      </c>
      <c r="AZ668" s="239">
        <v>468.7</v>
      </c>
      <c r="BA668" s="239">
        <v>5.5</v>
      </c>
      <c r="BB668" s="239">
        <v>48.77</v>
      </c>
      <c r="BC668" s="239">
        <v>0.55000000000000004</v>
      </c>
      <c r="BD668" s="239">
        <v>13.69</v>
      </c>
      <c r="BE668" s="239">
        <v>0.37</v>
      </c>
      <c r="BF668" s="239">
        <v>33.06</v>
      </c>
      <c r="BG668" s="318">
        <v>0.43</v>
      </c>
    </row>
    <row r="669" spans="1:59" ht="16" customHeight="1" x14ac:dyDescent="0.15">
      <c r="A669" s="197" t="s">
        <v>1458</v>
      </c>
      <c r="B669" s="159"/>
      <c r="C669" s="219">
        <v>391.6</v>
      </c>
      <c r="D669" s="244">
        <v>22.5</v>
      </c>
      <c r="E669" s="267">
        <v>17.641999999999999</v>
      </c>
      <c r="F669" s="275">
        <v>1.6</v>
      </c>
      <c r="G669" s="104" t="s">
        <v>21</v>
      </c>
      <c r="H669" s="80" t="s">
        <v>21</v>
      </c>
      <c r="I669" s="239">
        <v>0.46700000000000003</v>
      </c>
      <c r="J669" s="244">
        <v>2.6</v>
      </c>
      <c r="K669" s="251">
        <v>5.1540000000000002E-2</v>
      </c>
      <c r="L669" s="244">
        <v>1</v>
      </c>
      <c r="M669" s="194" t="s">
        <v>115</v>
      </c>
      <c r="N669" s="267">
        <v>6.5699999999999995E-2</v>
      </c>
      <c r="O669" s="275">
        <v>2.4</v>
      </c>
      <c r="P669" s="223">
        <v>389.1</v>
      </c>
      <c r="Q669" s="194">
        <v>8.4</v>
      </c>
      <c r="R669" s="80">
        <f t="shared" si="75"/>
        <v>11.4507433819818</v>
      </c>
      <c r="S669" s="194">
        <v>324</v>
      </c>
      <c r="T669" s="194">
        <v>3.2</v>
      </c>
      <c r="U669" s="80">
        <f t="shared" si="76"/>
        <v>7.2270602598843752</v>
      </c>
      <c r="V669" s="194">
        <v>797</v>
      </c>
      <c r="W669" s="194">
        <v>51</v>
      </c>
      <c r="X669" s="63">
        <f t="shared" si="77"/>
        <v>53.432982323654741</v>
      </c>
      <c r="Y669" s="318">
        <v>16.73</v>
      </c>
      <c r="Z669" s="219">
        <v>264000</v>
      </c>
      <c r="AA669" s="244">
        <v>4800</v>
      </c>
      <c r="AB669" s="239">
        <v>138.30000000000001</v>
      </c>
      <c r="AC669" s="239">
        <v>2.1</v>
      </c>
      <c r="AD669" s="239">
        <v>5910</v>
      </c>
      <c r="AE669" s="239">
        <v>91</v>
      </c>
      <c r="AF669" s="239">
        <v>112.3</v>
      </c>
      <c r="AG669" s="239">
        <v>1.9</v>
      </c>
      <c r="AH669" s="239">
        <v>24.65</v>
      </c>
      <c r="AI669" s="239">
        <v>0.41</v>
      </c>
      <c r="AJ669" s="239">
        <v>182.7</v>
      </c>
      <c r="AK669" s="239">
        <v>2.7</v>
      </c>
      <c r="AL669" s="239">
        <v>58.67</v>
      </c>
      <c r="AM669" s="239">
        <v>0.76</v>
      </c>
      <c r="AN669" s="239">
        <v>557.9</v>
      </c>
      <c r="AO669" s="239">
        <v>8.1</v>
      </c>
      <c r="AP669" s="239">
        <v>494.2</v>
      </c>
      <c r="AQ669" s="239">
        <v>7.5</v>
      </c>
      <c r="AR669" s="239">
        <v>103.1</v>
      </c>
      <c r="AS669" s="239">
        <v>1.4</v>
      </c>
      <c r="AT669" s="84" t="s">
        <v>21</v>
      </c>
      <c r="AU669" s="84" t="s">
        <v>21</v>
      </c>
      <c r="AV669" s="84" t="s">
        <v>21</v>
      </c>
      <c r="AW669" s="84" t="s">
        <v>21</v>
      </c>
      <c r="AX669" s="239">
        <v>989</v>
      </c>
      <c r="AY669" s="239">
        <v>14</v>
      </c>
      <c r="AZ669" s="239">
        <v>468.3</v>
      </c>
      <c r="BA669" s="239">
        <v>6.1</v>
      </c>
      <c r="BB669" s="239">
        <v>48.06</v>
      </c>
      <c r="BC669" s="239">
        <v>0.8</v>
      </c>
      <c r="BD669" s="239">
        <v>13.6</v>
      </c>
      <c r="BE669" s="239">
        <v>0.33</v>
      </c>
      <c r="BF669" s="239">
        <v>35.75</v>
      </c>
      <c r="BG669" s="318">
        <v>0.66</v>
      </c>
    </row>
    <row r="670" spans="1:59" ht="16" customHeight="1" thickBot="1" x14ac:dyDescent="0.2">
      <c r="A670" s="198" t="s">
        <v>1459</v>
      </c>
      <c r="B670" s="160"/>
      <c r="C670" s="220">
        <v>370.5</v>
      </c>
      <c r="D670" s="245">
        <v>21.9</v>
      </c>
      <c r="E670" s="268">
        <v>17.155999999999999</v>
      </c>
      <c r="F670" s="276">
        <v>1.8</v>
      </c>
      <c r="G670" s="136" t="s">
        <v>21</v>
      </c>
      <c r="H670" s="89" t="s">
        <v>21</v>
      </c>
      <c r="I670" s="240">
        <v>0.48</v>
      </c>
      <c r="J670" s="245">
        <v>3.1</v>
      </c>
      <c r="K670" s="252">
        <v>5.1339999999999997E-2</v>
      </c>
      <c r="L670" s="245">
        <v>0.66</v>
      </c>
      <c r="M670" s="195" t="s">
        <v>932</v>
      </c>
      <c r="N670" s="268">
        <v>6.7900000000000002E-2</v>
      </c>
      <c r="O670" s="276">
        <v>3</v>
      </c>
      <c r="P670" s="224">
        <v>398</v>
      </c>
      <c r="Q670" s="195">
        <v>10</v>
      </c>
      <c r="R670" s="89">
        <f t="shared" si="75"/>
        <v>12.781298838537499</v>
      </c>
      <c r="S670" s="195">
        <v>322.8</v>
      </c>
      <c r="T670" s="195">
        <v>2.1</v>
      </c>
      <c r="U670" s="89">
        <f t="shared" si="76"/>
        <v>6.7889569154620508</v>
      </c>
      <c r="V670" s="195">
        <v>864</v>
      </c>
      <c r="W670" s="195">
        <v>63</v>
      </c>
      <c r="X670" s="93">
        <f t="shared" si="77"/>
        <v>65.326858182527033</v>
      </c>
      <c r="Y670" s="319">
        <v>18.89</v>
      </c>
      <c r="Z670" s="220">
        <v>257800</v>
      </c>
      <c r="AA670" s="245">
        <v>4800</v>
      </c>
      <c r="AB670" s="240">
        <v>134.80000000000001</v>
      </c>
      <c r="AC670" s="240">
        <v>2.2999999999999998</v>
      </c>
      <c r="AD670" s="240">
        <v>5896</v>
      </c>
      <c r="AE670" s="240">
        <v>86</v>
      </c>
      <c r="AF670" s="240">
        <v>109.5</v>
      </c>
      <c r="AG670" s="240">
        <v>1.6</v>
      </c>
      <c r="AH670" s="240">
        <v>24.36</v>
      </c>
      <c r="AI670" s="240">
        <v>0.43</v>
      </c>
      <c r="AJ670" s="240">
        <v>176.3</v>
      </c>
      <c r="AK670" s="240">
        <v>2.6</v>
      </c>
      <c r="AL670" s="240">
        <v>56.85</v>
      </c>
      <c r="AM670" s="240">
        <v>0.95</v>
      </c>
      <c r="AN670" s="240">
        <v>550.79999999999995</v>
      </c>
      <c r="AO670" s="240">
        <v>9.8000000000000007</v>
      </c>
      <c r="AP670" s="240">
        <v>483.7</v>
      </c>
      <c r="AQ670" s="240">
        <v>6.4</v>
      </c>
      <c r="AR670" s="240">
        <v>100.9</v>
      </c>
      <c r="AS670" s="240">
        <v>2</v>
      </c>
      <c r="AT670" s="143" t="s">
        <v>21</v>
      </c>
      <c r="AU670" s="143" t="s">
        <v>21</v>
      </c>
      <c r="AV670" s="143" t="s">
        <v>21</v>
      </c>
      <c r="AW670" s="143" t="s">
        <v>21</v>
      </c>
      <c r="AX670" s="240">
        <v>991</v>
      </c>
      <c r="AY670" s="240">
        <v>17</v>
      </c>
      <c r="AZ670" s="240">
        <v>468.6</v>
      </c>
      <c r="BA670" s="240">
        <v>6.1</v>
      </c>
      <c r="BB670" s="240">
        <v>48.64</v>
      </c>
      <c r="BC670" s="240">
        <v>0.66</v>
      </c>
      <c r="BD670" s="240">
        <v>13.47</v>
      </c>
      <c r="BE670" s="240">
        <v>0.42</v>
      </c>
      <c r="BF670" s="240">
        <v>35.869999999999997</v>
      </c>
      <c r="BG670" s="319">
        <v>0.51</v>
      </c>
    </row>
    <row r="671" spans="1:59" ht="16" customHeight="1" x14ac:dyDescent="0.15">
      <c r="C671" s="130"/>
      <c r="D671" s="130"/>
      <c r="E671" s="257"/>
      <c r="F671" s="17"/>
      <c r="G671" s="14"/>
      <c r="I671" s="18"/>
      <c r="J671" s="17"/>
      <c r="K671" s="303"/>
      <c r="L671" s="17"/>
      <c r="N671" s="284"/>
      <c r="O671" s="17"/>
      <c r="P671" s="334"/>
      <c r="Y671" s="230"/>
      <c r="Z671" s="130"/>
      <c r="AA671" s="130"/>
      <c r="AB671" s="230"/>
      <c r="AC671" s="230"/>
      <c r="AD671" s="230"/>
      <c r="AE671" s="230"/>
      <c r="AF671" s="230"/>
      <c r="AG671" s="230"/>
      <c r="AH671" s="230"/>
      <c r="AI671" s="230"/>
      <c r="AJ671" s="230"/>
      <c r="AK671" s="230"/>
      <c r="AL671" s="230"/>
      <c r="AM671" s="230"/>
      <c r="AN671" s="230"/>
      <c r="AO671" s="230"/>
      <c r="AP671" s="230"/>
      <c r="AQ671" s="230"/>
      <c r="AR671" s="230"/>
      <c r="AS671" s="230"/>
      <c r="AT671" s="230"/>
      <c r="AU671" s="230"/>
      <c r="AV671" s="230"/>
      <c r="AW671" s="230"/>
      <c r="AX671" s="230"/>
      <c r="AY671" s="230"/>
      <c r="AZ671" s="230"/>
      <c r="BA671" s="230"/>
      <c r="BB671" s="230"/>
      <c r="BC671" s="230"/>
      <c r="BD671" s="230"/>
      <c r="BE671" s="230"/>
      <c r="BF671" s="230"/>
      <c r="BG671" s="230"/>
    </row>
    <row r="672" spans="1:59" ht="16" customHeight="1" x14ac:dyDescent="0.15">
      <c r="A672" s="181" t="s">
        <v>1308</v>
      </c>
      <c r="C672" s="130"/>
      <c r="D672" s="130"/>
      <c r="E672" s="257"/>
      <c r="F672" s="130"/>
      <c r="I672" s="18"/>
      <c r="J672" s="17"/>
      <c r="K672" s="303"/>
      <c r="L672" s="17"/>
      <c r="N672" s="284"/>
      <c r="O672" s="17"/>
      <c r="P672" s="334"/>
      <c r="Y672" s="230"/>
      <c r="Z672" s="130"/>
      <c r="AA672" s="130"/>
      <c r="AB672" s="230"/>
      <c r="AC672" s="230"/>
      <c r="AD672" s="230"/>
      <c r="AE672" s="230"/>
      <c r="AF672" s="230"/>
      <c r="AG672" s="230"/>
      <c r="AH672" s="230"/>
      <c r="AI672" s="230"/>
      <c r="AJ672" s="230"/>
      <c r="AK672" s="230"/>
      <c r="AL672" s="230"/>
      <c r="AM672" s="230"/>
      <c r="AN672" s="230"/>
      <c r="AO672" s="230"/>
      <c r="AP672" s="230"/>
      <c r="AQ672" s="230"/>
      <c r="AR672" s="230"/>
      <c r="AS672" s="230"/>
      <c r="AT672" s="230"/>
      <c r="AU672" s="230"/>
      <c r="AV672" s="230"/>
      <c r="AW672" s="230"/>
      <c r="AX672" s="230"/>
      <c r="AY672" s="230"/>
      <c r="AZ672" s="230"/>
      <c r="BA672" s="230"/>
      <c r="BB672" s="230"/>
      <c r="BC672" s="230"/>
      <c r="BD672" s="230"/>
      <c r="BE672" s="230"/>
      <c r="BF672" s="230"/>
      <c r="BG672" s="230"/>
    </row>
    <row r="673" spans="1:59" ht="16" customHeight="1" thickBot="1" x14ac:dyDescent="0.2">
      <c r="A673" s="167" t="s">
        <v>1313</v>
      </c>
      <c r="C673" s="130"/>
      <c r="D673" s="130"/>
      <c r="E673" s="257"/>
      <c r="F673" s="130"/>
      <c r="I673" s="18"/>
      <c r="J673" s="17"/>
      <c r="K673" s="303"/>
      <c r="L673" s="17"/>
      <c r="N673" s="284"/>
      <c r="O673" s="17"/>
      <c r="P673" s="334"/>
      <c r="Y673" s="230"/>
      <c r="Z673" s="130"/>
      <c r="AA673" s="130"/>
      <c r="AB673" s="230"/>
      <c r="AC673" s="230"/>
      <c r="AD673" s="230"/>
      <c r="AE673" s="230"/>
      <c r="AF673" s="230"/>
      <c r="AG673" s="230"/>
      <c r="AH673" s="230"/>
      <c r="AI673" s="230"/>
      <c r="AJ673" s="230"/>
      <c r="AK673" s="230"/>
      <c r="AL673" s="230"/>
      <c r="AM673" s="230"/>
      <c r="AN673" s="230"/>
      <c r="AO673" s="230"/>
      <c r="AP673" s="230"/>
      <c r="AQ673" s="230"/>
      <c r="AR673" s="230"/>
      <c r="AS673" s="230"/>
      <c r="AT673" s="230"/>
      <c r="AU673" s="230"/>
      <c r="AV673" s="230"/>
      <c r="AW673" s="230"/>
      <c r="AX673" s="230"/>
      <c r="AY673" s="230"/>
      <c r="AZ673" s="230"/>
      <c r="BA673" s="230"/>
      <c r="BB673" s="230"/>
      <c r="BC673" s="230"/>
      <c r="BD673" s="230"/>
      <c r="BE673" s="230"/>
      <c r="BF673" s="230"/>
      <c r="BG673" s="230"/>
    </row>
    <row r="674" spans="1:59" ht="16" customHeight="1" x14ac:dyDescent="0.15">
      <c r="A674" s="178" t="s">
        <v>1420</v>
      </c>
      <c r="B674" s="164"/>
      <c r="C674" s="201">
        <v>128.1</v>
      </c>
      <c r="D674" s="213">
        <v>277.60000000000002</v>
      </c>
      <c r="E674" s="259">
        <v>0.46300000000000002</v>
      </c>
      <c r="F674" s="272">
        <v>30.1</v>
      </c>
      <c r="G674" s="102" t="s">
        <v>21</v>
      </c>
      <c r="H674" s="73" t="s">
        <v>21</v>
      </c>
      <c r="I674" s="232">
        <v>2.91</v>
      </c>
      <c r="J674" s="213">
        <v>2.9</v>
      </c>
      <c r="K674" s="247">
        <v>0.19059999999999999</v>
      </c>
      <c r="L674" s="213">
        <v>1.1000000000000001</v>
      </c>
      <c r="M674" s="56" t="s">
        <v>131</v>
      </c>
      <c r="N674" s="259">
        <v>0.1108</v>
      </c>
      <c r="O674" s="272">
        <v>2.7</v>
      </c>
      <c r="P674" s="203">
        <v>1385</v>
      </c>
      <c r="Q674" s="56">
        <v>22</v>
      </c>
      <c r="R674" s="73">
        <f t="shared" ref="R674:R683" si="78">SQRT((Q674^2)+((P674*0.02)^2))</f>
        <v>35.373577709923545</v>
      </c>
      <c r="S674" s="56">
        <v>1125</v>
      </c>
      <c r="T674" s="56">
        <v>11</v>
      </c>
      <c r="U674" s="73">
        <f t="shared" ref="U674:U683" si="79">SQRT((T674^2)+((S674*0.02)^2))</f>
        <v>25.044959572736389</v>
      </c>
      <c r="V674" s="56">
        <v>1812</v>
      </c>
      <c r="W674" s="56">
        <v>48</v>
      </c>
      <c r="X674" s="79">
        <f t="shared" ref="X674:X683" si="80">SQRT((W674^2)+((V674*0.02)^2))</f>
        <v>60.144306463704439</v>
      </c>
      <c r="Y674" s="314">
        <v>18.77</v>
      </c>
      <c r="Z674" s="201">
        <v>253300</v>
      </c>
      <c r="AA674" s="213">
        <v>4400</v>
      </c>
      <c r="AB674" s="232">
        <v>315.89999999999998</v>
      </c>
      <c r="AC674" s="232">
        <v>7.4</v>
      </c>
      <c r="AD674" s="232">
        <v>660</v>
      </c>
      <c r="AE674" s="232">
        <v>23</v>
      </c>
      <c r="AF674" s="232">
        <v>1584</v>
      </c>
      <c r="AG674" s="232">
        <v>47</v>
      </c>
      <c r="AH674" s="232">
        <v>416.2</v>
      </c>
      <c r="AI674" s="232">
        <v>7.5</v>
      </c>
      <c r="AJ674" s="232">
        <v>1854</v>
      </c>
      <c r="AK674" s="232">
        <v>38</v>
      </c>
      <c r="AL674" s="232">
        <v>287</v>
      </c>
      <c r="AM674" s="232">
        <v>5.5</v>
      </c>
      <c r="AN674" s="232">
        <v>1311</v>
      </c>
      <c r="AO674" s="232">
        <v>23</v>
      </c>
      <c r="AP674" s="232">
        <v>290.2</v>
      </c>
      <c r="AQ674" s="232">
        <v>6.3</v>
      </c>
      <c r="AR674" s="232">
        <v>65.8</v>
      </c>
      <c r="AS674" s="232">
        <v>1.3</v>
      </c>
      <c r="AT674" s="232">
        <v>202</v>
      </c>
      <c r="AU674" s="232">
        <v>3.1</v>
      </c>
      <c r="AV674" s="77" t="s">
        <v>21</v>
      </c>
      <c r="AW674" s="77" t="s">
        <v>21</v>
      </c>
      <c r="AX674" s="232">
        <v>166.9</v>
      </c>
      <c r="AY674" s="232">
        <v>3.2</v>
      </c>
      <c r="AZ674" s="232">
        <v>51.5</v>
      </c>
      <c r="BA674" s="232">
        <v>1.2</v>
      </c>
      <c r="BB674" s="232">
        <v>5.07</v>
      </c>
      <c r="BC674" s="232">
        <v>0.14000000000000001</v>
      </c>
      <c r="BD674" s="232">
        <v>34.32</v>
      </c>
      <c r="BE674" s="232">
        <v>0.65</v>
      </c>
      <c r="BF674" s="232">
        <v>248.5</v>
      </c>
      <c r="BG674" s="314">
        <v>3.8</v>
      </c>
    </row>
    <row r="675" spans="1:59" ht="16" customHeight="1" x14ac:dyDescent="0.15">
      <c r="A675" s="179" t="s">
        <v>1421</v>
      </c>
      <c r="B675" s="156"/>
      <c r="C675" s="202">
        <v>153.4</v>
      </c>
      <c r="D675" s="211">
        <v>324.10000000000002</v>
      </c>
      <c r="E675" s="260">
        <v>0.47499999999999998</v>
      </c>
      <c r="F675" s="271">
        <v>34.299999999999997</v>
      </c>
      <c r="G675" s="104" t="s">
        <v>21</v>
      </c>
      <c r="H675" s="80" t="s">
        <v>21</v>
      </c>
      <c r="I675" s="233">
        <v>2.8149999999999999</v>
      </c>
      <c r="J675" s="211">
        <v>2.4</v>
      </c>
      <c r="K675" s="248">
        <v>0.1875</v>
      </c>
      <c r="L675" s="211">
        <v>1.6</v>
      </c>
      <c r="M675" s="65" t="s">
        <v>163</v>
      </c>
      <c r="N675" s="260">
        <v>0.1089</v>
      </c>
      <c r="O675" s="271">
        <v>1.8</v>
      </c>
      <c r="P675" s="204">
        <v>1359</v>
      </c>
      <c r="Q675" s="65">
        <v>18</v>
      </c>
      <c r="R675" s="80">
        <f t="shared" si="78"/>
        <v>32.599883435374423</v>
      </c>
      <c r="S675" s="65">
        <v>1108</v>
      </c>
      <c r="T675" s="65">
        <v>16</v>
      </c>
      <c r="U675" s="80">
        <f t="shared" si="79"/>
        <v>27.332500800329267</v>
      </c>
      <c r="V675" s="65">
        <v>1780</v>
      </c>
      <c r="W675" s="65">
        <v>33</v>
      </c>
      <c r="X675" s="63">
        <f t="shared" si="80"/>
        <v>48.542352641791069</v>
      </c>
      <c r="Y675" s="315">
        <v>18.47</v>
      </c>
      <c r="Z675" s="202">
        <v>238000</v>
      </c>
      <c r="AA675" s="211">
        <v>6400</v>
      </c>
      <c r="AB675" s="233">
        <v>296.3</v>
      </c>
      <c r="AC675" s="233">
        <v>6.9</v>
      </c>
      <c r="AD675" s="233">
        <v>641</v>
      </c>
      <c r="AE675" s="233">
        <v>23</v>
      </c>
      <c r="AF675" s="233">
        <v>1499</v>
      </c>
      <c r="AG675" s="233">
        <v>30</v>
      </c>
      <c r="AH675" s="233">
        <v>387.8</v>
      </c>
      <c r="AI675" s="233">
        <v>8.4</v>
      </c>
      <c r="AJ675" s="233">
        <v>1799</v>
      </c>
      <c r="AK675" s="233">
        <v>50</v>
      </c>
      <c r="AL675" s="233">
        <v>268.39999999999998</v>
      </c>
      <c r="AM675" s="233">
        <v>8.1</v>
      </c>
      <c r="AN675" s="233">
        <v>1205</v>
      </c>
      <c r="AO675" s="233">
        <v>32</v>
      </c>
      <c r="AP675" s="233">
        <v>265.7</v>
      </c>
      <c r="AQ675" s="233">
        <v>8.1</v>
      </c>
      <c r="AR675" s="233">
        <v>60.8</v>
      </c>
      <c r="AS675" s="233">
        <v>1.5</v>
      </c>
      <c r="AT675" s="233">
        <v>188.8</v>
      </c>
      <c r="AU675" s="233">
        <v>5.0999999999999996</v>
      </c>
      <c r="AV675" s="84" t="s">
        <v>21</v>
      </c>
      <c r="AW675" s="84" t="s">
        <v>21</v>
      </c>
      <c r="AX675" s="233">
        <v>149.19999999999999</v>
      </c>
      <c r="AY675" s="233">
        <v>2.4</v>
      </c>
      <c r="AZ675" s="233">
        <v>46.3</v>
      </c>
      <c r="BA675" s="233">
        <v>1</v>
      </c>
      <c r="BB675" s="233">
        <v>4.58</v>
      </c>
      <c r="BC675" s="233">
        <v>0.19</v>
      </c>
      <c r="BD675" s="233">
        <v>30.9</v>
      </c>
      <c r="BE675" s="233">
        <v>1.1000000000000001</v>
      </c>
      <c r="BF675" s="233">
        <v>225.1</v>
      </c>
      <c r="BG675" s="315">
        <v>5.5</v>
      </c>
    </row>
    <row r="676" spans="1:59" ht="16" customHeight="1" x14ac:dyDescent="0.15">
      <c r="A676" s="179" t="s">
        <v>1422</v>
      </c>
      <c r="B676" s="156"/>
      <c r="C676" s="202">
        <v>135.5</v>
      </c>
      <c r="D676" s="211">
        <v>291.7</v>
      </c>
      <c r="E676" s="260">
        <v>0.46500000000000002</v>
      </c>
      <c r="F676" s="271">
        <v>31.6</v>
      </c>
      <c r="G676" s="104" t="s">
        <v>21</v>
      </c>
      <c r="H676" s="80" t="s">
        <v>21</v>
      </c>
      <c r="I676" s="233">
        <v>2.9409999999999998</v>
      </c>
      <c r="J676" s="211">
        <v>2.7</v>
      </c>
      <c r="K676" s="248">
        <v>0.19009999999999999</v>
      </c>
      <c r="L676" s="211">
        <v>1.3</v>
      </c>
      <c r="M676" s="65" t="s">
        <v>129</v>
      </c>
      <c r="N676" s="260">
        <v>0.1123</v>
      </c>
      <c r="O676" s="271">
        <v>2.4</v>
      </c>
      <c r="P676" s="204">
        <v>1393</v>
      </c>
      <c r="Q676" s="65">
        <v>21</v>
      </c>
      <c r="R676" s="80">
        <f t="shared" si="78"/>
        <v>34.888101123448948</v>
      </c>
      <c r="S676" s="65">
        <v>1122</v>
      </c>
      <c r="T676" s="65">
        <v>14</v>
      </c>
      <c r="U676" s="80">
        <f t="shared" si="79"/>
        <v>26.449075598213259</v>
      </c>
      <c r="V676" s="65">
        <v>1835</v>
      </c>
      <c r="W676" s="65">
        <v>43</v>
      </c>
      <c r="X676" s="63">
        <f t="shared" si="80"/>
        <v>56.532203211974682</v>
      </c>
      <c r="Y676" s="315">
        <v>19.45</v>
      </c>
      <c r="Z676" s="202">
        <v>231200</v>
      </c>
      <c r="AA676" s="211">
        <v>5700</v>
      </c>
      <c r="AB676" s="233">
        <v>289.89999999999998</v>
      </c>
      <c r="AC676" s="233">
        <v>7.8</v>
      </c>
      <c r="AD676" s="233">
        <v>607</v>
      </c>
      <c r="AE676" s="233">
        <v>22</v>
      </c>
      <c r="AF676" s="233">
        <v>1434</v>
      </c>
      <c r="AG676" s="233">
        <v>52</v>
      </c>
      <c r="AH676" s="233">
        <v>377.5</v>
      </c>
      <c r="AI676" s="233">
        <v>7.1</v>
      </c>
      <c r="AJ676" s="233">
        <v>1716</v>
      </c>
      <c r="AK676" s="233">
        <v>45</v>
      </c>
      <c r="AL676" s="233">
        <v>261.10000000000002</v>
      </c>
      <c r="AM676" s="233">
        <v>5.5</v>
      </c>
      <c r="AN676" s="233">
        <v>1171</v>
      </c>
      <c r="AO676" s="233">
        <v>23</v>
      </c>
      <c r="AP676" s="233">
        <v>266.3</v>
      </c>
      <c r="AQ676" s="233">
        <v>6</v>
      </c>
      <c r="AR676" s="233">
        <v>60</v>
      </c>
      <c r="AS676" s="233">
        <v>1.5</v>
      </c>
      <c r="AT676" s="233">
        <v>183.5</v>
      </c>
      <c r="AU676" s="233">
        <v>3.2</v>
      </c>
      <c r="AV676" s="84" t="s">
        <v>21</v>
      </c>
      <c r="AW676" s="84" t="s">
        <v>21</v>
      </c>
      <c r="AX676" s="233">
        <v>148.80000000000001</v>
      </c>
      <c r="AY676" s="233">
        <v>3.4</v>
      </c>
      <c r="AZ676" s="233">
        <v>45.72</v>
      </c>
      <c r="BA676" s="233">
        <v>0.97</v>
      </c>
      <c r="BB676" s="233">
        <v>4.55</v>
      </c>
      <c r="BC676" s="233">
        <v>0.14000000000000001</v>
      </c>
      <c r="BD676" s="233">
        <v>30.6</v>
      </c>
      <c r="BE676" s="233">
        <v>0.77</v>
      </c>
      <c r="BF676" s="233">
        <v>222.6</v>
      </c>
      <c r="BG676" s="315">
        <v>4.9000000000000004</v>
      </c>
    </row>
    <row r="677" spans="1:59" ht="16" customHeight="1" x14ac:dyDescent="0.15">
      <c r="A677" s="179" t="s">
        <v>1423</v>
      </c>
      <c r="B677" s="156"/>
      <c r="C677" s="202">
        <v>141.6</v>
      </c>
      <c r="D677" s="211">
        <v>295.8</v>
      </c>
      <c r="E677" s="260">
        <v>0.47799999999999998</v>
      </c>
      <c r="F677" s="271">
        <v>31.8</v>
      </c>
      <c r="G677" s="104" t="s">
        <v>21</v>
      </c>
      <c r="H677" s="80" t="s">
        <v>21</v>
      </c>
      <c r="I677" s="233">
        <v>2.9449999999999998</v>
      </c>
      <c r="J677" s="211">
        <v>2.2999999999999998</v>
      </c>
      <c r="K677" s="248">
        <v>0.18909999999999999</v>
      </c>
      <c r="L677" s="211">
        <v>0.93</v>
      </c>
      <c r="M677" s="65" t="s">
        <v>123</v>
      </c>
      <c r="N677" s="260">
        <v>0.113</v>
      </c>
      <c r="O677" s="271">
        <v>2.1</v>
      </c>
      <c r="P677" s="204">
        <v>1394</v>
      </c>
      <c r="Q677" s="65">
        <v>17</v>
      </c>
      <c r="R677" s="80">
        <f t="shared" si="78"/>
        <v>32.654163593636873</v>
      </c>
      <c r="S677" s="65">
        <v>1116.5999999999999</v>
      </c>
      <c r="T677" s="65">
        <v>9.5</v>
      </c>
      <c r="U677" s="80">
        <f t="shared" si="79"/>
        <v>24.268667536558322</v>
      </c>
      <c r="V677" s="65">
        <v>1847</v>
      </c>
      <c r="W677" s="65">
        <v>38</v>
      </c>
      <c r="X677" s="63">
        <f t="shared" si="80"/>
        <v>52.995882858954239</v>
      </c>
      <c r="Y677" s="315">
        <v>19.899999999999999</v>
      </c>
      <c r="Z677" s="202">
        <v>244600</v>
      </c>
      <c r="AA677" s="211">
        <v>6300</v>
      </c>
      <c r="AB677" s="233">
        <v>295.5</v>
      </c>
      <c r="AC677" s="233">
        <v>7.1</v>
      </c>
      <c r="AD677" s="233">
        <v>599</v>
      </c>
      <c r="AE677" s="233">
        <v>22</v>
      </c>
      <c r="AF677" s="233">
        <v>1468</v>
      </c>
      <c r="AG677" s="233">
        <v>45</v>
      </c>
      <c r="AH677" s="233">
        <v>384.1</v>
      </c>
      <c r="AI677" s="233">
        <v>9.5</v>
      </c>
      <c r="AJ677" s="233">
        <v>1702</v>
      </c>
      <c r="AK677" s="233">
        <v>42</v>
      </c>
      <c r="AL677" s="233">
        <v>263.10000000000002</v>
      </c>
      <c r="AM677" s="233">
        <v>6.2</v>
      </c>
      <c r="AN677" s="233">
        <v>1191</v>
      </c>
      <c r="AO677" s="233">
        <v>25</v>
      </c>
      <c r="AP677" s="233">
        <v>262.3</v>
      </c>
      <c r="AQ677" s="233">
        <v>6.5</v>
      </c>
      <c r="AR677" s="233">
        <v>60.1</v>
      </c>
      <c r="AS677" s="233">
        <v>1.5</v>
      </c>
      <c r="AT677" s="233">
        <v>186.5</v>
      </c>
      <c r="AU677" s="233">
        <v>4.0999999999999996</v>
      </c>
      <c r="AV677" s="84" t="s">
        <v>21</v>
      </c>
      <c r="AW677" s="84" t="s">
        <v>21</v>
      </c>
      <c r="AX677" s="233">
        <v>150</v>
      </c>
      <c r="AY677" s="233">
        <v>3</v>
      </c>
      <c r="AZ677" s="233">
        <v>45.9</v>
      </c>
      <c r="BA677" s="233">
        <v>1.2</v>
      </c>
      <c r="BB677" s="233">
        <v>4.62</v>
      </c>
      <c r="BC677" s="233">
        <v>0.12</v>
      </c>
      <c r="BD677" s="233">
        <v>30.94</v>
      </c>
      <c r="BE677" s="233">
        <v>0.87</v>
      </c>
      <c r="BF677" s="233">
        <v>226.6</v>
      </c>
      <c r="BG677" s="315">
        <v>4.7</v>
      </c>
    </row>
    <row r="678" spans="1:59" ht="16" customHeight="1" x14ac:dyDescent="0.15">
      <c r="A678" s="179" t="s">
        <v>1424</v>
      </c>
      <c r="B678" s="156"/>
      <c r="C678" s="202">
        <v>132.69999999999999</v>
      </c>
      <c r="D678" s="211">
        <v>287.39999999999998</v>
      </c>
      <c r="E678" s="260">
        <v>0.46200000000000002</v>
      </c>
      <c r="F678" s="271">
        <v>30.5</v>
      </c>
      <c r="G678" s="104" t="s">
        <v>21</v>
      </c>
      <c r="H678" s="80" t="s">
        <v>21</v>
      </c>
      <c r="I678" s="233">
        <v>2.9769999999999999</v>
      </c>
      <c r="J678" s="211">
        <v>2.2000000000000002</v>
      </c>
      <c r="K678" s="248">
        <v>0.18779999999999999</v>
      </c>
      <c r="L678" s="211">
        <v>1.2</v>
      </c>
      <c r="M678" s="65" t="s">
        <v>168</v>
      </c>
      <c r="N678" s="260">
        <v>0.115</v>
      </c>
      <c r="O678" s="271">
        <v>1.8</v>
      </c>
      <c r="P678" s="204">
        <v>1402</v>
      </c>
      <c r="Q678" s="65">
        <v>16</v>
      </c>
      <c r="R678" s="80">
        <f t="shared" si="78"/>
        <v>32.283766818635023</v>
      </c>
      <c r="S678" s="65">
        <v>1109</v>
      </c>
      <c r="T678" s="65">
        <v>12</v>
      </c>
      <c r="U678" s="80">
        <f t="shared" si="79"/>
        <v>25.218096676791451</v>
      </c>
      <c r="V678" s="65">
        <v>1879</v>
      </c>
      <c r="W678" s="65">
        <v>32</v>
      </c>
      <c r="X678" s="63">
        <f t="shared" si="80"/>
        <v>49.358448111746789</v>
      </c>
      <c r="Y678" s="315">
        <v>20.9</v>
      </c>
      <c r="Z678" s="202">
        <v>231900</v>
      </c>
      <c r="AA678" s="211">
        <v>4400</v>
      </c>
      <c r="AB678" s="233">
        <v>281.89999999999998</v>
      </c>
      <c r="AC678" s="233">
        <v>4.9000000000000004</v>
      </c>
      <c r="AD678" s="233">
        <v>581</v>
      </c>
      <c r="AE678" s="233">
        <v>22</v>
      </c>
      <c r="AF678" s="233">
        <v>1389</v>
      </c>
      <c r="AG678" s="233">
        <v>56</v>
      </c>
      <c r="AH678" s="233">
        <v>360.8</v>
      </c>
      <c r="AI678" s="233">
        <v>6.2</v>
      </c>
      <c r="AJ678" s="233">
        <v>1675</v>
      </c>
      <c r="AK678" s="233">
        <v>33</v>
      </c>
      <c r="AL678" s="233">
        <v>250.5</v>
      </c>
      <c r="AM678" s="233">
        <v>5.5</v>
      </c>
      <c r="AN678" s="233">
        <v>1139</v>
      </c>
      <c r="AO678" s="233">
        <v>23</v>
      </c>
      <c r="AP678" s="233">
        <v>250.9</v>
      </c>
      <c r="AQ678" s="233">
        <v>5.3</v>
      </c>
      <c r="AR678" s="233">
        <v>57.1</v>
      </c>
      <c r="AS678" s="233">
        <v>1</v>
      </c>
      <c r="AT678" s="233">
        <v>176.9</v>
      </c>
      <c r="AU678" s="233">
        <v>3.1</v>
      </c>
      <c r="AV678" s="84" t="s">
        <v>21</v>
      </c>
      <c r="AW678" s="84" t="s">
        <v>21</v>
      </c>
      <c r="AX678" s="233">
        <v>143.5</v>
      </c>
      <c r="AY678" s="233">
        <v>2.8</v>
      </c>
      <c r="AZ678" s="233">
        <v>44.46</v>
      </c>
      <c r="BA678" s="233">
        <v>0.99</v>
      </c>
      <c r="BB678" s="233">
        <v>4.34</v>
      </c>
      <c r="BC678" s="233">
        <v>0.14000000000000001</v>
      </c>
      <c r="BD678" s="233">
        <v>29.51</v>
      </c>
      <c r="BE678" s="233">
        <v>0.78</v>
      </c>
      <c r="BF678" s="233">
        <v>213.6</v>
      </c>
      <c r="BG678" s="315">
        <v>4</v>
      </c>
    </row>
    <row r="679" spans="1:59" ht="16" customHeight="1" x14ac:dyDescent="0.15">
      <c r="A679" s="179" t="s">
        <v>1425</v>
      </c>
      <c r="B679" s="156"/>
      <c r="C679" s="202">
        <v>131.19999999999999</v>
      </c>
      <c r="D679" s="211">
        <v>283.2</v>
      </c>
      <c r="E679" s="260">
        <v>0.46300000000000002</v>
      </c>
      <c r="F679" s="271">
        <v>30.8</v>
      </c>
      <c r="G679" s="104" t="s">
        <v>21</v>
      </c>
      <c r="H679" s="80" t="s">
        <v>21</v>
      </c>
      <c r="I679" s="233">
        <v>2.9089999999999998</v>
      </c>
      <c r="J679" s="211">
        <v>3</v>
      </c>
      <c r="K679" s="248">
        <v>0.1898</v>
      </c>
      <c r="L679" s="211">
        <v>1.4</v>
      </c>
      <c r="M679" s="65" t="s">
        <v>132</v>
      </c>
      <c r="N679" s="260">
        <v>0.11119999999999999</v>
      </c>
      <c r="O679" s="271">
        <v>2.6</v>
      </c>
      <c r="P679" s="204">
        <v>1384</v>
      </c>
      <c r="Q679" s="65">
        <v>22</v>
      </c>
      <c r="R679" s="80">
        <f t="shared" si="78"/>
        <v>35.357918490770921</v>
      </c>
      <c r="S679" s="65">
        <v>1120</v>
      </c>
      <c r="T679" s="65">
        <v>14</v>
      </c>
      <c r="U679" s="80">
        <f t="shared" si="79"/>
        <v>26.415147169758491</v>
      </c>
      <c r="V679" s="65">
        <v>1818</v>
      </c>
      <c r="W679" s="65">
        <v>47</v>
      </c>
      <c r="X679" s="63">
        <f t="shared" si="80"/>
        <v>59.422635417827102</v>
      </c>
      <c r="Y679" s="315">
        <v>19.079999999999998</v>
      </c>
      <c r="Z679" s="202">
        <v>228000</v>
      </c>
      <c r="AA679" s="211">
        <v>4700</v>
      </c>
      <c r="AB679" s="233">
        <v>279.89999999999998</v>
      </c>
      <c r="AC679" s="233">
        <v>5.5</v>
      </c>
      <c r="AD679" s="233">
        <v>588</v>
      </c>
      <c r="AE679" s="233">
        <v>25</v>
      </c>
      <c r="AF679" s="233">
        <v>1409</v>
      </c>
      <c r="AG679" s="233">
        <v>56</v>
      </c>
      <c r="AH679" s="233">
        <v>368.2</v>
      </c>
      <c r="AI679" s="233">
        <v>6.7</v>
      </c>
      <c r="AJ679" s="233">
        <v>1731</v>
      </c>
      <c r="AK679" s="233">
        <v>34</v>
      </c>
      <c r="AL679" s="233">
        <v>254.5</v>
      </c>
      <c r="AM679" s="233">
        <v>5</v>
      </c>
      <c r="AN679" s="233">
        <v>1162</v>
      </c>
      <c r="AO679" s="233">
        <v>21</v>
      </c>
      <c r="AP679" s="233">
        <v>257.89999999999998</v>
      </c>
      <c r="AQ679" s="233">
        <v>5.0999999999999996</v>
      </c>
      <c r="AR679" s="233">
        <v>58.9</v>
      </c>
      <c r="AS679" s="233">
        <v>1.3</v>
      </c>
      <c r="AT679" s="233">
        <v>182.9</v>
      </c>
      <c r="AU679" s="233">
        <v>3.7</v>
      </c>
      <c r="AV679" s="84" t="s">
        <v>21</v>
      </c>
      <c r="AW679" s="84" t="s">
        <v>21</v>
      </c>
      <c r="AX679" s="233">
        <v>148.4</v>
      </c>
      <c r="AY679" s="233">
        <v>2.8</v>
      </c>
      <c r="AZ679" s="233">
        <v>45.3</v>
      </c>
      <c r="BA679" s="233">
        <v>1</v>
      </c>
      <c r="BB679" s="233">
        <v>4.43</v>
      </c>
      <c r="BC679" s="233">
        <v>0.11</v>
      </c>
      <c r="BD679" s="233">
        <v>30.04</v>
      </c>
      <c r="BE679" s="233">
        <v>0.91</v>
      </c>
      <c r="BF679" s="233">
        <v>220.5</v>
      </c>
      <c r="BG679" s="315">
        <v>4.7</v>
      </c>
    </row>
    <row r="680" spans="1:59" ht="16" customHeight="1" x14ac:dyDescent="0.15">
      <c r="A680" s="179" t="s">
        <v>1426</v>
      </c>
      <c r="B680" s="156"/>
      <c r="C680" s="202">
        <v>136</v>
      </c>
      <c r="D680" s="211">
        <v>298.89999999999998</v>
      </c>
      <c r="E680" s="260">
        <v>0.45400000000000001</v>
      </c>
      <c r="F680" s="271">
        <v>31.4</v>
      </c>
      <c r="G680" s="104" t="s">
        <v>21</v>
      </c>
      <c r="H680" s="80" t="s">
        <v>21</v>
      </c>
      <c r="I680" s="233">
        <v>2.9809999999999999</v>
      </c>
      <c r="J680" s="211">
        <v>2.4</v>
      </c>
      <c r="K680" s="248">
        <v>0.1905</v>
      </c>
      <c r="L680" s="211">
        <v>1.1000000000000001</v>
      </c>
      <c r="M680" s="65" t="s">
        <v>132</v>
      </c>
      <c r="N680" s="260">
        <v>0.11360000000000001</v>
      </c>
      <c r="O680" s="271">
        <v>2.1</v>
      </c>
      <c r="P680" s="204">
        <v>1403</v>
      </c>
      <c r="Q680" s="65">
        <v>18</v>
      </c>
      <c r="R680" s="80">
        <f t="shared" si="78"/>
        <v>33.337120451532705</v>
      </c>
      <c r="S680" s="65">
        <v>1124</v>
      </c>
      <c r="T680" s="65">
        <v>11</v>
      </c>
      <c r="U680" s="80">
        <f t="shared" si="79"/>
        <v>25.026993427097871</v>
      </c>
      <c r="V680" s="65">
        <v>1857</v>
      </c>
      <c r="W680" s="65">
        <v>39</v>
      </c>
      <c r="X680" s="63">
        <f t="shared" si="80"/>
        <v>53.855172453535047</v>
      </c>
      <c r="Y680" s="315">
        <v>19.89</v>
      </c>
      <c r="Z680" s="202">
        <v>235600</v>
      </c>
      <c r="AA680" s="211">
        <v>5800</v>
      </c>
      <c r="AB680" s="233">
        <v>283</v>
      </c>
      <c r="AC680" s="233">
        <v>6.4</v>
      </c>
      <c r="AD680" s="233">
        <v>621</v>
      </c>
      <c r="AE680" s="233">
        <v>26</v>
      </c>
      <c r="AF680" s="233">
        <v>1414</v>
      </c>
      <c r="AG680" s="233">
        <v>55</v>
      </c>
      <c r="AH680" s="233">
        <v>377.1</v>
      </c>
      <c r="AI680" s="233">
        <v>8.1</v>
      </c>
      <c r="AJ680" s="233">
        <v>1736</v>
      </c>
      <c r="AK680" s="233">
        <v>40</v>
      </c>
      <c r="AL680" s="233">
        <v>259.39999999999998</v>
      </c>
      <c r="AM680" s="233">
        <v>5.7</v>
      </c>
      <c r="AN680" s="233">
        <v>1179</v>
      </c>
      <c r="AO680" s="233">
        <v>27</v>
      </c>
      <c r="AP680" s="233">
        <v>264.39999999999998</v>
      </c>
      <c r="AQ680" s="233">
        <v>6.1</v>
      </c>
      <c r="AR680" s="233">
        <v>59.2</v>
      </c>
      <c r="AS680" s="233">
        <v>1.5</v>
      </c>
      <c r="AT680" s="233">
        <v>186.3</v>
      </c>
      <c r="AU680" s="233">
        <v>3.7</v>
      </c>
      <c r="AV680" s="84" t="s">
        <v>21</v>
      </c>
      <c r="AW680" s="84" t="s">
        <v>21</v>
      </c>
      <c r="AX680" s="233">
        <v>148.5</v>
      </c>
      <c r="AY680" s="233">
        <v>3</v>
      </c>
      <c r="AZ680" s="233">
        <v>46.5</v>
      </c>
      <c r="BA680" s="233">
        <v>1.2</v>
      </c>
      <c r="BB680" s="233">
        <v>4.53</v>
      </c>
      <c r="BC680" s="233">
        <v>0.13</v>
      </c>
      <c r="BD680" s="233">
        <v>29.59</v>
      </c>
      <c r="BE680" s="233">
        <v>0.67</v>
      </c>
      <c r="BF680" s="233">
        <v>221.5</v>
      </c>
      <c r="BG680" s="315">
        <v>4.4000000000000004</v>
      </c>
    </row>
    <row r="681" spans="1:59" ht="16" customHeight="1" x14ac:dyDescent="0.15">
      <c r="A681" s="179" t="s">
        <v>1427</v>
      </c>
      <c r="B681" s="156"/>
      <c r="C681" s="202">
        <v>142</v>
      </c>
      <c r="D681" s="211">
        <v>309.39999999999998</v>
      </c>
      <c r="E681" s="260">
        <v>0.45800000000000002</v>
      </c>
      <c r="F681" s="271">
        <v>33</v>
      </c>
      <c r="G681" s="104" t="s">
        <v>21</v>
      </c>
      <c r="H681" s="80" t="s">
        <v>21</v>
      </c>
      <c r="I681" s="233">
        <v>2.9169999999999998</v>
      </c>
      <c r="J681" s="211">
        <v>2.7</v>
      </c>
      <c r="K681" s="248">
        <v>0.189</v>
      </c>
      <c r="L681" s="211">
        <v>1.4</v>
      </c>
      <c r="M681" s="65" t="s">
        <v>164</v>
      </c>
      <c r="N681" s="260">
        <v>0.112</v>
      </c>
      <c r="O681" s="271">
        <v>2.2999999999999998</v>
      </c>
      <c r="P681" s="204">
        <v>1386</v>
      </c>
      <c r="Q681" s="65">
        <v>21</v>
      </c>
      <c r="R681" s="80">
        <f t="shared" si="78"/>
        <v>34.776405794733876</v>
      </c>
      <c r="S681" s="65">
        <v>1116</v>
      </c>
      <c r="T681" s="65">
        <v>14</v>
      </c>
      <c r="U681" s="80">
        <f t="shared" si="79"/>
        <v>26.347341421858868</v>
      </c>
      <c r="V681" s="65">
        <v>1831</v>
      </c>
      <c r="W681" s="65">
        <v>42</v>
      </c>
      <c r="X681" s="63">
        <f t="shared" si="80"/>
        <v>55.722745804563509</v>
      </c>
      <c r="Y681" s="315">
        <v>19.48</v>
      </c>
      <c r="Z681" s="202">
        <v>246400</v>
      </c>
      <c r="AA681" s="211">
        <v>4800</v>
      </c>
      <c r="AB681" s="233">
        <v>298.8</v>
      </c>
      <c r="AC681" s="233">
        <v>6.9</v>
      </c>
      <c r="AD681" s="233">
        <v>621</v>
      </c>
      <c r="AE681" s="233">
        <v>30</v>
      </c>
      <c r="AF681" s="233">
        <v>1640</v>
      </c>
      <c r="AG681" s="233">
        <v>51</v>
      </c>
      <c r="AH681" s="233">
        <v>398.8</v>
      </c>
      <c r="AI681" s="233">
        <v>9.3000000000000007</v>
      </c>
      <c r="AJ681" s="233">
        <v>1842</v>
      </c>
      <c r="AK681" s="233">
        <v>52</v>
      </c>
      <c r="AL681" s="233">
        <v>274</v>
      </c>
      <c r="AM681" s="233">
        <v>7.8</v>
      </c>
      <c r="AN681" s="233">
        <v>1206</v>
      </c>
      <c r="AO681" s="233">
        <v>25</v>
      </c>
      <c r="AP681" s="233">
        <v>273.60000000000002</v>
      </c>
      <c r="AQ681" s="233">
        <v>6.9</v>
      </c>
      <c r="AR681" s="233">
        <v>62.1</v>
      </c>
      <c r="AS681" s="233">
        <v>1.7</v>
      </c>
      <c r="AT681" s="233">
        <v>192.6</v>
      </c>
      <c r="AU681" s="233">
        <v>4.3</v>
      </c>
      <c r="AV681" s="84" t="s">
        <v>21</v>
      </c>
      <c r="AW681" s="84" t="s">
        <v>21</v>
      </c>
      <c r="AX681" s="233">
        <v>152.9</v>
      </c>
      <c r="AY681" s="233">
        <v>3.3</v>
      </c>
      <c r="AZ681" s="233">
        <v>47.8</v>
      </c>
      <c r="BA681" s="233">
        <v>1.4</v>
      </c>
      <c r="BB681" s="233">
        <v>4.72</v>
      </c>
      <c r="BC681" s="233">
        <v>0.2</v>
      </c>
      <c r="BD681" s="233">
        <v>32.31</v>
      </c>
      <c r="BE681" s="233">
        <v>0.95</v>
      </c>
      <c r="BF681" s="233">
        <v>236.8</v>
      </c>
      <c r="BG681" s="315">
        <v>6</v>
      </c>
    </row>
    <row r="682" spans="1:59" ht="16" customHeight="1" x14ac:dyDescent="0.15">
      <c r="A682" s="179" t="s">
        <v>1428</v>
      </c>
      <c r="B682" s="156"/>
      <c r="C682" s="202">
        <v>129.19999999999999</v>
      </c>
      <c r="D682" s="211">
        <v>276.2</v>
      </c>
      <c r="E682" s="260">
        <v>0.46400000000000002</v>
      </c>
      <c r="F682" s="271">
        <v>29.8</v>
      </c>
      <c r="G682" s="104" t="s">
        <v>21</v>
      </c>
      <c r="H682" s="80" t="s">
        <v>21</v>
      </c>
      <c r="I682" s="233">
        <v>2.95</v>
      </c>
      <c r="J682" s="211">
        <v>2.5</v>
      </c>
      <c r="K682" s="248">
        <v>0.19040000000000001</v>
      </c>
      <c r="L682" s="211">
        <v>1.1000000000000001</v>
      </c>
      <c r="M682" s="65" t="s">
        <v>121</v>
      </c>
      <c r="N682" s="260">
        <v>0.1124</v>
      </c>
      <c r="O682" s="271">
        <v>2.2999999999999998</v>
      </c>
      <c r="P682" s="204">
        <v>1395</v>
      </c>
      <c r="Q682" s="65">
        <v>19</v>
      </c>
      <c r="R682" s="80">
        <f t="shared" si="78"/>
        <v>33.755147755564636</v>
      </c>
      <c r="S682" s="65">
        <v>1124</v>
      </c>
      <c r="T682" s="65">
        <v>11</v>
      </c>
      <c r="U682" s="80">
        <f t="shared" si="79"/>
        <v>25.026993427097871</v>
      </c>
      <c r="V682" s="65">
        <v>1838</v>
      </c>
      <c r="W682" s="65">
        <v>41</v>
      </c>
      <c r="X682" s="63">
        <f t="shared" si="80"/>
        <v>55.066301855127335</v>
      </c>
      <c r="Y682" s="315">
        <v>19.43</v>
      </c>
      <c r="Z682" s="202">
        <v>240400</v>
      </c>
      <c r="AA682" s="211">
        <v>6000</v>
      </c>
      <c r="AB682" s="233">
        <v>284.3</v>
      </c>
      <c r="AC682" s="233">
        <v>6.1</v>
      </c>
      <c r="AD682" s="233">
        <v>593</v>
      </c>
      <c r="AE682" s="233">
        <v>21</v>
      </c>
      <c r="AF682" s="233">
        <v>1389</v>
      </c>
      <c r="AG682" s="233">
        <v>58</v>
      </c>
      <c r="AH682" s="233">
        <v>374.6</v>
      </c>
      <c r="AI682" s="233">
        <v>7.4</v>
      </c>
      <c r="AJ682" s="233">
        <v>1715</v>
      </c>
      <c r="AK682" s="233">
        <v>36</v>
      </c>
      <c r="AL682" s="233">
        <v>259.3</v>
      </c>
      <c r="AM682" s="233">
        <v>5.8</v>
      </c>
      <c r="AN682" s="233">
        <v>1156</v>
      </c>
      <c r="AO682" s="233">
        <v>19</v>
      </c>
      <c r="AP682" s="233">
        <v>257.89999999999998</v>
      </c>
      <c r="AQ682" s="233">
        <v>5.4</v>
      </c>
      <c r="AR682" s="233">
        <v>59.1</v>
      </c>
      <c r="AS682" s="233">
        <v>1.3</v>
      </c>
      <c r="AT682" s="233">
        <v>181</v>
      </c>
      <c r="AU682" s="233">
        <v>3.3</v>
      </c>
      <c r="AV682" s="84" t="s">
        <v>21</v>
      </c>
      <c r="AW682" s="84" t="s">
        <v>21</v>
      </c>
      <c r="AX682" s="233">
        <v>147.80000000000001</v>
      </c>
      <c r="AY682" s="233">
        <v>3.1</v>
      </c>
      <c r="AZ682" s="233">
        <v>45.8</v>
      </c>
      <c r="BA682" s="233">
        <v>1.1000000000000001</v>
      </c>
      <c r="BB682" s="233">
        <v>4.55</v>
      </c>
      <c r="BC682" s="233">
        <v>0.14000000000000001</v>
      </c>
      <c r="BD682" s="233">
        <v>30.56</v>
      </c>
      <c r="BE682" s="233">
        <v>0.63</v>
      </c>
      <c r="BF682" s="233">
        <v>222.9</v>
      </c>
      <c r="BG682" s="315">
        <v>4.3</v>
      </c>
    </row>
    <row r="683" spans="1:59" ht="16" customHeight="1" thickBot="1" x14ac:dyDescent="0.2">
      <c r="A683" s="180" t="s">
        <v>1429</v>
      </c>
      <c r="B683" s="157"/>
      <c r="C683" s="210">
        <v>136.9</v>
      </c>
      <c r="D683" s="212">
        <v>294.89999999999998</v>
      </c>
      <c r="E683" s="261">
        <v>0.46100000000000002</v>
      </c>
      <c r="F683" s="273">
        <v>31.5</v>
      </c>
      <c r="G683" s="136" t="s">
        <v>21</v>
      </c>
      <c r="H683" s="89" t="s">
        <v>21</v>
      </c>
      <c r="I683" s="234">
        <v>2.923</v>
      </c>
      <c r="J683" s="212">
        <v>3</v>
      </c>
      <c r="K683" s="249">
        <v>0.18720000000000001</v>
      </c>
      <c r="L683" s="212">
        <v>1.5</v>
      </c>
      <c r="M683" s="13" t="s">
        <v>170</v>
      </c>
      <c r="N683" s="261">
        <v>0.1133</v>
      </c>
      <c r="O683" s="273">
        <v>2.6</v>
      </c>
      <c r="P683" s="221">
        <v>1388</v>
      </c>
      <c r="Q683" s="13">
        <v>23</v>
      </c>
      <c r="R683" s="89">
        <f t="shared" si="78"/>
        <v>36.050209430737013</v>
      </c>
      <c r="S683" s="13">
        <v>1106</v>
      </c>
      <c r="T683" s="13">
        <v>15</v>
      </c>
      <c r="U683" s="89">
        <f t="shared" si="79"/>
        <v>26.726286685583538</v>
      </c>
      <c r="V683" s="13">
        <v>1853</v>
      </c>
      <c r="W683" s="13">
        <v>47</v>
      </c>
      <c r="X683" s="93">
        <f t="shared" si="80"/>
        <v>59.853517858184411</v>
      </c>
      <c r="Y683" s="316">
        <v>20.32</v>
      </c>
      <c r="Z683" s="210">
        <v>245600</v>
      </c>
      <c r="AA683" s="212">
        <v>6600</v>
      </c>
      <c r="AB683" s="234">
        <v>291</v>
      </c>
      <c r="AC683" s="234">
        <v>7.5</v>
      </c>
      <c r="AD683" s="234">
        <v>604</v>
      </c>
      <c r="AE683" s="234">
        <v>28</v>
      </c>
      <c r="AF683" s="234">
        <v>1484</v>
      </c>
      <c r="AG683" s="234">
        <v>67</v>
      </c>
      <c r="AH683" s="234">
        <v>386.5</v>
      </c>
      <c r="AI683" s="234">
        <v>8.9</v>
      </c>
      <c r="AJ683" s="234">
        <v>1763</v>
      </c>
      <c r="AK683" s="234">
        <v>48</v>
      </c>
      <c r="AL683" s="234">
        <v>266.5</v>
      </c>
      <c r="AM683" s="234">
        <v>7.1</v>
      </c>
      <c r="AN683" s="234">
        <v>1198</v>
      </c>
      <c r="AO683" s="234">
        <v>33</v>
      </c>
      <c r="AP683" s="234">
        <v>257.7</v>
      </c>
      <c r="AQ683" s="234">
        <v>5.8</v>
      </c>
      <c r="AR683" s="234">
        <v>60.4</v>
      </c>
      <c r="AS683" s="234">
        <v>1.5</v>
      </c>
      <c r="AT683" s="234">
        <v>186.1</v>
      </c>
      <c r="AU683" s="234">
        <v>4.7</v>
      </c>
      <c r="AV683" s="143" t="s">
        <v>21</v>
      </c>
      <c r="AW683" s="143" t="s">
        <v>21</v>
      </c>
      <c r="AX683" s="234">
        <v>148.1</v>
      </c>
      <c r="AY683" s="234">
        <v>3.5</v>
      </c>
      <c r="AZ683" s="234">
        <v>46</v>
      </c>
      <c r="BA683" s="234">
        <v>1.3</v>
      </c>
      <c r="BB683" s="234">
        <v>4.43</v>
      </c>
      <c r="BC683" s="234">
        <v>0.15</v>
      </c>
      <c r="BD683" s="234">
        <v>31.9</v>
      </c>
      <c r="BE683" s="234">
        <v>1.1000000000000001</v>
      </c>
      <c r="BF683" s="234">
        <v>224.1</v>
      </c>
      <c r="BG683" s="316">
        <v>5.3</v>
      </c>
    </row>
    <row r="684" spans="1:59" ht="16" customHeight="1" x14ac:dyDescent="0.15">
      <c r="C684" s="130"/>
      <c r="D684" s="130"/>
      <c r="E684" s="257"/>
      <c r="F684" s="130"/>
      <c r="I684" s="18"/>
      <c r="J684" s="17"/>
      <c r="K684" s="303"/>
      <c r="L684" s="17"/>
      <c r="N684" s="284"/>
      <c r="O684" s="17"/>
      <c r="P684" s="334"/>
      <c r="Y684" s="230"/>
      <c r="Z684" s="130"/>
      <c r="AA684" s="130"/>
      <c r="AB684" s="230"/>
      <c r="AC684" s="230"/>
      <c r="AD684" s="230"/>
      <c r="AE684" s="230"/>
      <c r="AF684" s="230"/>
      <c r="AG684" s="230"/>
      <c r="AH684" s="230"/>
      <c r="AI684" s="230"/>
      <c r="AJ684" s="230"/>
      <c r="AK684" s="230"/>
      <c r="AL684" s="230"/>
      <c r="AM684" s="230"/>
      <c r="AN684" s="230"/>
      <c r="AO684" s="230"/>
      <c r="AP684" s="230"/>
      <c r="AQ684" s="230"/>
      <c r="AR684" s="230"/>
      <c r="AS684" s="230"/>
      <c r="AT684" s="230"/>
      <c r="AU684" s="230"/>
      <c r="AV684" s="230"/>
      <c r="AW684" s="230"/>
      <c r="AX684" s="230"/>
      <c r="AY684" s="230"/>
      <c r="AZ684" s="230"/>
      <c r="BA684" s="230"/>
      <c r="BB684" s="230"/>
      <c r="BC684" s="230"/>
      <c r="BD684" s="230"/>
      <c r="BE684" s="230"/>
      <c r="BF684" s="230"/>
      <c r="BG684" s="230"/>
    </row>
    <row r="685" spans="1:59" ht="16" customHeight="1" thickBot="1" x14ac:dyDescent="0.2">
      <c r="A685" s="167" t="s">
        <v>1314</v>
      </c>
      <c r="C685" s="130"/>
      <c r="D685" s="130"/>
      <c r="E685" s="257"/>
      <c r="F685" s="130"/>
      <c r="I685" s="18"/>
      <c r="J685" s="17"/>
      <c r="K685" s="303"/>
      <c r="L685" s="17"/>
      <c r="N685" s="284"/>
      <c r="O685" s="17"/>
      <c r="P685" s="334"/>
      <c r="Y685" s="230"/>
      <c r="Z685" s="130"/>
      <c r="AA685" s="130"/>
      <c r="AB685" s="230"/>
      <c r="AC685" s="230"/>
      <c r="AD685" s="230"/>
      <c r="AE685" s="230"/>
      <c r="AF685" s="230"/>
      <c r="AG685" s="230"/>
      <c r="AH685" s="230"/>
      <c r="AI685" s="230"/>
      <c r="AJ685" s="230"/>
      <c r="AK685" s="230"/>
      <c r="AL685" s="230"/>
      <c r="AM685" s="230"/>
      <c r="AN685" s="230"/>
      <c r="AO685" s="230"/>
      <c r="AP685" s="230"/>
      <c r="AQ685" s="230"/>
      <c r="AR685" s="230"/>
      <c r="AS685" s="230"/>
      <c r="AT685" s="230"/>
      <c r="AU685" s="230"/>
      <c r="AV685" s="230"/>
      <c r="AW685" s="230"/>
      <c r="AX685" s="230"/>
      <c r="AY685" s="230"/>
      <c r="AZ685" s="230"/>
      <c r="BA685" s="230"/>
      <c r="BB685" s="230"/>
      <c r="BC685" s="230"/>
      <c r="BD685" s="230"/>
      <c r="BE685" s="230"/>
      <c r="BF685" s="230"/>
      <c r="BG685" s="230"/>
    </row>
    <row r="686" spans="1:59" ht="16" customHeight="1" x14ac:dyDescent="0.15">
      <c r="A686" s="196" t="s">
        <v>1420</v>
      </c>
      <c r="B686" s="164"/>
      <c r="C686" s="218">
        <v>142.6</v>
      </c>
      <c r="D686" s="243">
        <v>296.60000000000002</v>
      </c>
      <c r="E686" s="266">
        <v>0.47499999999999998</v>
      </c>
      <c r="F686" s="274">
        <v>32</v>
      </c>
      <c r="G686" s="102" t="s">
        <v>21</v>
      </c>
      <c r="H686" s="73" t="s">
        <v>21</v>
      </c>
      <c r="I686" s="238">
        <v>2.9180000000000001</v>
      </c>
      <c r="J686" s="243">
        <v>1.6</v>
      </c>
      <c r="K686" s="250">
        <v>0.18720000000000001</v>
      </c>
      <c r="L686" s="243">
        <v>0.94</v>
      </c>
      <c r="M686" s="193" t="s">
        <v>166</v>
      </c>
      <c r="N686" s="266">
        <v>0.11310000000000001</v>
      </c>
      <c r="O686" s="274">
        <v>1.3</v>
      </c>
      <c r="P686" s="222">
        <v>1387</v>
      </c>
      <c r="Q686" s="193">
        <v>12</v>
      </c>
      <c r="R686" s="73">
        <f t="shared" ref="R686:R698" si="81">SQRT((Q686^2)+((P686*0.02)^2))</f>
        <v>30.224288246375632</v>
      </c>
      <c r="S686" s="193">
        <v>1106.3</v>
      </c>
      <c r="T686" s="193">
        <v>9.5</v>
      </c>
      <c r="U686" s="73">
        <f t="shared" ref="U686:U698" si="82">SQRT((T686^2)+((S686*0.02)^2))</f>
        <v>24.079241599352752</v>
      </c>
      <c r="V686" s="193">
        <v>1849</v>
      </c>
      <c r="W686" s="193">
        <v>23</v>
      </c>
      <c r="X686" s="79">
        <f t="shared" ref="X686:X698" si="83">SQRT((W686^2)+((V686*0.02)^2))</f>
        <v>43.549057395080325</v>
      </c>
      <c r="Y686" s="317">
        <v>20.239999999999998</v>
      </c>
      <c r="Z686" s="218">
        <v>258000</v>
      </c>
      <c r="AA686" s="243">
        <v>3700</v>
      </c>
      <c r="AB686" s="238">
        <v>272.10000000000002</v>
      </c>
      <c r="AC686" s="238">
        <v>9.5</v>
      </c>
      <c r="AD686" s="238">
        <v>590.79999999999995</v>
      </c>
      <c r="AE686" s="238">
        <v>8.4</v>
      </c>
      <c r="AF686" s="238">
        <v>1623</v>
      </c>
      <c r="AG686" s="238">
        <v>23</v>
      </c>
      <c r="AH686" s="238">
        <v>399.4</v>
      </c>
      <c r="AI686" s="238">
        <v>4.9000000000000004</v>
      </c>
      <c r="AJ686" s="238">
        <v>1668</v>
      </c>
      <c r="AK686" s="238">
        <v>30</v>
      </c>
      <c r="AL686" s="238">
        <v>275.39999999999998</v>
      </c>
      <c r="AM686" s="238">
        <v>6</v>
      </c>
      <c r="AN686" s="77" t="s">
        <v>21</v>
      </c>
      <c r="AO686" s="77" t="s">
        <v>21</v>
      </c>
      <c r="AP686" s="238">
        <v>278.10000000000002</v>
      </c>
      <c r="AQ686" s="238">
        <v>4.0999999999999996</v>
      </c>
      <c r="AR686" s="238">
        <v>63.39</v>
      </c>
      <c r="AS686" s="238">
        <v>0.87</v>
      </c>
      <c r="AT686" s="238">
        <v>194.4</v>
      </c>
      <c r="AU686" s="238">
        <v>2.9</v>
      </c>
      <c r="AV686" s="77" t="s">
        <v>21</v>
      </c>
      <c r="AW686" s="77" t="s">
        <v>21</v>
      </c>
      <c r="AX686" s="238">
        <v>156.1</v>
      </c>
      <c r="AY686" s="238">
        <v>2.2999999999999998</v>
      </c>
      <c r="AZ686" s="238">
        <v>49.59</v>
      </c>
      <c r="BA686" s="238">
        <v>0.86</v>
      </c>
      <c r="BB686" s="238">
        <v>4.5430000000000001</v>
      </c>
      <c r="BC686" s="238">
        <v>7.3999999999999996E-2</v>
      </c>
      <c r="BD686" s="238">
        <v>32.49</v>
      </c>
      <c r="BE686" s="238">
        <v>0.67</v>
      </c>
      <c r="BF686" s="238">
        <v>218.2</v>
      </c>
      <c r="BG686" s="317">
        <v>3</v>
      </c>
    </row>
    <row r="687" spans="1:59" ht="16" customHeight="1" x14ac:dyDescent="0.15">
      <c r="A687" s="197" t="s">
        <v>1421</v>
      </c>
      <c r="B687" s="156"/>
      <c r="C687" s="219">
        <v>148.1</v>
      </c>
      <c r="D687" s="244">
        <v>303.10000000000002</v>
      </c>
      <c r="E687" s="267">
        <v>0.48199999999999998</v>
      </c>
      <c r="F687" s="275">
        <v>32.200000000000003</v>
      </c>
      <c r="G687" s="104" t="s">
        <v>21</v>
      </c>
      <c r="H687" s="80" t="s">
        <v>21</v>
      </c>
      <c r="I687" s="239">
        <v>2.887</v>
      </c>
      <c r="J687" s="244">
        <v>1.6</v>
      </c>
      <c r="K687" s="251">
        <v>0.18690000000000001</v>
      </c>
      <c r="L687" s="244">
        <v>0.96</v>
      </c>
      <c r="M687" s="194" t="s">
        <v>167</v>
      </c>
      <c r="N687" s="267">
        <v>0.11210000000000001</v>
      </c>
      <c r="O687" s="275">
        <v>1.3</v>
      </c>
      <c r="P687" s="223">
        <v>1379</v>
      </c>
      <c r="Q687" s="194">
        <v>12</v>
      </c>
      <c r="R687" s="80">
        <f t="shared" si="81"/>
        <v>30.077506545589848</v>
      </c>
      <c r="S687" s="194">
        <v>1104.4000000000001</v>
      </c>
      <c r="T687" s="194">
        <v>9.6999999999999993</v>
      </c>
      <c r="U687" s="80">
        <f t="shared" si="82"/>
        <v>24.124049079704676</v>
      </c>
      <c r="V687" s="194">
        <v>1833</v>
      </c>
      <c r="W687" s="194">
        <v>24</v>
      </c>
      <c r="X687" s="63">
        <f t="shared" si="83"/>
        <v>43.817297954118537</v>
      </c>
      <c r="Y687" s="318">
        <v>19.91</v>
      </c>
      <c r="Z687" s="219">
        <v>261200</v>
      </c>
      <c r="AA687" s="244">
        <v>6200</v>
      </c>
      <c r="AB687" s="239">
        <v>262.3</v>
      </c>
      <c r="AC687" s="239">
        <v>5.5</v>
      </c>
      <c r="AD687" s="239">
        <v>581</v>
      </c>
      <c r="AE687" s="239">
        <v>13</v>
      </c>
      <c r="AF687" s="239">
        <v>1613</v>
      </c>
      <c r="AG687" s="239">
        <v>29</v>
      </c>
      <c r="AH687" s="239">
        <v>400.3</v>
      </c>
      <c r="AI687" s="239">
        <v>7.6</v>
      </c>
      <c r="AJ687" s="239">
        <v>1655</v>
      </c>
      <c r="AK687" s="239">
        <v>30</v>
      </c>
      <c r="AL687" s="239">
        <v>276.5</v>
      </c>
      <c r="AM687" s="239">
        <v>6.7</v>
      </c>
      <c r="AN687" s="84" t="s">
        <v>21</v>
      </c>
      <c r="AO687" s="84" t="s">
        <v>21</v>
      </c>
      <c r="AP687" s="239">
        <v>274.5</v>
      </c>
      <c r="AQ687" s="239">
        <v>5.0999999999999996</v>
      </c>
      <c r="AR687" s="239">
        <v>64.7</v>
      </c>
      <c r="AS687" s="239">
        <v>1.3</v>
      </c>
      <c r="AT687" s="239">
        <v>191.5</v>
      </c>
      <c r="AU687" s="239">
        <v>4.0999999999999996</v>
      </c>
      <c r="AV687" s="84" t="s">
        <v>21</v>
      </c>
      <c r="AW687" s="84" t="s">
        <v>21</v>
      </c>
      <c r="AX687" s="239">
        <v>156.1</v>
      </c>
      <c r="AY687" s="239">
        <v>2.9</v>
      </c>
      <c r="AZ687" s="239">
        <v>49.7</v>
      </c>
      <c r="BA687" s="239">
        <v>1.1000000000000001</v>
      </c>
      <c r="BB687" s="239">
        <v>4.42</v>
      </c>
      <c r="BC687" s="239">
        <v>0.11</v>
      </c>
      <c r="BD687" s="239">
        <v>31.11</v>
      </c>
      <c r="BE687" s="239">
        <v>0.85</v>
      </c>
      <c r="BF687" s="239">
        <v>211.8</v>
      </c>
      <c r="BG687" s="318">
        <v>4</v>
      </c>
    </row>
    <row r="688" spans="1:59" ht="16" customHeight="1" x14ac:dyDescent="0.15">
      <c r="A688" s="197" t="s">
        <v>1422</v>
      </c>
      <c r="B688" s="156"/>
      <c r="C688" s="219">
        <v>145.5</v>
      </c>
      <c r="D688" s="244">
        <v>298.8</v>
      </c>
      <c r="E688" s="267">
        <v>0.48</v>
      </c>
      <c r="F688" s="275">
        <v>32.5</v>
      </c>
      <c r="G688" s="104" t="s">
        <v>21</v>
      </c>
      <c r="H688" s="80" t="s">
        <v>21</v>
      </c>
      <c r="I688" s="239">
        <v>2.9169999999999998</v>
      </c>
      <c r="J688" s="244">
        <v>2</v>
      </c>
      <c r="K688" s="251">
        <v>0.18540000000000001</v>
      </c>
      <c r="L688" s="244">
        <v>1.1000000000000001</v>
      </c>
      <c r="M688" s="194" t="s">
        <v>165</v>
      </c>
      <c r="N688" s="267">
        <v>0.11409999999999999</v>
      </c>
      <c r="O688" s="275">
        <v>1.7</v>
      </c>
      <c r="P688" s="223">
        <v>1386</v>
      </c>
      <c r="Q688" s="194">
        <v>15</v>
      </c>
      <c r="R688" s="80">
        <f t="shared" si="81"/>
        <v>31.518223300179848</v>
      </c>
      <c r="S688" s="194">
        <v>1097</v>
      </c>
      <c r="T688" s="194">
        <v>11</v>
      </c>
      <c r="U688" s="80">
        <f t="shared" si="82"/>
        <v>24.543096789117712</v>
      </c>
      <c r="V688" s="194">
        <v>1866</v>
      </c>
      <c r="W688" s="194">
        <v>31</v>
      </c>
      <c r="X688" s="63">
        <f t="shared" si="83"/>
        <v>48.515795366045481</v>
      </c>
      <c r="Y688" s="318">
        <v>20.85</v>
      </c>
      <c r="Z688" s="219">
        <v>265800</v>
      </c>
      <c r="AA688" s="244">
        <v>4900</v>
      </c>
      <c r="AB688" s="239">
        <v>263.7</v>
      </c>
      <c r="AC688" s="239">
        <v>6</v>
      </c>
      <c r="AD688" s="239">
        <v>594</v>
      </c>
      <c r="AE688" s="239">
        <v>11</v>
      </c>
      <c r="AF688" s="239">
        <v>1622</v>
      </c>
      <c r="AG688" s="239">
        <v>26</v>
      </c>
      <c r="AH688" s="239">
        <v>405.6</v>
      </c>
      <c r="AI688" s="239">
        <v>6.6</v>
      </c>
      <c r="AJ688" s="239">
        <v>1705</v>
      </c>
      <c r="AK688" s="239">
        <v>37</v>
      </c>
      <c r="AL688" s="239">
        <v>281.2</v>
      </c>
      <c r="AM688" s="239">
        <v>8.1999999999999993</v>
      </c>
      <c r="AN688" s="84" t="s">
        <v>21</v>
      </c>
      <c r="AO688" s="84" t="s">
        <v>21</v>
      </c>
      <c r="AP688" s="239">
        <v>283.2</v>
      </c>
      <c r="AQ688" s="239">
        <v>4.8</v>
      </c>
      <c r="AR688" s="239">
        <v>66.3</v>
      </c>
      <c r="AS688" s="239">
        <v>1.2</v>
      </c>
      <c r="AT688" s="239">
        <v>197.7</v>
      </c>
      <c r="AU688" s="239">
        <v>3.2</v>
      </c>
      <c r="AV688" s="84" t="s">
        <v>21</v>
      </c>
      <c r="AW688" s="84" t="s">
        <v>21</v>
      </c>
      <c r="AX688" s="239">
        <v>157.1</v>
      </c>
      <c r="AY688" s="239">
        <v>2.7</v>
      </c>
      <c r="AZ688" s="239">
        <v>50.49</v>
      </c>
      <c r="BA688" s="239">
        <v>0.99</v>
      </c>
      <c r="BB688" s="239">
        <v>4.4779999999999998</v>
      </c>
      <c r="BC688" s="239">
        <v>9.2999999999999999E-2</v>
      </c>
      <c r="BD688" s="239">
        <v>32.090000000000003</v>
      </c>
      <c r="BE688" s="239">
        <v>0.75</v>
      </c>
      <c r="BF688" s="239">
        <v>213.4</v>
      </c>
      <c r="BG688" s="318">
        <v>3.5</v>
      </c>
    </row>
    <row r="689" spans="1:59" ht="16" customHeight="1" x14ac:dyDescent="0.15">
      <c r="A689" s="197" t="s">
        <v>1423</v>
      </c>
      <c r="B689" s="156"/>
      <c r="C689" s="219">
        <v>147</v>
      </c>
      <c r="D689" s="244">
        <v>305</v>
      </c>
      <c r="E689" s="267">
        <v>0.47499999999999998</v>
      </c>
      <c r="F689" s="275">
        <v>33.200000000000003</v>
      </c>
      <c r="G689" s="104" t="s">
        <v>21</v>
      </c>
      <c r="H689" s="80" t="s">
        <v>21</v>
      </c>
      <c r="I689" s="239">
        <v>2.8879999999999999</v>
      </c>
      <c r="J689" s="244">
        <v>1.9</v>
      </c>
      <c r="K689" s="251">
        <v>0.18540000000000001</v>
      </c>
      <c r="L689" s="244">
        <v>1.1000000000000001</v>
      </c>
      <c r="M689" s="194" t="s">
        <v>292</v>
      </c>
      <c r="N689" s="267">
        <v>0.113</v>
      </c>
      <c r="O689" s="275">
        <v>1.6</v>
      </c>
      <c r="P689" s="223">
        <v>1379</v>
      </c>
      <c r="Q689" s="194">
        <v>14</v>
      </c>
      <c r="R689" s="80">
        <f t="shared" si="81"/>
        <v>30.929862592646611</v>
      </c>
      <c r="S689" s="194">
        <v>1096</v>
      </c>
      <c r="T689" s="194">
        <v>11</v>
      </c>
      <c r="U689" s="80">
        <f t="shared" si="82"/>
        <v>24.525219672818427</v>
      </c>
      <c r="V689" s="194">
        <v>1848</v>
      </c>
      <c r="W689" s="194">
        <v>28</v>
      </c>
      <c r="X689" s="63">
        <f t="shared" si="83"/>
        <v>46.368541059645167</v>
      </c>
      <c r="Y689" s="318">
        <v>20.52</v>
      </c>
      <c r="Z689" s="219">
        <v>262600</v>
      </c>
      <c r="AA689" s="244">
        <v>5800</v>
      </c>
      <c r="AB689" s="239">
        <v>266.5</v>
      </c>
      <c r="AC689" s="239">
        <v>9.1</v>
      </c>
      <c r="AD689" s="239">
        <v>585</v>
      </c>
      <c r="AE689" s="239">
        <v>11</v>
      </c>
      <c r="AF689" s="239">
        <v>1598</v>
      </c>
      <c r="AG689" s="239">
        <v>29</v>
      </c>
      <c r="AH689" s="239">
        <v>397.5</v>
      </c>
      <c r="AI689" s="239">
        <v>6.9</v>
      </c>
      <c r="AJ689" s="239">
        <v>1675</v>
      </c>
      <c r="AK689" s="239">
        <v>34</v>
      </c>
      <c r="AL689" s="239">
        <v>280.5</v>
      </c>
      <c r="AM689" s="239">
        <v>5.0999999999999996</v>
      </c>
      <c r="AN689" s="84" t="s">
        <v>21</v>
      </c>
      <c r="AO689" s="84" t="s">
        <v>21</v>
      </c>
      <c r="AP689" s="239">
        <v>281.10000000000002</v>
      </c>
      <c r="AQ689" s="239">
        <v>5.7</v>
      </c>
      <c r="AR689" s="239">
        <v>64.099999999999994</v>
      </c>
      <c r="AS689" s="239">
        <v>1.2</v>
      </c>
      <c r="AT689" s="239">
        <v>193.2</v>
      </c>
      <c r="AU689" s="239">
        <v>3.6</v>
      </c>
      <c r="AV689" s="84" t="s">
        <v>21</v>
      </c>
      <c r="AW689" s="84" t="s">
        <v>21</v>
      </c>
      <c r="AX689" s="239">
        <v>156.9</v>
      </c>
      <c r="AY689" s="239">
        <v>2.8</v>
      </c>
      <c r="AZ689" s="239">
        <v>49.26</v>
      </c>
      <c r="BA689" s="239">
        <v>0.96</v>
      </c>
      <c r="BB689" s="239">
        <v>4.4400000000000004</v>
      </c>
      <c r="BC689" s="239">
        <v>0.12</v>
      </c>
      <c r="BD689" s="239">
        <v>31.67</v>
      </c>
      <c r="BE689" s="239">
        <v>0.64</v>
      </c>
      <c r="BF689" s="239">
        <v>209.7</v>
      </c>
      <c r="BG689" s="318">
        <v>3.6</v>
      </c>
    </row>
    <row r="690" spans="1:59" ht="16" customHeight="1" x14ac:dyDescent="0.15">
      <c r="A690" s="197" t="s">
        <v>1424</v>
      </c>
      <c r="B690" s="156"/>
      <c r="C690" s="219">
        <v>143.4</v>
      </c>
      <c r="D690" s="244">
        <v>297.5</v>
      </c>
      <c r="E690" s="267">
        <v>0.47299999999999998</v>
      </c>
      <c r="F690" s="275">
        <v>32</v>
      </c>
      <c r="G690" s="104" t="s">
        <v>21</v>
      </c>
      <c r="H690" s="80" t="s">
        <v>21</v>
      </c>
      <c r="I690" s="239">
        <v>2.8780000000000001</v>
      </c>
      <c r="J690" s="244">
        <v>1.7</v>
      </c>
      <c r="K690" s="251">
        <v>0.18690000000000001</v>
      </c>
      <c r="L690" s="244">
        <v>0.98</v>
      </c>
      <c r="M690" s="194" t="s">
        <v>167</v>
      </c>
      <c r="N690" s="267">
        <v>0.11169999999999999</v>
      </c>
      <c r="O690" s="275">
        <v>1.4</v>
      </c>
      <c r="P690" s="223">
        <v>1376</v>
      </c>
      <c r="Q690" s="194">
        <v>13</v>
      </c>
      <c r="R690" s="80">
        <f t="shared" si="81"/>
        <v>30.43600499408554</v>
      </c>
      <c r="S690" s="194">
        <v>1104.4000000000001</v>
      </c>
      <c r="T690" s="194">
        <v>9.9</v>
      </c>
      <c r="U690" s="80">
        <f t="shared" si="82"/>
        <v>24.205159450001567</v>
      </c>
      <c r="V690" s="194">
        <v>1827</v>
      </c>
      <c r="W690" s="194">
        <v>25</v>
      </c>
      <c r="X690" s="63">
        <f t="shared" si="83"/>
        <v>44.273825224391892</v>
      </c>
      <c r="Y690" s="318">
        <v>19.739999999999998</v>
      </c>
      <c r="Z690" s="219">
        <v>260800</v>
      </c>
      <c r="AA690" s="244">
        <v>3600</v>
      </c>
      <c r="AB690" s="239">
        <v>258.89999999999998</v>
      </c>
      <c r="AC690" s="239">
        <v>7</v>
      </c>
      <c r="AD690" s="239">
        <v>579.29999999999995</v>
      </c>
      <c r="AE690" s="239">
        <v>9.3000000000000007</v>
      </c>
      <c r="AF690" s="239">
        <v>1578</v>
      </c>
      <c r="AG690" s="239">
        <v>28</v>
      </c>
      <c r="AH690" s="239">
        <v>392.9</v>
      </c>
      <c r="AI690" s="239">
        <v>6.4</v>
      </c>
      <c r="AJ690" s="239">
        <v>1643</v>
      </c>
      <c r="AK690" s="239">
        <v>31</v>
      </c>
      <c r="AL690" s="239">
        <v>266.89999999999998</v>
      </c>
      <c r="AM690" s="239">
        <v>6.4</v>
      </c>
      <c r="AN690" s="84" t="s">
        <v>21</v>
      </c>
      <c r="AO690" s="84" t="s">
        <v>21</v>
      </c>
      <c r="AP690" s="239">
        <v>275.39999999999998</v>
      </c>
      <c r="AQ690" s="239">
        <v>4.8</v>
      </c>
      <c r="AR690" s="239">
        <v>63.6</v>
      </c>
      <c r="AS690" s="239">
        <v>1.1000000000000001</v>
      </c>
      <c r="AT690" s="239">
        <v>189.3</v>
      </c>
      <c r="AU690" s="239">
        <v>3.7</v>
      </c>
      <c r="AV690" s="84" t="s">
        <v>21</v>
      </c>
      <c r="AW690" s="84" t="s">
        <v>21</v>
      </c>
      <c r="AX690" s="239">
        <v>155.30000000000001</v>
      </c>
      <c r="AY690" s="239">
        <v>2.5</v>
      </c>
      <c r="AZ690" s="239">
        <v>49.25</v>
      </c>
      <c r="BA690" s="239">
        <v>0.82</v>
      </c>
      <c r="BB690" s="239">
        <v>4.3899999999999997</v>
      </c>
      <c r="BC690" s="239">
        <v>0.11</v>
      </c>
      <c r="BD690" s="239">
        <v>31.35</v>
      </c>
      <c r="BE690" s="239">
        <v>0.71</v>
      </c>
      <c r="BF690" s="239">
        <v>212.3</v>
      </c>
      <c r="BG690" s="318">
        <v>3.5</v>
      </c>
    </row>
    <row r="691" spans="1:59" ht="16" customHeight="1" x14ac:dyDescent="0.15">
      <c r="A691" s="197" t="s">
        <v>1425</v>
      </c>
      <c r="B691" s="156"/>
      <c r="C691" s="219">
        <v>145.1</v>
      </c>
      <c r="D691" s="244">
        <v>297.89999999999998</v>
      </c>
      <c r="E691" s="267">
        <v>0.47899999999999998</v>
      </c>
      <c r="F691" s="275">
        <v>31.6</v>
      </c>
      <c r="G691" s="104" t="s">
        <v>21</v>
      </c>
      <c r="H691" s="80" t="s">
        <v>21</v>
      </c>
      <c r="I691" s="239">
        <v>2.8660000000000001</v>
      </c>
      <c r="J691" s="244">
        <v>1.5</v>
      </c>
      <c r="K691" s="251">
        <v>0.18360000000000001</v>
      </c>
      <c r="L691" s="244">
        <v>0.68</v>
      </c>
      <c r="M691" s="194" t="s">
        <v>132</v>
      </c>
      <c r="N691" s="267">
        <v>0.1133</v>
      </c>
      <c r="O691" s="275">
        <v>1.3</v>
      </c>
      <c r="P691" s="223">
        <v>1373</v>
      </c>
      <c r="Q691" s="194">
        <v>11</v>
      </c>
      <c r="R691" s="80">
        <f t="shared" si="81"/>
        <v>29.58127110183063</v>
      </c>
      <c r="S691" s="194">
        <v>1086.5</v>
      </c>
      <c r="T691" s="194">
        <v>6.8</v>
      </c>
      <c r="U691" s="80">
        <f t="shared" si="82"/>
        <v>22.769121634353837</v>
      </c>
      <c r="V691" s="194">
        <v>1852</v>
      </c>
      <c r="W691" s="194">
        <v>24</v>
      </c>
      <c r="X691" s="63">
        <f t="shared" si="83"/>
        <v>44.135717961759724</v>
      </c>
      <c r="Y691" s="318">
        <v>20.87</v>
      </c>
      <c r="Z691" s="219">
        <v>262300</v>
      </c>
      <c r="AA691" s="244">
        <v>4600</v>
      </c>
      <c r="AB691" s="239">
        <v>261.60000000000002</v>
      </c>
      <c r="AC691" s="239">
        <v>5.9</v>
      </c>
      <c r="AD691" s="239">
        <v>583.4</v>
      </c>
      <c r="AE691" s="239">
        <v>8.6</v>
      </c>
      <c r="AF691" s="239">
        <v>1670</v>
      </c>
      <c r="AG691" s="239">
        <v>29</v>
      </c>
      <c r="AH691" s="239">
        <v>398.3</v>
      </c>
      <c r="AI691" s="239">
        <v>6</v>
      </c>
      <c r="AJ691" s="239">
        <v>1645</v>
      </c>
      <c r="AK691" s="239">
        <v>34</v>
      </c>
      <c r="AL691" s="239">
        <v>272.10000000000002</v>
      </c>
      <c r="AM691" s="239">
        <v>6.1</v>
      </c>
      <c r="AN691" s="84" t="s">
        <v>21</v>
      </c>
      <c r="AO691" s="84" t="s">
        <v>21</v>
      </c>
      <c r="AP691" s="239">
        <v>276.8</v>
      </c>
      <c r="AQ691" s="239">
        <v>4.4000000000000004</v>
      </c>
      <c r="AR691" s="239">
        <v>63.4</v>
      </c>
      <c r="AS691" s="239">
        <v>1</v>
      </c>
      <c r="AT691" s="239">
        <v>193.9</v>
      </c>
      <c r="AU691" s="239">
        <v>3.1</v>
      </c>
      <c r="AV691" s="84" t="s">
        <v>21</v>
      </c>
      <c r="AW691" s="84" t="s">
        <v>21</v>
      </c>
      <c r="AX691" s="239">
        <v>156.80000000000001</v>
      </c>
      <c r="AY691" s="239">
        <v>2</v>
      </c>
      <c r="AZ691" s="239">
        <v>49.4</v>
      </c>
      <c r="BA691" s="239">
        <v>1</v>
      </c>
      <c r="BB691" s="239">
        <v>4.45</v>
      </c>
      <c r="BC691" s="239">
        <v>0.1</v>
      </c>
      <c r="BD691" s="239">
        <v>32.43</v>
      </c>
      <c r="BE691" s="239">
        <v>0.67</v>
      </c>
      <c r="BF691" s="239">
        <v>218.1</v>
      </c>
      <c r="BG691" s="318">
        <v>3.2</v>
      </c>
    </row>
    <row r="692" spans="1:59" ht="16" customHeight="1" x14ac:dyDescent="0.15">
      <c r="A692" s="197" t="s">
        <v>1426</v>
      </c>
      <c r="B692" s="156"/>
      <c r="C692" s="219">
        <v>147.1</v>
      </c>
      <c r="D692" s="244">
        <v>302.7</v>
      </c>
      <c r="E692" s="267">
        <v>0.47699999999999998</v>
      </c>
      <c r="F692" s="275">
        <v>32.4</v>
      </c>
      <c r="G692" s="104" t="s">
        <v>21</v>
      </c>
      <c r="H692" s="80" t="s">
        <v>21</v>
      </c>
      <c r="I692" s="239">
        <v>2.899</v>
      </c>
      <c r="J692" s="244">
        <v>1.7</v>
      </c>
      <c r="K692" s="251">
        <v>0.1855</v>
      </c>
      <c r="L692" s="244">
        <v>0.79</v>
      </c>
      <c r="M692" s="194" t="s">
        <v>129</v>
      </c>
      <c r="N692" s="267">
        <v>0.1134</v>
      </c>
      <c r="O692" s="275">
        <v>1.5</v>
      </c>
      <c r="P692" s="223">
        <v>1382</v>
      </c>
      <c r="Q692" s="194">
        <v>12</v>
      </c>
      <c r="R692" s="80">
        <f t="shared" si="81"/>
        <v>30.132533912699742</v>
      </c>
      <c r="S692" s="194">
        <v>1097.0999999999999</v>
      </c>
      <c r="T692" s="194">
        <v>7.9</v>
      </c>
      <c r="U692" s="80">
        <f t="shared" si="82"/>
        <v>23.320835405276544</v>
      </c>
      <c r="V692" s="194">
        <v>1853</v>
      </c>
      <c r="W692" s="194">
        <v>26</v>
      </c>
      <c r="X692" s="63">
        <f t="shared" si="83"/>
        <v>45.270780863598986</v>
      </c>
      <c r="Y692" s="318">
        <v>20.62</v>
      </c>
      <c r="Z692" s="219">
        <v>267200</v>
      </c>
      <c r="AA692" s="244">
        <v>5400</v>
      </c>
      <c r="AB692" s="239">
        <v>259</v>
      </c>
      <c r="AC692" s="239">
        <v>5.7</v>
      </c>
      <c r="AD692" s="239">
        <v>597.9</v>
      </c>
      <c r="AE692" s="239">
        <v>9.9</v>
      </c>
      <c r="AF692" s="239">
        <v>1662</v>
      </c>
      <c r="AG692" s="239">
        <v>24</v>
      </c>
      <c r="AH692" s="239">
        <v>401.7</v>
      </c>
      <c r="AI692" s="239">
        <v>5.9</v>
      </c>
      <c r="AJ692" s="239">
        <v>1666</v>
      </c>
      <c r="AK692" s="239">
        <v>32</v>
      </c>
      <c r="AL692" s="239">
        <v>279.7</v>
      </c>
      <c r="AM692" s="239">
        <v>6.2</v>
      </c>
      <c r="AN692" s="84" t="s">
        <v>21</v>
      </c>
      <c r="AO692" s="84" t="s">
        <v>21</v>
      </c>
      <c r="AP692" s="239">
        <v>283.10000000000002</v>
      </c>
      <c r="AQ692" s="239">
        <v>5.0999999999999996</v>
      </c>
      <c r="AR692" s="239">
        <v>64.8</v>
      </c>
      <c r="AS692" s="239">
        <v>1.2</v>
      </c>
      <c r="AT692" s="239">
        <v>195.3</v>
      </c>
      <c r="AU692" s="239">
        <v>3.3</v>
      </c>
      <c r="AV692" s="84" t="s">
        <v>21</v>
      </c>
      <c r="AW692" s="84" t="s">
        <v>21</v>
      </c>
      <c r="AX692" s="239">
        <v>158.9</v>
      </c>
      <c r="AY692" s="239">
        <v>2.4</v>
      </c>
      <c r="AZ692" s="239">
        <v>50.3</v>
      </c>
      <c r="BA692" s="239">
        <v>1.2</v>
      </c>
      <c r="BB692" s="239">
        <v>4.5069999999999997</v>
      </c>
      <c r="BC692" s="239">
        <v>8.7999999999999995E-2</v>
      </c>
      <c r="BD692" s="239">
        <v>32.96</v>
      </c>
      <c r="BE692" s="239">
        <v>0.63</v>
      </c>
      <c r="BF692" s="239">
        <v>214.8</v>
      </c>
      <c r="BG692" s="318">
        <v>2.7</v>
      </c>
    </row>
    <row r="693" spans="1:59" ht="16" customHeight="1" x14ac:dyDescent="0.15">
      <c r="A693" s="197" t="s">
        <v>1427</v>
      </c>
      <c r="B693" s="156"/>
      <c r="C693" s="219">
        <v>143</v>
      </c>
      <c r="D693" s="244">
        <v>299</v>
      </c>
      <c r="E693" s="267">
        <v>0.46700000000000003</v>
      </c>
      <c r="F693" s="275">
        <v>31.9</v>
      </c>
      <c r="G693" s="104" t="s">
        <v>21</v>
      </c>
      <c r="H693" s="80" t="s">
        <v>21</v>
      </c>
      <c r="I693" s="239">
        <v>2.927</v>
      </c>
      <c r="J693" s="244">
        <v>1.6</v>
      </c>
      <c r="K693" s="251">
        <v>0.1857</v>
      </c>
      <c r="L693" s="244">
        <v>0.89</v>
      </c>
      <c r="M693" s="194" t="s">
        <v>171</v>
      </c>
      <c r="N693" s="267">
        <v>0.1144</v>
      </c>
      <c r="O693" s="275">
        <v>1.3</v>
      </c>
      <c r="P693" s="223">
        <v>1389</v>
      </c>
      <c r="Q693" s="194">
        <v>12</v>
      </c>
      <c r="R693" s="80">
        <f t="shared" si="81"/>
        <v>30.261004609893572</v>
      </c>
      <c r="S693" s="194">
        <v>1098.2</v>
      </c>
      <c r="T693" s="194">
        <v>9</v>
      </c>
      <c r="U693" s="80">
        <f t="shared" si="82"/>
        <v>23.736412871367065</v>
      </c>
      <c r="V693" s="194">
        <v>1869</v>
      </c>
      <c r="W693" s="194">
        <v>23</v>
      </c>
      <c r="X693" s="63">
        <f t="shared" si="83"/>
        <v>43.889228746926051</v>
      </c>
      <c r="Y693" s="318">
        <v>20.94</v>
      </c>
      <c r="Z693" s="219">
        <v>265500</v>
      </c>
      <c r="AA693" s="244">
        <v>4000</v>
      </c>
      <c r="AB693" s="239">
        <v>261.8</v>
      </c>
      <c r="AC693" s="239">
        <v>6.8</v>
      </c>
      <c r="AD693" s="239">
        <v>593.70000000000005</v>
      </c>
      <c r="AE693" s="239">
        <v>10</v>
      </c>
      <c r="AF693" s="239">
        <v>1659</v>
      </c>
      <c r="AG693" s="239">
        <v>31</v>
      </c>
      <c r="AH693" s="239">
        <v>401.6</v>
      </c>
      <c r="AI693" s="239">
        <v>4.9000000000000004</v>
      </c>
      <c r="AJ693" s="239">
        <v>1651</v>
      </c>
      <c r="AK693" s="239">
        <v>23</v>
      </c>
      <c r="AL693" s="239">
        <v>273.10000000000002</v>
      </c>
      <c r="AM693" s="239">
        <v>6.2</v>
      </c>
      <c r="AN693" s="84" t="s">
        <v>21</v>
      </c>
      <c r="AO693" s="84" t="s">
        <v>21</v>
      </c>
      <c r="AP693" s="239">
        <v>277.7</v>
      </c>
      <c r="AQ693" s="239">
        <v>3.5</v>
      </c>
      <c r="AR693" s="239">
        <v>64.989999999999995</v>
      </c>
      <c r="AS693" s="239">
        <v>0.96</v>
      </c>
      <c r="AT693" s="239">
        <v>196.7</v>
      </c>
      <c r="AU693" s="239">
        <v>2.7</v>
      </c>
      <c r="AV693" s="84" t="s">
        <v>21</v>
      </c>
      <c r="AW693" s="84" t="s">
        <v>21</v>
      </c>
      <c r="AX693" s="239">
        <v>160.1</v>
      </c>
      <c r="AY693" s="239">
        <v>2.9</v>
      </c>
      <c r="AZ693" s="239">
        <v>49.8</v>
      </c>
      <c r="BA693" s="239">
        <v>0.92</v>
      </c>
      <c r="BB693" s="239">
        <v>4.3970000000000002</v>
      </c>
      <c r="BC693" s="239">
        <v>8.2000000000000003E-2</v>
      </c>
      <c r="BD693" s="239">
        <v>32.450000000000003</v>
      </c>
      <c r="BE693" s="239">
        <v>0.69</v>
      </c>
      <c r="BF693" s="239">
        <v>215.2</v>
      </c>
      <c r="BG693" s="318">
        <v>3.1</v>
      </c>
    </row>
    <row r="694" spans="1:59" ht="16" customHeight="1" x14ac:dyDescent="0.15">
      <c r="A694" s="197" t="s">
        <v>1428</v>
      </c>
      <c r="B694" s="156"/>
      <c r="C694" s="219">
        <v>146</v>
      </c>
      <c r="D694" s="244">
        <v>300.89999999999998</v>
      </c>
      <c r="E694" s="267">
        <v>0.47299999999999998</v>
      </c>
      <c r="F694" s="275">
        <v>32.6</v>
      </c>
      <c r="G694" s="104" t="s">
        <v>21</v>
      </c>
      <c r="H694" s="80" t="s">
        <v>21</v>
      </c>
      <c r="I694" s="239">
        <v>2.8980000000000001</v>
      </c>
      <c r="J694" s="244">
        <v>1.8</v>
      </c>
      <c r="K694" s="251">
        <v>0.1857</v>
      </c>
      <c r="L694" s="244">
        <v>0.89</v>
      </c>
      <c r="M694" s="194" t="s">
        <v>134</v>
      </c>
      <c r="N694" s="267">
        <v>0.1132</v>
      </c>
      <c r="O694" s="275">
        <v>1.5</v>
      </c>
      <c r="P694" s="223">
        <v>1381</v>
      </c>
      <c r="Q694" s="194">
        <v>13</v>
      </c>
      <c r="R694" s="80">
        <f t="shared" si="81"/>
        <v>30.526454101320056</v>
      </c>
      <c r="S694" s="194">
        <v>1098.2</v>
      </c>
      <c r="T694" s="194">
        <v>9</v>
      </c>
      <c r="U694" s="80">
        <f t="shared" si="82"/>
        <v>23.736412871367065</v>
      </c>
      <c r="V694" s="194">
        <v>1851</v>
      </c>
      <c r="W694" s="194">
        <v>27</v>
      </c>
      <c r="X694" s="63">
        <f t="shared" si="83"/>
        <v>45.82008729803993</v>
      </c>
      <c r="Y694" s="318">
        <v>20.48</v>
      </c>
      <c r="Z694" s="219">
        <v>265600</v>
      </c>
      <c r="AA694" s="244">
        <v>4500</v>
      </c>
      <c r="AB694" s="239">
        <v>258</v>
      </c>
      <c r="AC694" s="239">
        <v>5.9</v>
      </c>
      <c r="AD694" s="239">
        <v>593.29999999999995</v>
      </c>
      <c r="AE694" s="239">
        <v>8.1</v>
      </c>
      <c r="AF694" s="239">
        <v>1633</v>
      </c>
      <c r="AG694" s="239">
        <v>24</v>
      </c>
      <c r="AH694" s="239">
        <v>396.2</v>
      </c>
      <c r="AI694" s="239">
        <v>4.5</v>
      </c>
      <c r="AJ694" s="239">
        <v>1667</v>
      </c>
      <c r="AK694" s="239">
        <v>29</v>
      </c>
      <c r="AL694" s="239">
        <v>271.8</v>
      </c>
      <c r="AM694" s="239">
        <v>8.1</v>
      </c>
      <c r="AN694" s="84" t="s">
        <v>21</v>
      </c>
      <c r="AO694" s="84" t="s">
        <v>21</v>
      </c>
      <c r="AP694" s="239">
        <v>277.2</v>
      </c>
      <c r="AQ694" s="239">
        <v>3.9</v>
      </c>
      <c r="AR694" s="239">
        <v>64.34</v>
      </c>
      <c r="AS694" s="239">
        <v>1</v>
      </c>
      <c r="AT694" s="239">
        <v>195.4</v>
      </c>
      <c r="AU694" s="239">
        <v>2.8</v>
      </c>
      <c r="AV694" s="84" t="s">
        <v>21</v>
      </c>
      <c r="AW694" s="84" t="s">
        <v>21</v>
      </c>
      <c r="AX694" s="239">
        <v>157.30000000000001</v>
      </c>
      <c r="AY694" s="239">
        <v>2.2000000000000002</v>
      </c>
      <c r="AZ694" s="239">
        <v>49.28</v>
      </c>
      <c r="BA694" s="239">
        <v>0.64</v>
      </c>
      <c r="BB694" s="239">
        <v>4.46</v>
      </c>
      <c r="BC694" s="239">
        <v>8.7999999999999995E-2</v>
      </c>
      <c r="BD694" s="239">
        <v>32.79</v>
      </c>
      <c r="BE694" s="239">
        <v>0.78</v>
      </c>
      <c r="BF694" s="239">
        <v>211.5</v>
      </c>
      <c r="BG694" s="318">
        <v>2.6</v>
      </c>
    </row>
    <row r="695" spans="1:59" ht="16" customHeight="1" x14ac:dyDescent="0.15">
      <c r="A695" s="197" t="s">
        <v>1429</v>
      </c>
      <c r="B695" s="156"/>
      <c r="C695" s="219">
        <v>140.30000000000001</v>
      </c>
      <c r="D695" s="244">
        <v>295.2</v>
      </c>
      <c r="E695" s="267">
        <v>0.46500000000000002</v>
      </c>
      <c r="F695" s="275">
        <v>31.4</v>
      </c>
      <c r="G695" s="104" t="s">
        <v>21</v>
      </c>
      <c r="H695" s="80" t="s">
        <v>21</v>
      </c>
      <c r="I695" s="239">
        <v>2.9350000000000001</v>
      </c>
      <c r="J695" s="244">
        <v>1.7</v>
      </c>
      <c r="K695" s="251">
        <v>0.18509999999999999</v>
      </c>
      <c r="L695" s="244">
        <v>0.72</v>
      </c>
      <c r="M695" s="194" t="s">
        <v>111</v>
      </c>
      <c r="N695" s="267">
        <v>0.11509999999999999</v>
      </c>
      <c r="O695" s="275">
        <v>1.5</v>
      </c>
      <c r="P695" s="223">
        <v>1391</v>
      </c>
      <c r="Q695" s="194">
        <v>13</v>
      </c>
      <c r="R695" s="80">
        <f t="shared" si="81"/>
        <v>30.707530021152792</v>
      </c>
      <c r="S695" s="194">
        <v>1094.9000000000001</v>
      </c>
      <c r="T695" s="194">
        <v>7.2</v>
      </c>
      <c r="U695" s="80">
        <f t="shared" si="82"/>
        <v>23.051299399383112</v>
      </c>
      <c r="V695" s="194">
        <v>1880</v>
      </c>
      <c r="W695" s="194">
        <v>28</v>
      </c>
      <c r="X695" s="63">
        <f t="shared" si="83"/>
        <v>46.88027303674756</v>
      </c>
      <c r="Y695" s="318">
        <v>21.29</v>
      </c>
      <c r="Z695" s="219">
        <v>265300</v>
      </c>
      <c r="AA695" s="244">
        <v>3600</v>
      </c>
      <c r="AB695" s="239">
        <v>255.3</v>
      </c>
      <c r="AC695" s="239">
        <v>3.5</v>
      </c>
      <c r="AD695" s="239">
        <v>598.4</v>
      </c>
      <c r="AE695" s="239">
        <v>7.8</v>
      </c>
      <c r="AF695" s="239">
        <v>1701</v>
      </c>
      <c r="AG695" s="239">
        <v>23</v>
      </c>
      <c r="AH695" s="239">
        <v>398.9</v>
      </c>
      <c r="AI695" s="239">
        <v>5</v>
      </c>
      <c r="AJ695" s="239">
        <v>1654</v>
      </c>
      <c r="AK695" s="239">
        <v>27</v>
      </c>
      <c r="AL695" s="239">
        <v>265.5</v>
      </c>
      <c r="AM695" s="239">
        <v>6.9</v>
      </c>
      <c r="AN695" s="84" t="s">
        <v>21</v>
      </c>
      <c r="AO695" s="84" t="s">
        <v>21</v>
      </c>
      <c r="AP695" s="239">
        <v>282.5</v>
      </c>
      <c r="AQ695" s="239">
        <v>4.4000000000000004</v>
      </c>
      <c r="AR695" s="239">
        <v>64.03</v>
      </c>
      <c r="AS695" s="239">
        <v>0.8</v>
      </c>
      <c r="AT695" s="239">
        <v>197.4</v>
      </c>
      <c r="AU695" s="239">
        <v>2.8</v>
      </c>
      <c r="AV695" s="84" t="s">
        <v>21</v>
      </c>
      <c r="AW695" s="84" t="s">
        <v>21</v>
      </c>
      <c r="AX695" s="239">
        <v>159.69999999999999</v>
      </c>
      <c r="AY695" s="239">
        <v>1.9</v>
      </c>
      <c r="AZ695" s="239">
        <v>49.82</v>
      </c>
      <c r="BA695" s="239">
        <v>0.83</v>
      </c>
      <c r="BB695" s="239">
        <v>4.4989999999999997</v>
      </c>
      <c r="BC695" s="239">
        <v>8.7999999999999995E-2</v>
      </c>
      <c r="BD695" s="239">
        <v>33.29</v>
      </c>
      <c r="BE695" s="239">
        <v>0.56999999999999995</v>
      </c>
      <c r="BF695" s="239">
        <v>217.5</v>
      </c>
      <c r="BG695" s="318">
        <v>2.6</v>
      </c>
    </row>
    <row r="696" spans="1:59" ht="16" customHeight="1" x14ac:dyDescent="0.15">
      <c r="A696" s="197" t="s">
        <v>1447</v>
      </c>
      <c r="B696" s="156"/>
      <c r="C696" s="219">
        <v>146.69999999999999</v>
      </c>
      <c r="D696" s="244">
        <v>299.8</v>
      </c>
      <c r="E696" s="267">
        <v>0.47799999999999998</v>
      </c>
      <c r="F696" s="275">
        <v>32</v>
      </c>
      <c r="G696" s="104" t="s">
        <v>21</v>
      </c>
      <c r="H696" s="80" t="s">
        <v>21</v>
      </c>
      <c r="I696" s="239">
        <v>2.8050000000000002</v>
      </c>
      <c r="J696" s="244">
        <v>1.8</v>
      </c>
      <c r="K696" s="251">
        <v>0.18140000000000001</v>
      </c>
      <c r="L696" s="244">
        <v>0.9</v>
      </c>
      <c r="M696" s="194" t="s">
        <v>127</v>
      </c>
      <c r="N696" s="267">
        <v>0.11219999999999999</v>
      </c>
      <c r="O696" s="275">
        <v>1.6</v>
      </c>
      <c r="P696" s="223">
        <v>1357</v>
      </c>
      <c r="Q696" s="194">
        <v>14</v>
      </c>
      <c r="R696" s="80">
        <f t="shared" si="81"/>
        <v>30.538166284176267</v>
      </c>
      <c r="S696" s="194">
        <v>1074.5</v>
      </c>
      <c r="T696" s="194">
        <v>8.9</v>
      </c>
      <c r="U696" s="80">
        <f t="shared" si="82"/>
        <v>23.260053740264663</v>
      </c>
      <c r="V696" s="194">
        <v>1835</v>
      </c>
      <c r="W696" s="194">
        <v>29</v>
      </c>
      <c r="X696" s="63">
        <f t="shared" si="83"/>
        <v>46.774886424234111</v>
      </c>
      <c r="Y696" s="318">
        <v>20.82</v>
      </c>
      <c r="Z696" s="219">
        <v>268200</v>
      </c>
      <c r="AA696" s="244">
        <v>4300</v>
      </c>
      <c r="AB696" s="239">
        <v>257.2</v>
      </c>
      <c r="AC696" s="239">
        <v>3.6</v>
      </c>
      <c r="AD696" s="239">
        <v>601.5</v>
      </c>
      <c r="AE696" s="239">
        <v>6.8</v>
      </c>
      <c r="AF696" s="239">
        <v>1692</v>
      </c>
      <c r="AG696" s="239">
        <v>25</v>
      </c>
      <c r="AH696" s="239">
        <v>408.8</v>
      </c>
      <c r="AI696" s="239">
        <v>4.5</v>
      </c>
      <c r="AJ696" s="239">
        <v>1665</v>
      </c>
      <c r="AK696" s="239">
        <v>22</v>
      </c>
      <c r="AL696" s="239">
        <v>280.60000000000002</v>
      </c>
      <c r="AM696" s="239">
        <v>7.5</v>
      </c>
      <c r="AN696" s="84" t="s">
        <v>21</v>
      </c>
      <c r="AO696" s="84" t="s">
        <v>21</v>
      </c>
      <c r="AP696" s="239">
        <v>284.2</v>
      </c>
      <c r="AQ696" s="239">
        <v>3.3</v>
      </c>
      <c r="AR696" s="239">
        <v>65.3</v>
      </c>
      <c r="AS696" s="239">
        <v>1</v>
      </c>
      <c r="AT696" s="239">
        <v>199.5</v>
      </c>
      <c r="AU696" s="239">
        <v>2.5</v>
      </c>
      <c r="AV696" s="84" t="s">
        <v>21</v>
      </c>
      <c r="AW696" s="84" t="s">
        <v>21</v>
      </c>
      <c r="AX696" s="239">
        <v>160.69999999999999</v>
      </c>
      <c r="AY696" s="239">
        <v>2.1</v>
      </c>
      <c r="AZ696" s="239">
        <v>50.33</v>
      </c>
      <c r="BA696" s="239">
        <v>0.77</v>
      </c>
      <c r="BB696" s="239">
        <v>4.524</v>
      </c>
      <c r="BC696" s="239">
        <v>8.8999999999999996E-2</v>
      </c>
      <c r="BD696" s="239">
        <v>33.049999999999997</v>
      </c>
      <c r="BE696" s="239">
        <v>0.55000000000000004</v>
      </c>
      <c r="BF696" s="239">
        <v>217.7</v>
      </c>
      <c r="BG696" s="318">
        <v>2.8</v>
      </c>
    </row>
    <row r="697" spans="1:59" ht="16" customHeight="1" x14ac:dyDescent="0.15">
      <c r="A697" s="197" t="s">
        <v>1448</v>
      </c>
      <c r="B697" s="156"/>
      <c r="C697" s="219">
        <v>144.9</v>
      </c>
      <c r="D697" s="244">
        <v>300</v>
      </c>
      <c r="E697" s="267">
        <v>0.47099999999999997</v>
      </c>
      <c r="F697" s="275">
        <v>31</v>
      </c>
      <c r="G697" s="104" t="s">
        <v>21</v>
      </c>
      <c r="H697" s="80" t="s">
        <v>21</v>
      </c>
      <c r="I697" s="239">
        <v>2.8079999999999998</v>
      </c>
      <c r="J697" s="244">
        <v>2.1</v>
      </c>
      <c r="K697" s="251">
        <v>0.18029999999999999</v>
      </c>
      <c r="L697" s="244">
        <v>0.76</v>
      </c>
      <c r="M697" s="194" t="s">
        <v>126</v>
      </c>
      <c r="N697" s="267">
        <v>0.113</v>
      </c>
      <c r="O697" s="275">
        <v>2</v>
      </c>
      <c r="P697" s="223">
        <v>1358</v>
      </c>
      <c r="Q697" s="194">
        <v>16</v>
      </c>
      <c r="R697" s="80">
        <f t="shared" si="81"/>
        <v>31.522461832794722</v>
      </c>
      <c r="S697" s="194">
        <v>1068.5</v>
      </c>
      <c r="T697" s="194">
        <v>7.5</v>
      </c>
      <c r="U697" s="80">
        <f t="shared" si="82"/>
        <v>22.647889526399585</v>
      </c>
      <c r="V697" s="194">
        <v>1848</v>
      </c>
      <c r="W697" s="194">
        <v>35</v>
      </c>
      <c r="X697" s="63">
        <f t="shared" si="83"/>
        <v>50.902274998274883</v>
      </c>
      <c r="Y697" s="318">
        <v>21.32</v>
      </c>
      <c r="Z697" s="219">
        <v>267900</v>
      </c>
      <c r="AA697" s="244">
        <v>5100</v>
      </c>
      <c r="AB697" s="239">
        <v>259.3</v>
      </c>
      <c r="AC697" s="239">
        <v>5.4</v>
      </c>
      <c r="AD697" s="239">
        <v>613.29999999999995</v>
      </c>
      <c r="AE697" s="239">
        <v>8.8000000000000007</v>
      </c>
      <c r="AF697" s="239">
        <v>1699</v>
      </c>
      <c r="AG697" s="239">
        <v>24</v>
      </c>
      <c r="AH697" s="239">
        <v>410.3</v>
      </c>
      <c r="AI697" s="239">
        <v>6.7</v>
      </c>
      <c r="AJ697" s="239">
        <v>1682</v>
      </c>
      <c r="AK697" s="239">
        <v>30</v>
      </c>
      <c r="AL697" s="239">
        <v>275.7</v>
      </c>
      <c r="AM697" s="239">
        <v>8.5</v>
      </c>
      <c r="AN697" s="84" t="s">
        <v>21</v>
      </c>
      <c r="AO697" s="84" t="s">
        <v>21</v>
      </c>
      <c r="AP697" s="239">
        <v>289.2</v>
      </c>
      <c r="AQ697" s="239">
        <v>4.4000000000000004</v>
      </c>
      <c r="AR697" s="239">
        <v>65.400000000000006</v>
      </c>
      <c r="AS697" s="239">
        <v>1.1000000000000001</v>
      </c>
      <c r="AT697" s="239">
        <v>200.5</v>
      </c>
      <c r="AU697" s="239">
        <v>3</v>
      </c>
      <c r="AV697" s="84" t="s">
        <v>21</v>
      </c>
      <c r="AW697" s="84" t="s">
        <v>21</v>
      </c>
      <c r="AX697" s="239">
        <v>162.80000000000001</v>
      </c>
      <c r="AY697" s="239">
        <v>2.4</v>
      </c>
      <c r="AZ697" s="239">
        <v>51.24</v>
      </c>
      <c r="BA697" s="239">
        <v>0.91</v>
      </c>
      <c r="BB697" s="239">
        <v>4.54</v>
      </c>
      <c r="BC697" s="239">
        <v>0.11</v>
      </c>
      <c r="BD697" s="239">
        <v>33.32</v>
      </c>
      <c r="BE697" s="239">
        <v>0.74</v>
      </c>
      <c r="BF697" s="239">
        <v>215.1</v>
      </c>
      <c r="BG697" s="318">
        <v>3.6</v>
      </c>
    </row>
    <row r="698" spans="1:59" ht="16" customHeight="1" thickBot="1" x14ac:dyDescent="0.2">
      <c r="A698" s="198" t="s">
        <v>1449</v>
      </c>
      <c r="B698" s="157"/>
      <c r="C698" s="220">
        <v>141.30000000000001</v>
      </c>
      <c r="D698" s="245">
        <v>297.2</v>
      </c>
      <c r="E698" s="268">
        <v>0.46400000000000002</v>
      </c>
      <c r="F698" s="276">
        <v>31.7</v>
      </c>
      <c r="G698" s="136" t="s">
        <v>21</v>
      </c>
      <c r="H698" s="89" t="s">
        <v>21</v>
      </c>
      <c r="I698" s="240">
        <v>2.831</v>
      </c>
      <c r="J698" s="245">
        <v>2.2000000000000002</v>
      </c>
      <c r="K698" s="252">
        <v>0.18360000000000001</v>
      </c>
      <c r="L698" s="245">
        <v>1.1000000000000001</v>
      </c>
      <c r="M698" s="195" t="s">
        <v>170</v>
      </c>
      <c r="N698" s="268">
        <v>0.1119</v>
      </c>
      <c r="O698" s="276">
        <v>1.9</v>
      </c>
      <c r="P698" s="224">
        <v>1364</v>
      </c>
      <c r="Q698" s="195">
        <v>17</v>
      </c>
      <c r="R698" s="89">
        <f t="shared" si="81"/>
        <v>32.143403677893232</v>
      </c>
      <c r="S698" s="195">
        <v>1087</v>
      </c>
      <c r="T698" s="195">
        <v>11</v>
      </c>
      <c r="U698" s="89">
        <f t="shared" si="82"/>
        <v>24.364474137563487</v>
      </c>
      <c r="V698" s="195">
        <v>1829</v>
      </c>
      <c r="W698" s="195">
        <v>35</v>
      </c>
      <c r="X698" s="93">
        <f t="shared" si="83"/>
        <v>50.627032304886292</v>
      </c>
      <c r="Y698" s="319">
        <v>20.309999999999999</v>
      </c>
      <c r="Z698" s="220">
        <v>265100</v>
      </c>
      <c r="AA698" s="245">
        <v>5600</v>
      </c>
      <c r="AB698" s="240">
        <v>249.3</v>
      </c>
      <c r="AC698" s="240">
        <v>4.3</v>
      </c>
      <c r="AD698" s="240">
        <v>609</v>
      </c>
      <c r="AE698" s="240">
        <v>10</v>
      </c>
      <c r="AF698" s="240">
        <v>1674</v>
      </c>
      <c r="AG698" s="240">
        <v>24</v>
      </c>
      <c r="AH698" s="240">
        <v>405.4</v>
      </c>
      <c r="AI698" s="240">
        <v>7.2</v>
      </c>
      <c r="AJ698" s="240">
        <v>1696</v>
      </c>
      <c r="AK698" s="240">
        <v>29</v>
      </c>
      <c r="AL698" s="240">
        <v>275.60000000000002</v>
      </c>
      <c r="AM698" s="240">
        <v>8.4</v>
      </c>
      <c r="AN698" s="143" t="s">
        <v>21</v>
      </c>
      <c r="AO698" s="143" t="s">
        <v>21</v>
      </c>
      <c r="AP698" s="240">
        <v>283.89999999999998</v>
      </c>
      <c r="AQ698" s="240">
        <v>5.0999999999999996</v>
      </c>
      <c r="AR698" s="240">
        <v>65.5</v>
      </c>
      <c r="AS698" s="240">
        <v>1.3</v>
      </c>
      <c r="AT698" s="240">
        <v>198.3</v>
      </c>
      <c r="AU698" s="240">
        <v>3.2</v>
      </c>
      <c r="AV698" s="143" t="s">
        <v>21</v>
      </c>
      <c r="AW698" s="143" t="s">
        <v>21</v>
      </c>
      <c r="AX698" s="240">
        <v>161.5</v>
      </c>
      <c r="AY698" s="240">
        <v>2.8</v>
      </c>
      <c r="AZ698" s="240">
        <v>50.1</v>
      </c>
      <c r="BA698" s="240">
        <v>1</v>
      </c>
      <c r="BB698" s="240">
        <v>4.548</v>
      </c>
      <c r="BC698" s="240">
        <v>8.5000000000000006E-2</v>
      </c>
      <c r="BD698" s="240">
        <v>33.17</v>
      </c>
      <c r="BE698" s="240">
        <v>0.67</v>
      </c>
      <c r="BF698" s="240">
        <v>210.7</v>
      </c>
      <c r="BG698" s="319">
        <v>3.6</v>
      </c>
    </row>
    <row r="699" spans="1:59" ht="16" customHeight="1" x14ac:dyDescent="0.15">
      <c r="C699" s="130"/>
      <c r="D699" s="130"/>
      <c r="E699" s="257"/>
      <c r="F699" s="130"/>
      <c r="I699" s="18"/>
      <c r="J699" s="17"/>
      <c r="K699" s="303"/>
      <c r="L699" s="17"/>
      <c r="N699" s="284"/>
      <c r="O699" s="17"/>
      <c r="P699" s="334"/>
      <c r="Y699" s="230"/>
      <c r="Z699" s="130"/>
      <c r="AA699" s="1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0"/>
      <c r="AY699" s="230"/>
      <c r="AZ699" s="230"/>
      <c r="BA699" s="230"/>
      <c r="BB699" s="230"/>
      <c r="BC699" s="230"/>
      <c r="BD699" s="230"/>
      <c r="BE699" s="230"/>
      <c r="BF699" s="230"/>
      <c r="BG699" s="230"/>
    </row>
    <row r="700" spans="1:59" ht="16" customHeight="1" thickBot="1" x14ac:dyDescent="0.2">
      <c r="A700" s="167" t="s">
        <v>1315</v>
      </c>
      <c r="C700" s="130"/>
      <c r="D700" s="130"/>
      <c r="E700" s="257"/>
      <c r="F700" s="130"/>
      <c r="I700" s="18"/>
      <c r="J700" s="17"/>
      <c r="K700" s="303"/>
      <c r="L700" s="17"/>
      <c r="N700" s="284"/>
      <c r="O700" s="17"/>
      <c r="P700" s="334"/>
      <c r="Y700" s="230"/>
      <c r="Z700" s="130"/>
      <c r="AA700" s="130"/>
      <c r="AB700" s="230"/>
      <c r="AC700" s="230"/>
      <c r="AD700" s="230"/>
      <c r="AE700" s="230"/>
      <c r="AF700" s="230"/>
      <c r="AG700" s="230"/>
      <c r="AH700" s="230"/>
      <c r="AI700" s="230"/>
      <c r="AJ700" s="230"/>
      <c r="AK700" s="230"/>
      <c r="AL700" s="230"/>
      <c r="AM700" s="230"/>
      <c r="AN700" s="230"/>
      <c r="AO700" s="230"/>
      <c r="AP700" s="230"/>
      <c r="AQ700" s="230"/>
      <c r="AR700" s="230"/>
      <c r="AS700" s="230"/>
      <c r="AT700" s="230"/>
      <c r="AU700" s="230"/>
      <c r="AV700" s="230"/>
      <c r="AW700" s="230"/>
      <c r="AX700" s="230"/>
      <c r="AY700" s="230"/>
      <c r="AZ700" s="230"/>
      <c r="BA700" s="230"/>
      <c r="BB700" s="230"/>
      <c r="BC700" s="230"/>
      <c r="BD700" s="230"/>
      <c r="BE700" s="230"/>
      <c r="BF700" s="230"/>
      <c r="BG700" s="230"/>
    </row>
    <row r="701" spans="1:59" ht="16" customHeight="1" x14ac:dyDescent="0.15">
      <c r="A701" s="196" t="s">
        <v>1420</v>
      </c>
      <c r="B701" s="164"/>
      <c r="C701" s="218">
        <v>140.80000000000001</v>
      </c>
      <c r="D701" s="243">
        <v>304</v>
      </c>
      <c r="E701" s="266">
        <v>0.47</v>
      </c>
      <c r="F701" s="274">
        <v>31.9</v>
      </c>
      <c r="G701" s="102" t="s">
        <v>21</v>
      </c>
      <c r="H701" s="73" t="s">
        <v>21</v>
      </c>
      <c r="I701" s="238">
        <v>2.8290000000000002</v>
      </c>
      <c r="J701" s="243">
        <v>2.2999999999999998</v>
      </c>
      <c r="K701" s="250">
        <v>0.18479999999999999</v>
      </c>
      <c r="L701" s="243">
        <v>1</v>
      </c>
      <c r="M701" s="193" t="s">
        <v>122</v>
      </c>
      <c r="N701" s="266">
        <v>0.1111</v>
      </c>
      <c r="O701" s="274">
        <v>2.1</v>
      </c>
      <c r="P701" s="222">
        <v>1363</v>
      </c>
      <c r="Q701" s="193">
        <v>17</v>
      </c>
      <c r="R701" s="73">
        <f t="shared" ref="R701:R717" si="84">SQRT((Q701^2)+((P701*0.02)^2))</f>
        <v>32.12643148561633</v>
      </c>
      <c r="S701" s="193">
        <v>1093</v>
      </c>
      <c r="T701" s="193">
        <v>10</v>
      </c>
      <c r="U701" s="73">
        <f t="shared" ref="U701:U717" si="85">SQRT((T701^2)+((S701*0.02)^2))</f>
        <v>24.038710447942087</v>
      </c>
      <c r="V701" s="193">
        <v>1816</v>
      </c>
      <c r="W701" s="193">
        <v>37</v>
      </c>
      <c r="X701" s="79">
        <f t="shared" ref="X701:X717" si="86">SQRT((W701^2)+((V701*0.02)^2))</f>
        <v>51.847298868889979</v>
      </c>
      <c r="Y701" s="354">
        <v>19.809999999999999</v>
      </c>
      <c r="Z701" s="218">
        <v>278100</v>
      </c>
      <c r="AA701" s="243">
        <v>4400</v>
      </c>
      <c r="AB701" s="238">
        <v>268.39999999999998</v>
      </c>
      <c r="AC701" s="238">
        <v>4.0999999999999996</v>
      </c>
      <c r="AD701" s="238">
        <v>616.70000000000005</v>
      </c>
      <c r="AE701" s="238">
        <v>9.3000000000000007</v>
      </c>
      <c r="AF701" s="238">
        <v>1684</v>
      </c>
      <c r="AG701" s="238">
        <v>21</v>
      </c>
      <c r="AH701" s="238">
        <v>413.6</v>
      </c>
      <c r="AI701" s="238">
        <v>4.5999999999999996</v>
      </c>
      <c r="AJ701" s="238">
        <v>1729</v>
      </c>
      <c r="AK701" s="238">
        <v>31</v>
      </c>
      <c r="AL701" s="238">
        <v>275.3</v>
      </c>
      <c r="AM701" s="238">
        <v>8.6</v>
      </c>
      <c r="AN701" s="238">
        <v>1290</v>
      </c>
      <c r="AO701" s="238">
        <v>20</v>
      </c>
      <c r="AP701" s="238">
        <v>290</v>
      </c>
      <c r="AQ701" s="238">
        <v>5.2</v>
      </c>
      <c r="AR701" s="238">
        <v>67.2</v>
      </c>
      <c r="AS701" s="238">
        <v>1.4</v>
      </c>
      <c r="AT701" s="77" t="s">
        <v>21</v>
      </c>
      <c r="AU701" s="77" t="s">
        <v>21</v>
      </c>
      <c r="AV701" s="77" t="s">
        <v>21</v>
      </c>
      <c r="AW701" s="77" t="s">
        <v>21</v>
      </c>
      <c r="AX701" s="238">
        <v>164.4</v>
      </c>
      <c r="AY701" s="238">
        <v>2.1</v>
      </c>
      <c r="AZ701" s="238">
        <v>51.51</v>
      </c>
      <c r="BA701" s="238">
        <v>0.7</v>
      </c>
      <c r="BB701" s="238">
        <v>4.6459999999999999</v>
      </c>
      <c r="BC701" s="238">
        <v>9.6000000000000002E-2</v>
      </c>
      <c r="BD701" s="238">
        <v>32.47</v>
      </c>
      <c r="BE701" s="238">
        <v>0.6</v>
      </c>
      <c r="BF701" s="238">
        <v>231.1</v>
      </c>
      <c r="BG701" s="317">
        <v>3.4</v>
      </c>
    </row>
    <row r="702" spans="1:59" ht="16" customHeight="1" x14ac:dyDescent="0.15">
      <c r="A702" s="197" t="s">
        <v>1421</v>
      </c>
      <c r="B702" s="156"/>
      <c r="C702" s="219">
        <v>130.69999999999999</v>
      </c>
      <c r="D702" s="244">
        <v>287.10000000000002</v>
      </c>
      <c r="E702" s="267">
        <v>0.46100000000000002</v>
      </c>
      <c r="F702" s="275">
        <v>30.5</v>
      </c>
      <c r="G702" s="104" t="s">
        <v>21</v>
      </c>
      <c r="H702" s="80" t="s">
        <v>21</v>
      </c>
      <c r="I702" s="239">
        <v>2.8559999999999999</v>
      </c>
      <c r="J702" s="244">
        <v>1.8</v>
      </c>
      <c r="K702" s="251">
        <v>0.1855</v>
      </c>
      <c r="L702" s="244">
        <v>0.82</v>
      </c>
      <c r="M702" s="194" t="s">
        <v>132</v>
      </c>
      <c r="N702" s="267">
        <v>0.11169999999999999</v>
      </c>
      <c r="O702" s="275">
        <v>1.6</v>
      </c>
      <c r="P702" s="223">
        <v>1371</v>
      </c>
      <c r="Q702" s="194">
        <v>14</v>
      </c>
      <c r="R702" s="80">
        <f t="shared" si="84"/>
        <v>30.787276592774493</v>
      </c>
      <c r="S702" s="194">
        <v>1096.9000000000001</v>
      </c>
      <c r="T702" s="194">
        <v>8.3000000000000007</v>
      </c>
      <c r="U702" s="80">
        <f t="shared" si="85"/>
        <v>23.455614338575746</v>
      </c>
      <c r="V702" s="194">
        <v>1827</v>
      </c>
      <c r="W702" s="194">
        <v>29</v>
      </c>
      <c r="X702" s="63">
        <f t="shared" si="86"/>
        <v>46.649454444827107</v>
      </c>
      <c r="Y702" s="355">
        <v>19.989999999999998</v>
      </c>
      <c r="Z702" s="219">
        <v>273600</v>
      </c>
      <c r="AA702" s="244">
        <v>5700</v>
      </c>
      <c r="AB702" s="239">
        <v>266.2</v>
      </c>
      <c r="AC702" s="239">
        <v>5.0999999999999996</v>
      </c>
      <c r="AD702" s="239">
        <v>619.29999999999995</v>
      </c>
      <c r="AE702" s="239">
        <v>7.6</v>
      </c>
      <c r="AF702" s="239">
        <v>1657</v>
      </c>
      <c r="AG702" s="239">
        <v>20</v>
      </c>
      <c r="AH702" s="239">
        <v>409.4</v>
      </c>
      <c r="AI702" s="239">
        <v>6.2</v>
      </c>
      <c r="AJ702" s="239">
        <v>1664</v>
      </c>
      <c r="AK702" s="239">
        <v>35</v>
      </c>
      <c r="AL702" s="239">
        <v>261.2</v>
      </c>
      <c r="AM702" s="239">
        <v>7.6</v>
      </c>
      <c r="AN702" s="239">
        <v>1280</v>
      </c>
      <c r="AO702" s="239">
        <v>21</v>
      </c>
      <c r="AP702" s="239">
        <v>286.39999999999998</v>
      </c>
      <c r="AQ702" s="239">
        <v>4.9000000000000004</v>
      </c>
      <c r="AR702" s="239">
        <v>65.2</v>
      </c>
      <c r="AS702" s="239">
        <v>1.2</v>
      </c>
      <c r="AT702" s="84" t="s">
        <v>21</v>
      </c>
      <c r="AU702" s="84" t="s">
        <v>21</v>
      </c>
      <c r="AV702" s="84" t="s">
        <v>21</v>
      </c>
      <c r="AW702" s="84" t="s">
        <v>21</v>
      </c>
      <c r="AX702" s="239">
        <v>163.4</v>
      </c>
      <c r="AY702" s="239">
        <v>2.4</v>
      </c>
      <c r="AZ702" s="239">
        <v>51.6</v>
      </c>
      <c r="BA702" s="239">
        <v>0.65</v>
      </c>
      <c r="BB702" s="239">
        <v>4.6280000000000001</v>
      </c>
      <c r="BC702" s="239">
        <v>9.8000000000000004E-2</v>
      </c>
      <c r="BD702" s="239">
        <v>32.979999999999997</v>
      </c>
      <c r="BE702" s="239">
        <v>0.53</v>
      </c>
      <c r="BF702" s="239">
        <v>234.3</v>
      </c>
      <c r="BG702" s="318">
        <v>3.1</v>
      </c>
    </row>
    <row r="703" spans="1:59" ht="16" customHeight="1" x14ac:dyDescent="0.15">
      <c r="A703" s="197" t="s">
        <v>1422</v>
      </c>
      <c r="B703" s="156"/>
      <c r="C703" s="219">
        <v>137.1</v>
      </c>
      <c r="D703" s="244">
        <v>294.7</v>
      </c>
      <c r="E703" s="267">
        <v>0.46700000000000003</v>
      </c>
      <c r="F703" s="275">
        <v>30.7</v>
      </c>
      <c r="G703" s="104" t="s">
        <v>21</v>
      </c>
      <c r="H703" s="80" t="s">
        <v>21</v>
      </c>
      <c r="I703" s="239">
        <v>2.875</v>
      </c>
      <c r="J703" s="244">
        <v>1.8</v>
      </c>
      <c r="K703" s="251">
        <v>0.1867</v>
      </c>
      <c r="L703" s="244">
        <v>0.92</v>
      </c>
      <c r="M703" s="194" t="s">
        <v>170</v>
      </c>
      <c r="N703" s="267">
        <v>0.11169999999999999</v>
      </c>
      <c r="O703" s="275">
        <v>1.6</v>
      </c>
      <c r="P703" s="223">
        <v>1375</v>
      </c>
      <c r="Q703" s="194">
        <v>14</v>
      </c>
      <c r="R703" s="80">
        <f t="shared" si="84"/>
        <v>30.858548248418945</v>
      </c>
      <c r="S703" s="194">
        <v>1103.4000000000001</v>
      </c>
      <c r="T703" s="194">
        <v>9.3000000000000007</v>
      </c>
      <c r="U703" s="80">
        <f t="shared" si="85"/>
        <v>23.947580754639915</v>
      </c>
      <c r="V703" s="194">
        <v>1827</v>
      </c>
      <c r="W703" s="194">
        <v>29</v>
      </c>
      <c r="X703" s="63">
        <f t="shared" si="86"/>
        <v>46.649454444827107</v>
      </c>
      <c r="Y703" s="355">
        <v>19.75</v>
      </c>
      <c r="Z703" s="219">
        <v>272000</v>
      </c>
      <c r="AA703" s="244">
        <v>5200</v>
      </c>
      <c r="AB703" s="239">
        <v>268.5</v>
      </c>
      <c r="AC703" s="239">
        <v>5.3</v>
      </c>
      <c r="AD703" s="239">
        <v>611</v>
      </c>
      <c r="AE703" s="239">
        <v>12</v>
      </c>
      <c r="AF703" s="239">
        <v>1634</v>
      </c>
      <c r="AG703" s="239">
        <v>34</v>
      </c>
      <c r="AH703" s="239">
        <v>408.9</v>
      </c>
      <c r="AI703" s="239">
        <v>8.3000000000000007</v>
      </c>
      <c r="AJ703" s="239">
        <v>1679</v>
      </c>
      <c r="AK703" s="239">
        <v>29</v>
      </c>
      <c r="AL703" s="239">
        <v>263.89999999999998</v>
      </c>
      <c r="AM703" s="239">
        <v>7.3</v>
      </c>
      <c r="AN703" s="239">
        <v>1284</v>
      </c>
      <c r="AO703" s="239">
        <v>25</v>
      </c>
      <c r="AP703" s="239">
        <v>284.7</v>
      </c>
      <c r="AQ703" s="239">
        <v>4.8</v>
      </c>
      <c r="AR703" s="239">
        <v>65.7</v>
      </c>
      <c r="AS703" s="239">
        <v>1.3</v>
      </c>
      <c r="AT703" s="84" t="s">
        <v>21</v>
      </c>
      <c r="AU703" s="84" t="s">
        <v>21</v>
      </c>
      <c r="AV703" s="84" t="s">
        <v>21</v>
      </c>
      <c r="AW703" s="84" t="s">
        <v>21</v>
      </c>
      <c r="AX703" s="239">
        <v>160.30000000000001</v>
      </c>
      <c r="AY703" s="239">
        <v>3.2</v>
      </c>
      <c r="AZ703" s="239">
        <v>50.7</v>
      </c>
      <c r="BA703" s="239">
        <v>0.97</v>
      </c>
      <c r="BB703" s="239">
        <v>4.5599999999999996</v>
      </c>
      <c r="BC703" s="239">
        <v>0.15</v>
      </c>
      <c r="BD703" s="239">
        <v>32.75</v>
      </c>
      <c r="BE703" s="239">
        <v>0.86</v>
      </c>
      <c r="BF703" s="239">
        <v>230.1</v>
      </c>
      <c r="BG703" s="318">
        <v>4.0999999999999996</v>
      </c>
    </row>
    <row r="704" spans="1:59" ht="16" customHeight="1" x14ac:dyDescent="0.15">
      <c r="A704" s="197" t="s">
        <v>1423</v>
      </c>
      <c r="B704" s="156"/>
      <c r="C704" s="219">
        <v>143.19999999999999</v>
      </c>
      <c r="D704" s="244">
        <v>300</v>
      </c>
      <c r="E704" s="267">
        <v>0.47099999999999997</v>
      </c>
      <c r="F704" s="275">
        <v>31.8</v>
      </c>
      <c r="G704" s="104" t="s">
        <v>21</v>
      </c>
      <c r="H704" s="80" t="s">
        <v>21</v>
      </c>
      <c r="I704" s="239">
        <v>2.9020000000000001</v>
      </c>
      <c r="J704" s="244">
        <v>1.9</v>
      </c>
      <c r="K704" s="251">
        <v>0.18540000000000001</v>
      </c>
      <c r="L704" s="244">
        <v>1.1000000000000001</v>
      </c>
      <c r="M704" s="194" t="s">
        <v>168</v>
      </c>
      <c r="N704" s="267">
        <v>0.11360000000000001</v>
      </c>
      <c r="O704" s="275">
        <v>1.6</v>
      </c>
      <c r="P704" s="223">
        <v>1383</v>
      </c>
      <c r="Q704" s="194">
        <v>15</v>
      </c>
      <c r="R704" s="80">
        <f t="shared" si="84"/>
        <v>31.465466785032763</v>
      </c>
      <c r="S704" s="194">
        <v>1096</v>
      </c>
      <c r="T704" s="194">
        <v>11</v>
      </c>
      <c r="U704" s="80">
        <f t="shared" si="85"/>
        <v>24.525219672818427</v>
      </c>
      <c r="V704" s="194">
        <v>1857</v>
      </c>
      <c r="W704" s="194">
        <v>29</v>
      </c>
      <c r="X704" s="63">
        <f t="shared" si="86"/>
        <v>47.120904066029972</v>
      </c>
      <c r="Y704" s="355">
        <v>20.75</v>
      </c>
      <c r="Z704" s="219">
        <v>273600</v>
      </c>
      <c r="AA704" s="244">
        <v>5200</v>
      </c>
      <c r="AB704" s="239">
        <v>268.2</v>
      </c>
      <c r="AC704" s="239">
        <v>5.2</v>
      </c>
      <c r="AD704" s="239">
        <v>616.1</v>
      </c>
      <c r="AE704" s="239">
        <v>9.3000000000000007</v>
      </c>
      <c r="AF704" s="239">
        <v>1645</v>
      </c>
      <c r="AG704" s="239">
        <v>27</v>
      </c>
      <c r="AH704" s="239">
        <v>410</v>
      </c>
      <c r="AI704" s="239">
        <v>5.7</v>
      </c>
      <c r="AJ704" s="239">
        <v>1709</v>
      </c>
      <c r="AK704" s="239">
        <v>29</v>
      </c>
      <c r="AL704" s="239">
        <v>264.39999999999998</v>
      </c>
      <c r="AM704" s="239">
        <v>7.3</v>
      </c>
      <c r="AN704" s="239">
        <v>1276</v>
      </c>
      <c r="AO704" s="239">
        <v>18</v>
      </c>
      <c r="AP704" s="239">
        <v>283</v>
      </c>
      <c r="AQ704" s="239">
        <v>4.9000000000000004</v>
      </c>
      <c r="AR704" s="239">
        <v>65.900000000000006</v>
      </c>
      <c r="AS704" s="239">
        <v>1.1000000000000001</v>
      </c>
      <c r="AT704" s="84" t="s">
        <v>21</v>
      </c>
      <c r="AU704" s="84" t="s">
        <v>21</v>
      </c>
      <c r="AV704" s="84" t="s">
        <v>21</v>
      </c>
      <c r="AW704" s="84" t="s">
        <v>21</v>
      </c>
      <c r="AX704" s="239">
        <v>160.69999999999999</v>
      </c>
      <c r="AY704" s="239">
        <v>3</v>
      </c>
      <c r="AZ704" s="239">
        <v>50.7</v>
      </c>
      <c r="BA704" s="239">
        <v>1</v>
      </c>
      <c r="BB704" s="239">
        <v>4.5</v>
      </c>
      <c r="BC704" s="239">
        <v>0.11</v>
      </c>
      <c r="BD704" s="239">
        <v>32.409999999999997</v>
      </c>
      <c r="BE704" s="239">
        <v>0.68</v>
      </c>
      <c r="BF704" s="239">
        <v>226.5</v>
      </c>
      <c r="BG704" s="318">
        <v>3.9</v>
      </c>
    </row>
    <row r="705" spans="1:59" ht="16" customHeight="1" x14ac:dyDescent="0.15">
      <c r="A705" s="197" t="s">
        <v>1424</v>
      </c>
      <c r="B705" s="156"/>
      <c r="C705" s="219">
        <v>139.80000000000001</v>
      </c>
      <c r="D705" s="244">
        <v>298.3</v>
      </c>
      <c r="E705" s="267">
        <v>0.46200000000000002</v>
      </c>
      <c r="F705" s="275">
        <v>30.8</v>
      </c>
      <c r="G705" s="104" t="s">
        <v>21</v>
      </c>
      <c r="H705" s="80" t="s">
        <v>21</v>
      </c>
      <c r="I705" s="239">
        <v>2.9390000000000001</v>
      </c>
      <c r="J705" s="244">
        <v>1.8</v>
      </c>
      <c r="K705" s="251">
        <v>0.1883</v>
      </c>
      <c r="L705" s="244">
        <v>0.91</v>
      </c>
      <c r="M705" s="194" t="s">
        <v>134</v>
      </c>
      <c r="N705" s="267">
        <v>0.1133</v>
      </c>
      <c r="O705" s="275">
        <v>1.5</v>
      </c>
      <c r="P705" s="223">
        <v>1392</v>
      </c>
      <c r="Q705" s="194">
        <v>13</v>
      </c>
      <c r="R705" s="80">
        <f t="shared" si="84"/>
        <v>30.725650521998716</v>
      </c>
      <c r="S705" s="194">
        <v>1112.2</v>
      </c>
      <c r="T705" s="194">
        <v>9.3000000000000007</v>
      </c>
      <c r="U705" s="80">
        <f t="shared" si="85"/>
        <v>24.109863873526951</v>
      </c>
      <c r="V705" s="194">
        <v>1851</v>
      </c>
      <c r="W705" s="194">
        <v>27</v>
      </c>
      <c r="X705" s="63">
        <f t="shared" si="86"/>
        <v>45.82008729803993</v>
      </c>
      <c r="Y705" s="355">
        <v>20.100000000000001</v>
      </c>
      <c r="Z705" s="219">
        <v>274400</v>
      </c>
      <c r="AA705" s="244">
        <v>3700</v>
      </c>
      <c r="AB705" s="239">
        <v>267.10000000000002</v>
      </c>
      <c r="AC705" s="239">
        <v>4.5</v>
      </c>
      <c r="AD705" s="239">
        <v>609.79999999999995</v>
      </c>
      <c r="AE705" s="239">
        <v>8.4</v>
      </c>
      <c r="AF705" s="239">
        <v>1677</v>
      </c>
      <c r="AG705" s="239">
        <v>23</v>
      </c>
      <c r="AH705" s="239">
        <v>413</v>
      </c>
      <c r="AI705" s="239">
        <v>6</v>
      </c>
      <c r="AJ705" s="239">
        <v>1683</v>
      </c>
      <c r="AK705" s="239">
        <v>33</v>
      </c>
      <c r="AL705" s="239">
        <v>266</v>
      </c>
      <c r="AM705" s="239">
        <v>8.6999999999999993</v>
      </c>
      <c r="AN705" s="239">
        <v>1273</v>
      </c>
      <c r="AO705" s="239">
        <v>16</v>
      </c>
      <c r="AP705" s="239">
        <v>285</v>
      </c>
      <c r="AQ705" s="239">
        <v>4.3</v>
      </c>
      <c r="AR705" s="239">
        <v>65.83</v>
      </c>
      <c r="AS705" s="239">
        <v>0.97</v>
      </c>
      <c r="AT705" s="84" t="s">
        <v>21</v>
      </c>
      <c r="AU705" s="84" t="s">
        <v>21</v>
      </c>
      <c r="AV705" s="84" t="s">
        <v>21</v>
      </c>
      <c r="AW705" s="84" t="s">
        <v>21</v>
      </c>
      <c r="AX705" s="239">
        <v>163.9</v>
      </c>
      <c r="AY705" s="239">
        <v>2.5</v>
      </c>
      <c r="AZ705" s="239">
        <v>51.53</v>
      </c>
      <c r="BA705" s="239">
        <v>0.87</v>
      </c>
      <c r="BB705" s="239">
        <v>4.6500000000000004</v>
      </c>
      <c r="BC705" s="239">
        <v>0.1</v>
      </c>
      <c r="BD705" s="239">
        <v>33.21</v>
      </c>
      <c r="BE705" s="239">
        <v>0.57999999999999996</v>
      </c>
      <c r="BF705" s="239">
        <v>231.2</v>
      </c>
      <c r="BG705" s="318">
        <v>3.1</v>
      </c>
    </row>
    <row r="706" spans="1:59" ht="16" customHeight="1" x14ac:dyDescent="0.15">
      <c r="A706" s="197" t="s">
        <v>1425</v>
      </c>
      <c r="B706" s="156"/>
      <c r="C706" s="219">
        <v>140.80000000000001</v>
      </c>
      <c r="D706" s="244">
        <v>298</v>
      </c>
      <c r="E706" s="267">
        <v>0.47099999999999997</v>
      </c>
      <c r="F706" s="275">
        <v>31.6</v>
      </c>
      <c r="G706" s="104" t="s">
        <v>21</v>
      </c>
      <c r="H706" s="80" t="s">
        <v>21</v>
      </c>
      <c r="I706" s="239">
        <v>2.8809999999999998</v>
      </c>
      <c r="J706" s="244">
        <v>2</v>
      </c>
      <c r="K706" s="251">
        <v>0.18720000000000001</v>
      </c>
      <c r="L706" s="244">
        <v>1.1000000000000001</v>
      </c>
      <c r="M706" s="194" t="s">
        <v>292</v>
      </c>
      <c r="N706" s="267">
        <v>0.1116</v>
      </c>
      <c r="O706" s="275">
        <v>1.6</v>
      </c>
      <c r="P706" s="223">
        <v>1377</v>
      </c>
      <c r="Q706" s="194">
        <v>15</v>
      </c>
      <c r="R706" s="80">
        <f t="shared" si="84"/>
        <v>31.360031887738888</v>
      </c>
      <c r="S706" s="194">
        <v>1106</v>
      </c>
      <c r="T706" s="194">
        <v>11</v>
      </c>
      <c r="U706" s="80">
        <f t="shared" si="85"/>
        <v>24.704137305317907</v>
      </c>
      <c r="V706" s="194">
        <v>1826</v>
      </c>
      <c r="W706" s="194">
        <v>29</v>
      </c>
      <c r="X706" s="63">
        <f t="shared" si="86"/>
        <v>46.63379032418446</v>
      </c>
      <c r="Y706" s="355">
        <v>19.68</v>
      </c>
      <c r="Z706" s="219">
        <v>273300</v>
      </c>
      <c r="AA706" s="244">
        <v>5000</v>
      </c>
      <c r="AB706" s="239">
        <v>262.39999999999998</v>
      </c>
      <c r="AC706" s="239">
        <v>5.0999999999999996</v>
      </c>
      <c r="AD706" s="239">
        <v>596</v>
      </c>
      <c r="AE706" s="239">
        <v>13</v>
      </c>
      <c r="AF706" s="239">
        <v>1645</v>
      </c>
      <c r="AG706" s="239">
        <v>35</v>
      </c>
      <c r="AH706" s="239">
        <v>407.3</v>
      </c>
      <c r="AI706" s="239">
        <v>7.8</v>
      </c>
      <c r="AJ706" s="239">
        <v>1665</v>
      </c>
      <c r="AK706" s="239">
        <v>32</v>
      </c>
      <c r="AL706" s="239">
        <v>263.3</v>
      </c>
      <c r="AM706" s="239">
        <v>8.5</v>
      </c>
      <c r="AN706" s="239">
        <v>1261</v>
      </c>
      <c r="AO706" s="239">
        <v>23</v>
      </c>
      <c r="AP706" s="239">
        <v>281.10000000000002</v>
      </c>
      <c r="AQ706" s="239">
        <v>5.4</v>
      </c>
      <c r="AR706" s="239">
        <v>64.599999999999994</v>
      </c>
      <c r="AS706" s="239">
        <v>1.4</v>
      </c>
      <c r="AT706" s="84" t="s">
        <v>21</v>
      </c>
      <c r="AU706" s="84" t="s">
        <v>21</v>
      </c>
      <c r="AV706" s="84" t="s">
        <v>21</v>
      </c>
      <c r="AW706" s="84" t="s">
        <v>21</v>
      </c>
      <c r="AX706" s="239">
        <v>158.1</v>
      </c>
      <c r="AY706" s="239">
        <v>3.8</v>
      </c>
      <c r="AZ706" s="239">
        <v>50.8</v>
      </c>
      <c r="BA706" s="239">
        <v>1.2</v>
      </c>
      <c r="BB706" s="239">
        <v>4.4800000000000004</v>
      </c>
      <c r="BC706" s="239">
        <v>0.12</v>
      </c>
      <c r="BD706" s="239">
        <v>32.21</v>
      </c>
      <c r="BE706" s="239">
        <v>0.76</v>
      </c>
      <c r="BF706" s="239">
        <v>224.3</v>
      </c>
      <c r="BG706" s="318">
        <v>4.5</v>
      </c>
    </row>
    <row r="707" spans="1:59" ht="16" customHeight="1" x14ac:dyDescent="0.15">
      <c r="A707" s="197" t="s">
        <v>1426</v>
      </c>
      <c r="B707" s="156"/>
      <c r="C707" s="219">
        <v>135.69999999999999</v>
      </c>
      <c r="D707" s="244">
        <v>286.89999999999998</v>
      </c>
      <c r="E707" s="267">
        <v>0.46899999999999997</v>
      </c>
      <c r="F707" s="275">
        <v>30.3</v>
      </c>
      <c r="G707" s="104" t="s">
        <v>21</v>
      </c>
      <c r="H707" s="80" t="s">
        <v>21</v>
      </c>
      <c r="I707" s="239">
        <v>2.9159999999999999</v>
      </c>
      <c r="J707" s="244">
        <v>2.1</v>
      </c>
      <c r="K707" s="251">
        <v>0.18770000000000001</v>
      </c>
      <c r="L707" s="244">
        <v>0.89</v>
      </c>
      <c r="M707" s="194" t="s">
        <v>121</v>
      </c>
      <c r="N707" s="267">
        <v>0.11269999999999999</v>
      </c>
      <c r="O707" s="275">
        <v>1.9</v>
      </c>
      <c r="P707" s="223">
        <v>1386</v>
      </c>
      <c r="Q707" s="194">
        <v>16</v>
      </c>
      <c r="R707" s="80">
        <f t="shared" si="84"/>
        <v>32.00622439463924</v>
      </c>
      <c r="S707" s="194">
        <v>1108.9000000000001</v>
      </c>
      <c r="T707" s="194">
        <v>9.1</v>
      </c>
      <c r="U707" s="80">
        <f t="shared" si="85"/>
        <v>23.972352491985429</v>
      </c>
      <c r="V707" s="194">
        <v>1843</v>
      </c>
      <c r="W707" s="194">
        <v>34</v>
      </c>
      <c r="X707" s="63">
        <f t="shared" si="86"/>
        <v>50.146381723909052</v>
      </c>
      <c r="Y707" s="355">
        <v>19.989999999999998</v>
      </c>
      <c r="Z707" s="219">
        <v>275500</v>
      </c>
      <c r="AA707" s="244">
        <v>4700</v>
      </c>
      <c r="AB707" s="239">
        <v>262.2</v>
      </c>
      <c r="AC707" s="239">
        <v>4.5</v>
      </c>
      <c r="AD707" s="239">
        <v>605</v>
      </c>
      <c r="AE707" s="239">
        <v>13</v>
      </c>
      <c r="AF707" s="239">
        <v>1667</v>
      </c>
      <c r="AG707" s="239">
        <v>31</v>
      </c>
      <c r="AH707" s="239">
        <v>406.4</v>
      </c>
      <c r="AI707" s="239">
        <v>6.5</v>
      </c>
      <c r="AJ707" s="239">
        <v>1677</v>
      </c>
      <c r="AK707" s="239">
        <v>28</v>
      </c>
      <c r="AL707" s="239">
        <v>258.89999999999998</v>
      </c>
      <c r="AM707" s="239">
        <v>7.2</v>
      </c>
      <c r="AN707" s="239">
        <v>1263</v>
      </c>
      <c r="AO707" s="239">
        <v>18</v>
      </c>
      <c r="AP707" s="239">
        <v>281.8</v>
      </c>
      <c r="AQ707" s="239">
        <v>4.7</v>
      </c>
      <c r="AR707" s="239">
        <v>65.290000000000006</v>
      </c>
      <c r="AS707" s="239">
        <v>0.99</v>
      </c>
      <c r="AT707" s="84" t="s">
        <v>21</v>
      </c>
      <c r="AU707" s="84" t="s">
        <v>21</v>
      </c>
      <c r="AV707" s="84" t="s">
        <v>21</v>
      </c>
      <c r="AW707" s="84" t="s">
        <v>21</v>
      </c>
      <c r="AX707" s="239">
        <v>159.9</v>
      </c>
      <c r="AY707" s="239">
        <v>3</v>
      </c>
      <c r="AZ707" s="239">
        <v>50.07</v>
      </c>
      <c r="BA707" s="239">
        <v>0.98</v>
      </c>
      <c r="BB707" s="239">
        <v>4.54</v>
      </c>
      <c r="BC707" s="239">
        <v>0.11</v>
      </c>
      <c r="BD707" s="239">
        <v>32.369999999999997</v>
      </c>
      <c r="BE707" s="239">
        <v>0.76</v>
      </c>
      <c r="BF707" s="239">
        <v>227.9</v>
      </c>
      <c r="BG707" s="318">
        <v>3.8</v>
      </c>
    </row>
    <row r="708" spans="1:59" ht="16" customHeight="1" x14ac:dyDescent="0.15">
      <c r="A708" s="197" t="s">
        <v>1427</v>
      </c>
      <c r="B708" s="156"/>
      <c r="C708" s="219">
        <v>134.6</v>
      </c>
      <c r="D708" s="244">
        <v>283.2</v>
      </c>
      <c r="E708" s="267">
        <v>0.46800000000000003</v>
      </c>
      <c r="F708" s="275">
        <v>30.8</v>
      </c>
      <c r="G708" s="104" t="s">
        <v>21</v>
      </c>
      <c r="H708" s="80" t="s">
        <v>21</v>
      </c>
      <c r="I708" s="239">
        <v>2.9780000000000002</v>
      </c>
      <c r="J708" s="244">
        <v>2.1</v>
      </c>
      <c r="K708" s="251">
        <v>0.18840000000000001</v>
      </c>
      <c r="L708" s="244">
        <v>1.1000000000000001</v>
      </c>
      <c r="M708" s="194" t="s">
        <v>164</v>
      </c>
      <c r="N708" s="267">
        <v>0.1147</v>
      </c>
      <c r="O708" s="275">
        <v>1.8</v>
      </c>
      <c r="P708" s="223">
        <v>1402</v>
      </c>
      <c r="Q708" s="194">
        <v>16</v>
      </c>
      <c r="R708" s="80">
        <f t="shared" si="84"/>
        <v>32.283766818635023</v>
      </c>
      <c r="S708" s="194">
        <v>1113</v>
      </c>
      <c r="T708" s="194">
        <v>11</v>
      </c>
      <c r="U708" s="80">
        <f t="shared" si="85"/>
        <v>24.829571079662252</v>
      </c>
      <c r="V708" s="194">
        <v>1875</v>
      </c>
      <c r="W708" s="194">
        <v>32</v>
      </c>
      <c r="X708" s="63">
        <f t="shared" si="86"/>
        <v>49.297565862829373</v>
      </c>
      <c r="Y708" s="355">
        <v>20.61</v>
      </c>
      <c r="Z708" s="219">
        <v>278500</v>
      </c>
      <c r="AA708" s="244">
        <v>5100</v>
      </c>
      <c r="AB708" s="239">
        <v>260.3</v>
      </c>
      <c r="AC708" s="239">
        <v>4.5999999999999996</v>
      </c>
      <c r="AD708" s="239">
        <v>599</v>
      </c>
      <c r="AE708" s="239">
        <v>11</v>
      </c>
      <c r="AF708" s="239">
        <v>1643</v>
      </c>
      <c r="AG708" s="239">
        <v>27</v>
      </c>
      <c r="AH708" s="239">
        <v>404.1</v>
      </c>
      <c r="AI708" s="239">
        <v>7.1</v>
      </c>
      <c r="AJ708" s="239">
        <v>1648</v>
      </c>
      <c r="AK708" s="239">
        <v>28</v>
      </c>
      <c r="AL708" s="239">
        <v>257.10000000000002</v>
      </c>
      <c r="AM708" s="239">
        <v>8.1</v>
      </c>
      <c r="AN708" s="239">
        <v>1245</v>
      </c>
      <c r="AO708" s="239">
        <v>21</v>
      </c>
      <c r="AP708" s="239">
        <v>277.39999999999998</v>
      </c>
      <c r="AQ708" s="239">
        <v>4.7</v>
      </c>
      <c r="AR708" s="239">
        <v>64</v>
      </c>
      <c r="AS708" s="239">
        <v>1.3</v>
      </c>
      <c r="AT708" s="84" t="s">
        <v>21</v>
      </c>
      <c r="AU708" s="84" t="s">
        <v>21</v>
      </c>
      <c r="AV708" s="84" t="s">
        <v>21</v>
      </c>
      <c r="AW708" s="84" t="s">
        <v>21</v>
      </c>
      <c r="AX708" s="239">
        <v>158.69999999999999</v>
      </c>
      <c r="AY708" s="239">
        <v>3.3</v>
      </c>
      <c r="AZ708" s="239">
        <v>49.9</v>
      </c>
      <c r="BA708" s="239">
        <v>1.1000000000000001</v>
      </c>
      <c r="BB708" s="239">
        <v>4.41</v>
      </c>
      <c r="BC708" s="239">
        <v>0.11</v>
      </c>
      <c r="BD708" s="239">
        <v>31.64</v>
      </c>
      <c r="BE708" s="239">
        <v>0.7</v>
      </c>
      <c r="BF708" s="239">
        <v>223.1</v>
      </c>
      <c r="BG708" s="318">
        <v>4</v>
      </c>
    </row>
    <row r="709" spans="1:59" ht="16" customHeight="1" x14ac:dyDescent="0.15">
      <c r="A709" s="197" t="s">
        <v>1428</v>
      </c>
      <c r="B709" s="156"/>
      <c r="C709" s="219">
        <v>139.4</v>
      </c>
      <c r="D709" s="244">
        <v>289.3</v>
      </c>
      <c r="E709" s="267">
        <v>0.47599999999999998</v>
      </c>
      <c r="F709" s="275">
        <v>31.5</v>
      </c>
      <c r="G709" s="104" t="s">
        <v>21</v>
      </c>
      <c r="H709" s="80" t="s">
        <v>21</v>
      </c>
      <c r="I709" s="239">
        <v>2.8940000000000001</v>
      </c>
      <c r="J709" s="244">
        <v>1.8</v>
      </c>
      <c r="K709" s="251">
        <v>0.18690000000000001</v>
      </c>
      <c r="L709" s="244">
        <v>0.89</v>
      </c>
      <c r="M709" s="194" t="s">
        <v>134</v>
      </c>
      <c r="N709" s="267">
        <v>0.1123</v>
      </c>
      <c r="O709" s="275">
        <v>1.5</v>
      </c>
      <c r="P709" s="223">
        <v>1380</v>
      </c>
      <c r="Q709" s="194">
        <v>13</v>
      </c>
      <c r="R709" s="80">
        <f t="shared" si="84"/>
        <v>30.508359510140824</v>
      </c>
      <c r="S709" s="194">
        <v>1104.8</v>
      </c>
      <c r="T709" s="194">
        <v>9</v>
      </c>
      <c r="U709" s="80">
        <f t="shared" si="85"/>
        <v>23.858608844607854</v>
      </c>
      <c r="V709" s="194">
        <v>1837</v>
      </c>
      <c r="W709" s="194">
        <v>27</v>
      </c>
      <c r="X709" s="63">
        <f t="shared" si="86"/>
        <v>45.594161906981029</v>
      </c>
      <c r="Y709" s="355">
        <v>19.940000000000001</v>
      </c>
      <c r="Z709" s="219">
        <v>270100</v>
      </c>
      <c r="AA709" s="244">
        <v>4000</v>
      </c>
      <c r="AB709" s="239">
        <v>253.8</v>
      </c>
      <c r="AC709" s="239">
        <v>3.5</v>
      </c>
      <c r="AD709" s="239">
        <v>589.6</v>
      </c>
      <c r="AE709" s="239">
        <v>7.1</v>
      </c>
      <c r="AF709" s="239">
        <v>1614</v>
      </c>
      <c r="AG709" s="239">
        <v>22</v>
      </c>
      <c r="AH709" s="239">
        <v>398.2</v>
      </c>
      <c r="AI709" s="239">
        <v>5</v>
      </c>
      <c r="AJ709" s="239">
        <v>1623</v>
      </c>
      <c r="AK709" s="239">
        <v>27</v>
      </c>
      <c r="AL709" s="239">
        <v>249.5</v>
      </c>
      <c r="AM709" s="239">
        <v>7.9</v>
      </c>
      <c r="AN709" s="239">
        <v>1221</v>
      </c>
      <c r="AO709" s="239">
        <v>15</v>
      </c>
      <c r="AP709" s="239">
        <v>276.2</v>
      </c>
      <c r="AQ709" s="239">
        <v>3.4</v>
      </c>
      <c r="AR709" s="239">
        <v>63.4</v>
      </c>
      <c r="AS709" s="239">
        <v>1.2</v>
      </c>
      <c r="AT709" s="84" t="s">
        <v>21</v>
      </c>
      <c r="AU709" s="84" t="s">
        <v>21</v>
      </c>
      <c r="AV709" s="84" t="s">
        <v>21</v>
      </c>
      <c r="AW709" s="84" t="s">
        <v>21</v>
      </c>
      <c r="AX709" s="239">
        <v>155.19999999999999</v>
      </c>
      <c r="AY709" s="239">
        <v>2.2999999999999998</v>
      </c>
      <c r="AZ709" s="239">
        <v>48.92</v>
      </c>
      <c r="BA709" s="239">
        <v>0.71</v>
      </c>
      <c r="BB709" s="239">
        <v>4.3550000000000004</v>
      </c>
      <c r="BC709" s="239">
        <v>9.5000000000000001E-2</v>
      </c>
      <c r="BD709" s="239">
        <v>30.92</v>
      </c>
      <c r="BE709" s="239">
        <v>0.5</v>
      </c>
      <c r="BF709" s="239">
        <v>220.2</v>
      </c>
      <c r="BG709" s="318">
        <v>2.9</v>
      </c>
    </row>
    <row r="710" spans="1:59" ht="16" customHeight="1" x14ac:dyDescent="0.15">
      <c r="A710" s="197" t="s">
        <v>1429</v>
      </c>
      <c r="B710" s="156"/>
      <c r="C710" s="219">
        <v>144</v>
      </c>
      <c r="D710" s="244">
        <v>300.39999999999998</v>
      </c>
      <c r="E710" s="267">
        <v>0.47299999999999998</v>
      </c>
      <c r="F710" s="275">
        <v>32.1</v>
      </c>
      <c r="G710" s="104" t="s">
        <v>21</v>
      </c>
      <c r="H710" s="80" t="s">
        <v>21</v>
      </c>
      <c r="I710" s="239">
        <v>2.9729999999999999</v>
      </c>
      <c r="J710" s="244">
        <v>2</v>
      </c>
      <c r="K710" s="251">
        <v>0.187</v>
      </c>
      <c r="L710" s="244">
        <v>1.2</v>
      </c>
      <c r="M710" s="194" t="s">
        <v>171</v>
      </c>
      <c r="N710" s="267">
        <v>0.1154</v>
      </c>
      <c r="O710" s="275">
        <v>1.6</v>
      </c>
      <c r="P710" s="223">
        <v>1401</v>
      </c>
      <c r="Q710" s="194">
        <v>15</v>
      </c>
      <c r="R710" s="80">
        <f t="shared" si="84"/>
        <v>31.782391351186902</v>
      </c>
      <c r="S710" s="194">
        <v>1105</v>
      </c>
      <c r="T710" s="194">
        <v>12</v>
      </c>
      <c r="U710" s="80">
        <f t="shared" si="85"/>
        <v>25.147763320025106</v>
      </c>
      <c r="V710" s="194">
        <v>1885</v>
      </c>
      <c r="W710" s="194">
        <v>29</v>
      </c>
      <c r="X710" s="63">
        <f t="shared" si="86"/>
        <v>47.563536453884502</v>
      </c>
      <c r="Y710" s="355">
        <v>21.13</v>
      </c>
      <c r="Z710" s="219">
        <v>277400</v>
      </c>
      <c r="AA710" s="244">
        <v>4300</v>
      </c>
      <c r="AB710" s="239">
        <v>259.89999999999998</v>
      </c>
      <c r="AC710" s="239">
        <v>3.5</v>
      </c>
      <c r="AD710" s="239">
        <v>612.79999999999995</v>
      </c>
      <c r="AE710" s="239">
        <v>7.7</v>
      </c>
      <c r="AF710" s="239">
        <v>1683</v>
      </c>
      <c r="AG710" s="239">
        <v>18</v>
      </c>
      <c r="AH710" s="239">
        <v>407</v>
      </c>
      <c r="AI710" s="239">
        <v>4.9000000000000004</v>
      </c>
      <c r="AJ710" s="239">
        <v>1652</v>
      </c>
      <c r="AK710" s="239">
        <v>27</v>
      </c>
      <c r="AL710" s="239">
        <v>263.89999999999998</v>
      </c>
      <c r="AM710" s="239">
        <v>8.6</v>
      </c>
      <c r="AN710" s="239">
        <v>1251</v>
      </c>
      <c r="AO710" s="239">
        <v>16</v>
      </c>
      <c r="AP710" s="239">
        <v>279.3</v>
      </c>
      <c r="AQ710" s="239">
        <v>4.3</v>
      </c>
      <c r="AR710" s="239">
        <v>64.260000000000005</v>
      </c>
      <c r="AS710" s="239">
        <v>0.94</v>
      </c>
      <c r="AT710" s="84" t="s">
        <v>21</v>
      </c>
      <c r="AU710" s="84" t="s">
        <v>21</v>
      </c>
      <c r="AV710" s="84" t="s">
        <v>21</v>
      </c>
      <c r="AW710" s="84" t="s">
        <v>21</v>
      </c>
      <c r="AX710" s="239">
        <v>159.30000000000001</v>
      </c>
      <c r="AY710" s="239">
        <v>1.6</v>
      </c>
      <c r="AZ710" s="239">
        <v>50.02</v>
      </c>
      <c r="BA710" s="239">
        <v>0.7</v>
      </c>
      <c r="BB710" s="239">
        <v>4.49</v>
      </c>
      <c r="BC710" s="239">
        <v>6.9000000000000006E-2</v>
      </c>
      <c r="BD710" s="239">
        <v>32.35</v>
      </c>
      <c r="BE710" s="239">
        <v>0.57999999999999996</v>
      </c>
      <c r="BF710" s="239">
        <v>223.5</v>
      </c>
      <c r="BG710" s="318">
        <v>2.2000000000000002</v>
      </c>
    </row>
    <row r="711" spans="1:59" ht="16" customHeight="1" x14ac:dyDescent="0.15">
      <c r="A711" s="197" t="s">
        <v>1447</v>
      </c>
      <c r="B711" s="156"/>
      <c r="C711" s="219">
        <v>134</v>
      </c>
      <c r="D711" s="244">
        <v>286.5</v>
      </c>
      <c r="E711" s="267">
        <v>0.46700000000000003</v>
      </c>
      <c r="F711" s="275">
        <v>30.1</v>
      </c>
      <c r="G711" s="104" t="s">
        <v>21</v>
      </c>
      <c r="H711" s="80" t="s">
        <v>21</v>
      </c>
      <c r="I711" s="239">
        <v>2.9060000000000001</v>
      </c>
      <c r="J711" s="244">
        <v>2.2000000000000002</v>
      </c>
      <c r="K711" s="251">
        <v>0.1852</v>
      </c>
      <c r="L711" s="244">
        <v>1.1000000000000001</v>
      </c>
      <c r="M711" s="194" t="s">
        <v>127</v>
      </c>
      <c r="N711" s="267">
        <v>0.1139</v>
      </c>
      <c r="O711" s="275">
        <v>2</v>
      </c>
      <c r="P711" s="223">
        <v>1384</v>
      </c>
      <c r="Q711" s="194">
        <v>17</v>
      </c>
      <c r="R711" s="80">
        <f t="shared" si="84"/>
        <v>32.483571232239846</v>
      </c>
      <c r="S711" s="194">
        <v>1095</v>
      </c>
      <c r="T711" s="194">
        <v>11</v>
      </c>
      <c r="U711" s="80">
        <f t="shared" si="85"/>
        <v>24.507345837523903</v>
      </c>
      <c r="V711" s="194">
        <v>1862</v>
      </c>
      <c r="W711" s="194">
        <v>35</v>
      </c>
      <c r="X711" s="63">
        <f t="shared" si="86"/>
        <v>51.10594485967362</v>
      </c>
      <c r="Y711" s="355">
        <v>20.88</v>
      </c>
      <c r="Z711" s="219">
        <v>277800</v>
      </c>
      <c r="AA711" s="244">
        <v>5500</v>
      </c>
      <c r="AB711" s="239">
        <v>265.5</v>
      </c>
      <c r="AC711" s="239">
        <v>4.0999999999999996</v>
      </c>
      <c r="AD711" s="239">
        <v>626</v>
      </c>
      <c r="AE711" s="239">
        <v>9.6</v>
      </c>
      <c r="AF711" s="239">
        <v>1691</v>
      </c>
      <c r="AG711" s="239">
        <v>23</v>
      </c>
      <c r="AH711" s="239">
        <v>415.9</v>
      </c>
      <c r="AI711" s="239">
        <v>6.3</v>
      </c>
      <c r="AJ711" s="239">
        <v>1654</v>
      </c>
      <c r="AK711" s="239">
        <v>27</v>
      </c>
      <c r="AL711" s="239">
        <v>253.7</v>
      </c>
      <c r="AM711" s="239">
        <v>7.9</v>
      </c>
      <c r="AN711" s="239">
        <v>1264</v>
      </c>
      <c r="AO711" s="239">
        <v>19</v>
      </c>
      <c r="AP711" s="239">
        <v>281.8</v>
      </c>
      <c r="AQ711" s="239">
        <v>4.4000000000000004</v>
      </c>
      <c r="AR711" s="239">
        <v>65.2</v>
      </c>
      <c r="AS711" s="239">
        <v>1.2</v>
      </c>
      <c r="AT711" s="84" t="s">
        <v>21</v>
      </c>
      <c r="AU711" s="84" t="s">
        <v>21</v>
      </c>
      <c r="AV711" s="84" t="s">
        <v>21</v>
      </c>
      <c r="AW711" s="84" t="s">
        <v>21</v>
      </c>
      <c r="AX711" s="239">
        <v>162.69999999999999</v>
      </c>
      <c r="AY711" s="239">
        <v>2.6</v>
      </c>
      <c r="AZ711" s="239">
        <v>51.4</v>
      </c>
      <c r="BA711" s="239">
        <v>1.1000000000000001</v>
      </c>
      <c r="BB711" s="239">
        <v>4.58</v>
      </c>
      <c r="BC711" s="239">
        <v>9.9000000000000005E-2</v>
      </c>
      <c r="BD711" s="239">
        <v>33.06</v>
      </c>
      <c r="BE711" s="239">
        <v>0.63</v>
      </c>
      <c r="BF711" s="239">
        <v>224.8</v>
      </c>
      <c r="BG711" s="318">
        <v>3.3</v>
      </c>
    </row>
    <row r="712" spans="1:59" ht="16" customHeight="1" x14ac:dyDescent="0.15">
      <c r="A712" s="197" t="s">
        <v>1448</v>
      </c>
      <c r="B712" s="156"/>
      <c r="C712" s="219">
        <v>147</v>
      </c>
      <c r="D712" s="244">
        <v>300.39999999999998</v>
      </c>
      <c r="E712" s="267">
        <v>0.49</v>
      </c>
      <c r="F712" s="275">
        <v>32.9</v>
      </c>
      <c r="G712" s="104" t="s">
        <v>21</v>
      </c>
      <c r="H712" s="80" t="s">
        <v>21</v>
      </c>
      <c r="I712" s="239">
        <v>2.9550000000000001</v>
      </c>
      <c r="J712" s="244">
        <v>3.2</v>
      </c>
      <c r="K712" s="251">
        <v>0.18790000000000001</v>
      </c>
      <c r="L712" s="244">
        <v>1.7</v>
      </c>
      <c r="M712" s="194" t="s">
        <v>164</v>
      </c>
      <c r="N712" s="267">
        <v>0.11409999999999999</v>
      </c>
      <c r="O712" s="275">
        <v>2.7</v>
      </c>
      <c r="P712" s="223">
        <v>1396</v>
      </c>
      <c r="Q712" s="194">
        <v>24</v>
      </c>
      <c r="R712" s="80">
        <f t="shared" si="84"/>
        <v>36.817474112165819</v>
      </c>
      <c r="S712" s="194">
        <v>1110</v>
      </c>
      <c r="T712" s="194">
        <v>17</v>
      </c>
      <c r="U712" s="80">
        <f t="shared" si="85"/>
        <v>27.961401967712561</v>
      </c>
      <c r="V712" s="194">
        <v>1865</v>
      </c>
      <c r="W712" s="194">
        <v>49</v>
      </c>
      <c r="X712" s="63">
        <f t="shared" si="86"/>
        <v>61.58157191887846</v>
      </c>
      <c r="Y712" s="355">
        <v>20.49</v>
      </c>
      <c r="Z712" s="219">
        <v>273500</v>
      </c>
      <c r="AA712" s="244">
        <v>6800</v>
      </c>
      <c r="AB712" s="239">
        <v>266.10000000000002</v>
      </c>
      <c r="AC712" s="239">
        <v>7.3</v>
      </c>
      <c r="AD712" s="239">
        <v>597</v>
      </c>
      <c r="AE712" s="239">
        <v>15</v>
      </c>
      <c r="AF712" s="239">
        <v>1607</v>
      </c>
      <c r="AG712" s="239">
        <v>39</v>
      </c>
      <c r="AH712" s="239">
        <v>408.4</v>
      </c>
      <c r="AI712" s="239">
        <v>9.8000000000000007</v>
      </c>
      <c r="AJ712" s="239">
        <v>1657</v>
      </c>
      <c r="AK712" s="239">
        <v>48</v>
      </c>
      <c r="AL712" s="239">
        <v>271</v>
      </c>
      <c r="AM712" s="239">
        <v>11</v>
      </c>
      <c r="AN712" s="239">
        <v>1251</v>
      </c>
      <c r="AO712" s="239">
        <v>34</v>
      </c>
      <c r="AP712" s="239">
        <v>276.8</v>
      </c>
      <c r="AQ712" s="239">
        <v>5.6</v>
      </c>
      <c r="AR712" s="239">
        <v>63.9</v>
      </c>
      <c r="AS712" s="239">
        <v>1.8</v>
      </c>
      <c r="AT712" s="84" t="s">
        <v>21</v>
      </c>
      <c r="AU712" s="84" t="s">
        <v>21</v>
      </c>
      <c r="AV712" s="84" t="s">
        <v>21</v>
      </c>
      <c r="AW712" s="84" t="s">
        <v>21</v>
      </c>
      <c r="AX712" s="239">
        <v>155</v>
      </c>
      <c r="AY712" s="239">
        <v>4.4000000000000004</v>
      </c>
      <c r="AZ712" s="239">
        <v>49.4</v>
      </c>
      <c r="BA712" s="239">
        <v>1.6</v>
      </c>
      <c r="BB712" s="239">
        <v>4.32</v>
      </c>
      <c r="BC712" s="239">
        <v>0.11</v>
      </c>
      <c r="BD712" s="239">
        <v>30.7</v>
      </c>
      <c r="BE712" s="239">
        <v>1</v>
      </c>
      <c r="BF712" s="239">
        <v>220.8</v>
      </c>
      <c r="BG712" s="318">
        <v>4.5999999999999996</v>
      </c>
    </row>
    <row r="713" spans="1:59" ht="16" customHeight="1" x14ac:dyDescent="0.15">
      <c r="A713" s="197" t="s">
        <v>1449</v>
      </c>
      <c r="B713" s="156"/>
      <c r="C713" s="219">
        <v>130.9</v>
      </c>
      <c r="D713" s="244">
        <v>279</v>
      </c>
      <c r="E713" s="267">
        <v>0.46800000000000003</v>
      </c>
      <c r="F713" s="275">
        <v>29.1</v>
      </c>
      <c r="G713" s="104" t="s">
        <v>21</v>
      </c>
      <c r="H713" s="80" t="s">
        <v>21</v>
      </c>
      <c r="I713" s="239">
        <v>2.9769999999999999</v>
      </c>
      <c r="J713" s="244">
        <v>2</v>
      </c>
      <c r="K713" s="251">
        <v>0.18840000000000001</v>
      </c>
      <c r="L713" s="244">
        <v>0.96</v>
      </c>
      <c r="M713" s="194" t="s">
        <v>127</v>
      </c>
      <c r="N713" s="267">
        <v>0.11459999999999999</v>
      </c>
      <c r="O713" s="275">
        <v>1.7</v>
      </c>
      <c r="P713" s="223">
        <v>1402</v>
      </c>
      <c r="Q713" s="194">
        <v>15</v>
      </c>
      <c r="R713" s="80">
        <f t="shared" si="84"/>
        <v>31.800025157222752</v>
      </c>
      <c r="S713" s="194">
        <v>1112.7</v>
      </c>
      <c r="T713" s="194">
        <v>9.9</v>
      </c>
      <c r="U713" s="80">
        <f t="shared" si="85"/>
        <v>24.356734510192453</v>
      </c>
      <c r="V713" s="194">
        <v>1873</v>
      </c>
      <c r="W713" s="194">
        <v>31</v>
      </c>
      <c r="X713" s="63">
        <f t="shared" si="86"/>
        <v>48.623570416002977</v>
      </c>
      <c r="Y713" s="355">
        <v>20.63</v>
      </c>
      <c r="Z713" s="219">
        <v>277000</v>
      </c>
      <c r="AA713" s="244">
        <v>4000</v>
      </c>
      <c r="AB713" s="239">
        <v>262.3</v>
      </c>
      <c r="AC713" s="239">
        <v>3.3</v>
      </c>
      <c r="AD713" s="239">
        <v>616</v>
      </c>
      <c r="AE713" s="239">
        <v>10</v>
      </c>
      <c r="AF713" s="239">
        <v>1664</v>
      </c>
      <c r="AG713" s="239">
        <v>24</v>
      </c>
      <c r="AH713" s="239">
        <v>409.6</v>
      </c>
      <c r="AI713" s="239">
        <v>6.1</v>
      </c>
      <c r="AJ713" s="239">
        <v>1692</v>
      </c>
      <c r="AK713" s="239">
        <v>33</v>
      </c>
      <c r="AL713" s="239">
        <v>254.7</v>
      </c>
      <c r="AM713" s="239">
        <v>7.9</v>
      </c>
      <c r="AN713" s="239">
        <v>1256</v>
      </c>
      <c r="AO713" s="239">
        <v>17</v>
      </c>
      <c r="AP713" s="239">
        <v>279.5</v>
      </c>
      <c r="AQ713" s="239">
        <v>3.9</v>
      </c>
      <c r="AR713" s="239">
        <v>64.7</v>
      </c>
      <c r="AS713" s="239">
        <v>1</v>
      </c>
      <c r="AT713" s="84" t="s">
        <v>21</v>
      </c>
      <c r="AU713" s="84" t="s">
        <v>21</v>
      </c>
      <c r="AV713" s="84" t="s">
        <v>21</v>
      </c>
      <c r="AW713" s="84" t="s">
        <v>21</v>
      </c>
      <c r="AX713" s="239">
        <v>159.5</v>
      </c>
      <c r="AY713" s="239">
        <v>2.2000000000000002</v>
      </c>
      <c r="AZ713" s="239">
        <v>50.6</v>
      </c>
      <c r="BA713" s="239">
        <v>1</v>
      </c>
      <c r="BB713" s="239">
        <v>4.4800000000000004</v>
      </c>
      <c r="BC713" s="239">
        <v>0.1</v>
      </c>
      <c r="BD713" s="239">
        <v>32.119999999999997</v>
      </c>
      <c r="BE713" s="239">
        <v>0.61</v>
      </c>
      <c r="BF713" s="239">
        <v>226.2</v>
      </c>
      <c r="BG713" s="318">
        <v>3</v>
      </c>
    </row>
    <row r="714" spans="1:59" ht="16" customHeight="1" x14ac:dyDescent="0.15">
      <c r="A714" s="197" t="s">
        <v>1461</v>
      </c>
      <c r="B714" s="156"/>
      <c r="C714" s="219">
        <v>129.1</v>
      </c>
      <c r="D714" s="244">
        <v>278.60000000000002</v>
      </c>
      <c r="E714" s="267">
        <v>0.46500000000000002</v>
      </c>
      <c r="F714" s="275">
        <v>29.6</v>
      </c>
      <c r="G714" s="104" t="s">
        <v>21</v>
      </c>
      <c r="H714" s="80" t="s">
        <v>21</v>
      </c>
      <c r="I714" s="239">
        <v>2.9140000000000001</v>
      </c>
      <c r="J714" s="244">
        <v>1.9</v>
      </c>
      <c r="K714" s="251">
        <v>0.189</v>
      </c>
      <c r="L714" s="244">
        <v>0.98</v>
      </c>
      <c r="M714" s="194" t="s">
        <v>169</v>
      </c>
      <c r="N714" s="267">
        <v>0.1119</v>
      </c>
      <c r="O714" s="275">
        <v>1.6</v>
      </c>
      <c r="P714" s="223">
        <v>1386</v>
      </c>
      <c r="Q714" s="194">
        <v>14</v>
      </c>
      <c r="R714" s="80">
        <f t="shared" si="84"/>
        <v>31.054764529778677</v>
      </c>
      <c r="S714" s="194">
        <v>1116</v>
      </c>
      <c r="T714" s="194">
        <v>10</v>
      </c>
      <c r="U714" s="80">
        <f t="shared" si="85"/>
        <v>24.45776768227223</v>
      </c>
      <c r="V714" s="194">
        <v>1830</v>
      </c>
      <c r="W714" s="194">
        <v>29</v>
      </c>
      <c r="X714" s="63">
        <f t="shared" si="86"/>
        <v>46.696466675756106</v>
      </c>
      <c r="Y714" s="355">
        <v>19.48</v>
      </c>
      <c r="Z714" s="219">
        <v>273700</v>
      </c>
      <c r="AA714" s="244">
        <v>4200</v>
      </c>
      <c r="AB714" s="239">
        <v>259.39999999999998</v>
      </c>
      <c r="AC714" s="239">
        <v>3.3</v>
      </c>
      <c r="AD714" s="239">
        <v>616.70000000000005</v>
      </c>
      <c r="AE714" s="239">
        <v>9.1999999999999993</v>
      </c>
      <c r="AF714" s="239">
        <v>1672</v>
      </c>
      <c r="AG714" s="239">
        <v>24</v>
      </c>
      <c r="AH714" s="239">
        <v>410.6</v>
      </c>
      <c r="AI714" s="239">
        <v>5.0999999999999996</v>
      </c>
      <c r="AJ714" s="239">
        <v>1686</v>
      </c>
      <c r="AK714" s="239">
        <v>29</v>
      </c>
      <c r="AL714" s="239">
        <v>251.6</v>
      </c>
      <c r="AM714" s="239">
        <v>7.2</v>
      </c>
      <c r="AN714" s="239">
        <v>1264</v>
      </c>
      <c r="AO714" s="239">
        <v>18</v>
      </c>
      <c r="AP714" s="239">
        <v>281.7</v>
      </c>
      <c r="AQ714" s="239">
        <v>4.4000000000000004</v>
      </c>
      <c r="AR714" s="239">
        <v>63.93</v>
      </c>
      <c r="AS714" s="239">
        <v>0.81</v>
      </c>
      <c r="AT714" s="84" t="s">
        <v>21</v>
      </c>
      <c r="AU714" s="84" t="s">
        <v>21</v>
      </c>
      <c r="AV714" s="84" t="s">
        <v>21</v>
      </c>
      <c r="AW714" s="84" t="s">
        <v>21</v>
      </c>
      <c r="AX714" s="239">
        <v>160.69999999999999</v>
      </c>
      <c r="AY714" s="239">
        <v>2.4</v>
      </c>
      <c r="AZ714" s="239">
        <v>50.54</v>
      </c>
      <c r="BA714" s="239">
        <v>0.93</v>
      </c>
      <c r="BB714" s="239">
        <v>4.43</v>
      </c>
      <c r="BC714" s="239">
        <v>0.12</v>
      </c>
      <c r="BD714" s="239">
        <v>32.01</v>
      </c>
      <c r="BE714" s="239">
        <v>0.54</v>
      </c>
      <c r="BF714" s="239">
        <v>226.8</v>
      </c>
      <c r="BG714" s="318">
        <v>3.3</v>
      </c>
    </row>
    <row r="715" spans="1:59" ht="16" customHeight="1" x14ac:dyDescent="0.15">
      <c r="A715" s="197" t="s">
        <v>1462</v>
      </c>
      <c r="B715" s="156"/>
      <c r="C715" s="219">
        <v>139.9</v>
      </c>
      <c r="D715" s="244">
        <v>295.8</v>
      </c>
      <c r="E715" s="267">
        <v>0.47599999999999998</v>
      </c>
      <c r="F715" s="275">
        <v>32.1</v>
      </c>
      <c r="G715" s="104" t="s">
        <v>21</v>
      </c>
      <c r="H715" s="80" t="s">
        <v>21</v>
      </c>
      <c r="I715" s="239">
        <v>2.9860000000000002</v>
      </c>
      <c r="J715" s="244">
        <v>1.8</v>
      </c>
      <c r="K715" s="251">
        <v>0.18890000000000001</v>
      </c>
      <c r="L715" s="244">
        <v>1</v>
      </c>
      <c r="M715" s="194" t="s">
        <v>133</v>
      </c>
      <c r="N715" s="267">
        <v>0.1147</v>
      </c>
      <c r="O715" s="275">
        <v>1.5</v>
      </c>
      <c r="P715" s="223">
        <v>1404</v>
      </c>
      <c r="Q715" s="194">
        <v>14</v>
      </c>
      <c r="R715" s="80">
        <f t="shared" si="84"/>
        <v>31.376526257697808</v>
      </c>
      <c r="S715" s="194">
        <v>1115</v>
      </c>
      <c r="T715" s="194">
        <v>10</v>
      </c>
      <c r="U715" s="80">
        <f t="shared" si="85"/>
        <v>24.439517180173588</v>
      </c>
      <c r="V715" s="194">
        <v>1875</v>
      </c>
      <c r="W715" s="194">
        <v>28</v>
      </c>
      <c r="X715" s="63">
        <f t="shared" si="86"/>
        <v>46.80010683748489</v>
      </c>
      <c r="Y715" s="355">
        <v>20.58</v>
      </c>
      <c r="Z715" s="219">
        <v>273900</v>
      </c>
      <c r="AA715" s="244">
        <v>4300</v>
      </c>
      <c r="AB715" s="239">
        <v>263.60000000000002</v>
      </c>
      <c r="AC715" s="239">
        <v>4.4000000000000004</v>
      </c>
      <c r="AD715" s="239">
        <v>606</v>
      </c>
      <c r="AE715" s="239">
        <v>8.4</v>
      </c>
      <c r="AF715" s="239">
        <v>1688</v>
      </c>
      <c r="AG715" s="239">
        <v>21</v>
      </c>
      <c r="AH715" s="239">
        <v>411.3</v>
      </c>
      <c r="AI715" s="239">
        <v>5.2</v>
      </c>
      <c r="AJ715" s="239">
        <v>1672</v>
      </c>
      <c r="AK715" s="239">
        <v>35</v>
      </c>
      <c r="AL715" s="239">
        <v>264.2</v>
      </c>
      <c r="AM715" s="239">
        <v>8.6999999999999993</v>
      </c>
      <c r="AN715" s="239">
        <v>1263</v>
      </c>
      <c r="AO715" s="239">
        <v>17</v>
      </c>
      <c r="AP715" s="239">
        <v>279.8</v>
      </c>
      <c r="AQ715" s="239">
        <v>4.2</v>
      </c>
      <c r="AR715" s="239">
        <v>65</v>
      </c>
      <c r="AS715" s="239">
        <v>1.1000000000000001</v>
      </c>
      <c r="AT715" s="84" t="s">
        <v>21</v>
      </c>
      <c r="AU715" s="84" t="s">
        <v>21</v>
      </c>
      <c r="AV715" s="84" t="s">
        <v>21</v>
      </c>
      <c r="AW715" s="84" t="s">
        <v>21</v>
      </c>
      <c r="AX715" s="239">
        <v>159.69999999999999</v>
      </c>
      <c r="AY715" s="239">
        <v>2.8</v>
      </c>
      <c r="AZ715" s="239">
        <v>50.26</v>
      </c>
      <c r="BA715" s="239">
        <v>0.89</v>
      </c>
      <c r="BB715" s="239">
        <v>4.4359999999999999</v>
      </c>
      <c r="BC715" s="239">
        <v>0.09</v>
      </c>
      <c r="BD715" s="239">
        <v>32.04</v>
      </c>
      <c r="BE715" s="239">
        <v>0.59</v>
      </c>
      <c r="BF715" s="239">
        <v>223.8</v>
      </c>
      <c r="BG715" s="318">
        <v>3.4</v>
      </c>
    </row>
    <row r="716" spans="1:59" ht="16" customHeight="1" x14ac:dyDescent="0.15">
      <c r="A716" s="197" t="s">
        <v>1463</v>
      </c>
      <c r="B716" s="156"/>
      <c r="C716" s="219">
        <v>128.19999999999999</v>
      </c>
      <c r="D716" s="244">
        <v>284.3</v>
      </c>
      <c r="E716" s="267">
        <v>0.45600000000000002</v>
      </c>
      <c r="F716" s="275">
        <v>30.3</v>
      </c>
      <c r="G716" s="104" t="s">
        <v>21</v>
      </c>
      <c r="H716" s="80" t="s">
        <v>21</v>
      </c>
      <c r="I716" s="239">
        <v>2.8959999999999999</v>
      </c>
      <c r="J716" s="244">
        <v>2.4</v>
      </c>
      <c r="K716" s="251">
        <v>0.18779999999999999</v>
      </c>
      <c r="L716" s="244">
        <v>1.1000000000000001</v>
      </c>
      <c r="M716" s="194" t="s">
        <v>289</v>
      </c>
      <c r="N716" s="267">
        <v>0.1119</v>
      </c>
      <c r="O716" s="275">
        <v>2.1</v>
      </c>
      <c r="P716" s="223">
        <v>1381</v>
      </c>
      <c r="Q716" s="194">
        <v>18</v>
      </c>
      <c r="R716" s="80">
        <f t="shared" si="84"/>
        <v>32.967626544839405</v>
      </c>
      <c r="S716" s="194">
        <v>1110</v>
      </c>
      <c r="T716" s="194">
        <v>11</v>
      </c>
      <c r="U716" s="80">
        <f t="shared" si="85"/>
        <v>24.775794639123081</v>
      </c>
      <c r="V716" s="194">
        <v>1829</v>
      </c>
      <c r="W716" s="194">
        <v>38</v>
      </c>
      <c r="X716" s="63">
        <f t="shared" si="86"/>
        <v>52.74558180549343</v>
      </c>
      <c r="Y716" s="355">
        <v>19.62</v>
      </c>
      <c r="Z716" s="219">
        <v>272500</v>
      </c>
      <c r="AA716" s="244">
        <v>3400</v>
      </c>
      <c r="AB716" s="239">
        <v>261</v>
      </c>
      <c r="AC716" s="239">
        <v>3.4</v>
      </c>
      <c r="AD716" s="239">
        <v>628</v>
      </c>
      <c r="AE716" s="239">
        <v>10</v>
      </c>
      <c r="AF716" s="239">
        <v>1769</v>
      </c>
      <c r="AG716" s="239">
        <v>29</v>
      </c>
      <c r="AH716" s="239">
        <v>416.7</v>
      </c>
      <c r="AI716" s="239">
        <v>4.5999999999999996</v>
      </c>
      <c r="AJ716" s="239">
        <v>1683</v>
      </c>
      <c r="AK716" s="239">
        <v>32</v>
      </c>
      <c r="AL716" s="239">
        <v>249.6</v>
      </c>
      <c r="AM716" s="239">
        <v>6.3</v>
      </c>
      <c r="AN716" s="239">
        <v>1291</v>
      </c>
      <c r="AO716" s="239">
        <v>23</v>
      </c>
      <c r="AP716" s="239">
        <v>288.60000000000002</v>
      </c>
      <c r="AQ716" s="239">
        <v>4.4000000000000004</v>
      </c>
      <c r="AR716" s="239">
        <v>65.45</v>
      </c>
      <c r="AS716" s="239">
        <v>0.87</v>
      </c>
      <c r="AT716" s="84" t="s">
        <v>21</v>
      </c>
      <c r="AU716" s="84" t="s">
        <v>21</v>
      </c>
      <c r="AV716" s="84" t="s">
        <v>21</v>
      </c>
      <c r="AW716" s="84" t="s">
        <v>21</v>
      </c>
      <c r="AX716" s="239">
        <v>165.7</v>
      </c>
      <c r="AY716" s="239">
        <v>3.1</v>
      </c>
      <c r="AZ716" s="239">
        <v>52.3</v>
      </c>
      <c r="BA716" s="239">
        <v>1</v>
      </c>
      <c r="BB716" s="239">
        <v>4.82</v>
      </c>
      <c r="BC716" s="239">
        <v>0.15</v>
      </c>
      <c r="BD716" s="239">
        <v>33.46</v>
      </c>
      <c r="BE716" s="239">
        <v>0.81</v>
      </c>
      <c r="BF716" s="239">
        <v>225.4</v>
      </c>
      <c r="BG716" s="318">
        <v>2.9</v>
      </c>
    </row>
    <row r="717" spans="1:59" ht="16" customHeight="1" thickBot="1" x14ac:dyDescent="0.2">
      <c r="A717" s="198" t="s">
        <v>1464</v>
      </c>
      <c r="B717" s="157"/>
      <c r="C717" s="220">
        <v>132.80000000000001</v>
      </c>
      <c r="D717" s="245">
        <v>285.60000000000002</v>
      </c>
      <c r="E717" s="268">
        <v>0.47</v>
      </c>
      <c r="F717" s="276">
        <v>30</v>
      </c>
      <c r="G717" s="136" t="s">
        <v>21</v>
      </c>
      <c r="H717" s="89" t="s">
        <v>21</v>
      </c>
      <c r="I717" s="240">
        <v>2.948</v>
      </c>
      <c r="J717" s="245">
        <v>1.8</v>
      </c>
      <c r="K717" s="252">
        <v>0.18890000000000001</v>
      </c>
      <c r="L717" s="245">
        <v>0.99</v>
      </c>
      <c r="M717" s="195" t="s">
        <v>165</v>
      </c>
      <c r="N717" s="268">
        <v>0.1132</v>
      </c>
      <c r="O717" s="276">
        <v>1.5</v>
      </c>
      <c r="P717" s="224">
        <v>1394</v>
      </c>
      <c r="Q717" s="195">
        <v>14</v>
      </c>
      <c r="R717" s="89">
        <f t="shared" si="84"/>
        <v>31.197666579409429</v>
      </c>
      <c r="S717" s="195">
        <v>1115</v>
      </c>
      <c r="T717" s="195">
        <v>10</v>
      </c>
      <c r="U717" s="89">
        <f t="shared" si="85"/>
        <v>24.439517180173588</v>
      </c>
      <c r="V717" s="195">
        <v>1851</v>
      </c>
      <c r="W717" s="195">
        <v>28</v>
      </c>
      <c r="X717" s="93">
        <f t="shared" si="86"/>
        <v>46.416380729221018</v>
      </c>
      <c r="Y717" s="356">
        <v>20.010000000000002</v>
      </c>
      <c r="Z717" s="220">
        <v>277600</v>
      </c>
      <c r="AA717" s="245">
        <v>4800</v>
      </c>
      <c r="AB717" s="240">
        <v>261.3</v>
      </c>
      <c r="AC717" s="240">
        <v>4.2</v>
      </c>
      <c r="AD717" s="240">
        <v>612</v>
      </c>
      <c r="AE717" s="240">
        <v>9.8000000000000007</v>
      </c>
      <c r="AF717" s="240">
        <v>1697</v>
      </c>
      <c r="AG717" s="240">
        <v>24</v>
      </c>
      <c r="AH717" s="240">
        <v>409.4</v>
      </c>
      <c r="AI717" s="240">
        <v>6.2</v>
      </c>
      <c r="AJ717" s="240">
        <v>1668</v>
      </c>
      <c r="AK717" s="240">
        <v>25</v>
      </c>
      <c r="AL717" s="240">
        <v>258.7</v>
      </c>
      <c r="AM717" s="240">
        <v>7.5</v>
      </c>
      <c r="AN717" s="240">
        <v>1274</v>
      </c>
      <c r="AO717" s="240">
        <v>21</v>
      </c>
      <c r="AP717" s="240">
        <v>282.89999999999998</v>
      </c>
      <c r="AQ717" s="240">
        <v>4</v>
      </c>
      <c r="AR717" s="240">
        <v>64.900000000000006</v>
      </c>
      <c r="AS717" s="240">
        <v>1.1000000000000001</v>
      </c>
      <c r="AT717" s="143" t="s">
        <v>21</v>
      </c>
      <c r="AU717" s="143" t="s">
        <v>21</v>
      </c>
      <c r="AV717" s="143" t="s">
        <v>21</v>
      </c>
      <c r="AW717" s="143" t="s">
        <v>21</v>
      </c>
      <c r="AX717" s="240">
        <v>160</v>
      </c>
      <c r="AY717" s="240">
        <v>2.2999999999999998</v>
      </c>
      <c r="AZ717" s="240">
        <v>50.76</v>
      </c>
      <c r="BA717" s="240">
        <v>0.87</v>
      </c>
      <c r="BB717" s="240">
        <v>4.5049999999999999</v>
      </c>
      <c r="BC717" s="240">
        <v>9.2999999999999999E-2</v>
      </c>
      <c r="BD717" s="240">
        <v>31.88</v>
      </c>
      <c r="BE717" s="240">
        <v>0.68</v>
      </c>
      <c r="BF717" s="240">
        <v>223.5</v>
      </c>
      <c r="BG717" s="319">
        <v>3.8</v>
      </c>
    </row>
    <row r="718" spans="1:59" ht="16" customHeight="1" x14ac:dyDescent="0.15">
      <c r="C718" s="130"/>
      <c r="D718" s="130"/>
      <c r="E718" s="257"/>
      <c r="F718" s="130"/>
      <c r="I718" s="18"/>
      <c r="J718" s="17"/>
      <c r="K718" s="303"/>
      <c r="L718" s="17"/>
      <c r="N718" s="284"/>
      <c r="O718" s="17"/>
      <c r="P718" s="334"/>
      <c r="Y718" s="230"/>
      <c r="Z718" s="130"/>
      <c r="AA718" s="130"/>
      <c r="AB718" s="230"/>
      <c r="AC718" s="230"/>
      <c r="AD718" s="230"/>
      <c r="AE718" s="230"/>
      <c r="AF718" s="230"/>
      <c r="AG718" s="230"/>
      <c r="AH718" s="230"/>
      <c r="AI718" s="230"/>
      <c r="AJ718" s="230"/>
      <c r="AK718" s="230"/>
      <c r="AL718" s="230"/>
      <c r="AM718" s="230"/>
      <c r="AN718" s="230"/>
      <c r="AO718" s="230"/>
      <c r="AP718" s="230"/>
      <c r="AQ718" s="230"/>
      <c r="AR718" s="230"/>
      <c r="AS718" s="230"/>
      <c r="AT718" s="230"/>
      <c r="AU718" s="230"/>
      <c r="AV718" s="230"/>
      <c r="AW718" s="230"/>
      <c r="AX718" s="230"/>
      <c r="AY718" s="230"/>
      <c r="AZ718" s="230"/>
      <c r="BA718" s="230"/>
      <c r="BB718" s="230"/>
      <c r="BC718" s="230"/>
      <c r="BD718" s="230"/>
      <c r="BE718" s="230"/>
      <c r="BF718" s="230"/>
      <c r="BG718" s="230"/>
    </row>
    <row r="719" spans="1:59" ht="16" customHeight="1" x14ac:dyDescent="0.15">
      <c r="A719" s="181" t="s">
        <v>1486</v>
      </c>
      <c r="C719" s="130"/>
      <c r="D719" s="130"/>
      <c r="E719" s="257"/>
      <c r="F719" s="130"/>
      <c r="I719" s="18"/>
      <c r="J719" s="17"/>
      <c r="K719" s="303"/>
      <c r="L719" s="17"/>
      <c r="N719" s="284"/>
      <c r="O719" s="17"/>
      <c r="P719" s="334"/>
      <c r="Y719" s="230"/>
      <c r="Z719" s="130"/>
      <c r="AA719" s="130"/>
      <c r="AB719" s="230"/>
      <c r="AC719" s="230"/>
      <c r="AD719" s="230"/>
      <c r="AE719" s="230"/>
      <c r="AF719" s="230"/>
      <c r="AG719" s="230"/>
      <c r="AH719" s="230"/>
      <c r="AI719" s="230"/>
      <c r="AJ719" s="230"/>
      <c r="AK719" s="230"/>
      <c r="AL719" s="230"/>
      <c r="AM719" s="230"/>
      <c r="AN719" s="230"/>
      <c r="AO719" s="230"/>
      <c r="AP719" s="230"/>
      <c r="AQ719" s="230"/>
      <c r="AR719" s="230"/>
      <c r="AS719" s="230"/>
      <c r="AT719" s="230"/>
      <c r="AU719" s="230"/>
      <c r="AV719" s="230"/>
      <c r="AW719" s="230"/>
      <c r="AX719" s="230"/>
      <c r="AY719" s="230"/>
      <c r="AZ719" s="230"/>
      <c r="BA719" s="230"/>
      <c r="BB719" s="230"/>
      <c r="BC719" s="230"/>
      <c r="BD719" s="230"/>
      <c r="BE719" s="230"/>
      <c r="BF719" s="230"/>
      <c r="BG719" s="230"/>
    </row>
    <row r="720" spans="1:59" ht="16" customHeight="1" thickBot="1" x14ac:dyDescent="0.2">
      <c r="A720" s="167" t="s">
        <v>1309</v>
      </c>
      <c r="C720" s="130"/>
      <c r="D720" s="130"/>
      <c r="E720" s="257"/>
      <c r="F720" s="130"/>
      <c r="I720" s="18"/>
      <c r="J720" s="17"/>
      <c r="K720" s="303"/>
      <c r="L720" s="17"/>
      <c r="N720" s="284"/>
      <c r="O720" s="17"/>
      <c r="P720" s="334"/>
      <c r="Y720" s="230"/>
      <c r="Z720" s="130"/>
      <c r="AA720" s="130"/>
      <c r="AB720" s="230"/>
      <c r="AC720" s="230"/>
      <c r="AD720" s="230"/>
      <c r="AE720" s="230"/>
      <c r="AF720" s="230"/>
      <c r="AG720" s="230"/>
      <c r="AH720" s="230"/>
      <c r="AI720" s="230"/>
      <c r="AJ720" s="230"/>
      <c r="AK720" s="230"/>
      <c r="AL720" s="230"/>
      <c r="AM720" s="230"/>
      <c r="AN720" s="230"/>
      <c r="AO720" s="230"/>
      <c r="AP720" s="230"/>
      <c r="AQ720" s="230"/>
      <c r="AR720" s="230"/>
      <c r="AS720" s="230"/>
      <c r="AT720" s="230"/>
      <c r="AU720" s="230"/>
      <c r="AV720" s="230"/>
      <c r="AW720" s="230"/>
      <c r="AX720" s="230"/>
      <c r="AY720" s="230"/>
      <c r="AZ720" s="230"/>
      <c r="BA720" s="230"/>
      <c r="BB720" s="230"/>
      <c r="BC720" s="230"/>
      <c r="BD720" s="230"/>
      <c r="BE720" s="230"/>
      <c r="BF720" s="230"/>
      <c r="BG720" s="230"/>
    </row>
    <row r="721" spans="1:59" ht="16" customHeight="1" x14ac:dyDescent="0.15">
      <c r="A721" s="178" t="s">
        <v>906</v>
      </c>
      <c r="B721" s="158"/>
      <c r="C721" s="201">
        <v>428.3</v>
      </c>
      <c r="D721" s="213">
        <v>433.7</v>
      </c>
      <c r="E721" s="259">
        <v>1</v>
      </c>
      <c r="F721" s="272">
        <v>443.5</v>
      </c>
      <c r="G721" s="102" t="s">
        <v>21</v>
      </c>
      <c r="H721" s="73" t="s">
        <v>21</v>
      </c>
      <c r="I721" s="232">
        <v>34.409999999999997</v>
      </c>
      <c r="J721" s="213">
        <v>2.1</v>
      </c>
      <c r="K721" s="247">
        <v>0.26929999999999998</v>
      </c>
      <c r="L721" s="213">
        <v>1.6</v>
      </c>
      <c r="M721" s="56" t="s">
        <v>234</v>
      </c>
      <c r="N721" s="259">
        <v>0.92700000000000005</v>
      </c>
      <c r="O721" s="272">
        <v>1.3</v>
      </c>
      <c r="P721" s="203">
        <v>3622</v>
      </c>
      <c r="Q721" s="56">
        <v>21</v>
      </c>
      <c r="R721" s="73">
        <f t="shared" ref="R721:R726" si="87">SQRT((Q721^2)+((P721*0.02)^2))</f>
        <v>75.422500621498884</v>
      </c>
      <c r="S721" s="56">
        <v>1537</v>
      </c>
      <c r="T721" s="56">
        <v>22</v>
      </c>
      <c r="U721" s="73">
        <f t="shared" ref="U721:U726" si="88">SQRT((T721^2)+((S721*0.02)^2))</f>
        <v>37.801423253628954</v>
      </c>
      <c r="V721" s="56">
        <v>5130</v>
      </c>
      <c r="W721" s="56">
        <v>18</v>
      </c>
      <c r="X721" s="79">
        <f t="shared" ref="X721:X726" si="89">SQRT((W721^2)+((V721*0.02)^2))</f>
        <v>104.16698133285807</v>
      </c>
      <c r="Y721" s="314">
        <v>57.56</v>
      </c>
      <c r="Z721" s="201">
        <v>452.3</v>
      </c>
      <c r="AA721" s="213">
        <v>10</v>
      </c>
      <c r="AB721" s="77" t="s">
        <v>21</v>
      </c>
      <c r="AC721" s="77" t="s">
        <v>21</v>
      </c>
      <c r="AD721" s="232">
        <v>460.7</v>
      </c>
      <c r="AE721" s="232">
        <v>7.8</v>
      </c>
      <c r="AF721" s="232">
        <v>447</v>
      </c>
      <c r="AG721" s="232">
        <v>8</v>
      </c>
      <c r="AH721" s="232">
        <v>439.3</v>
      </c>
      <c r="AI721" s="232">
        <v>7.5</v>
      </c>
      <c r="AJ721" s="232">
        <v>451.4</v>
      </c>
      <c r="AK721" s="232">
        <v>7.7</v>
      </c>
      <c r="AL721" s="232">
        <v>446.4</v>
      </c>
      <c r="AM721" s="232">
        <v>7.5</v>
      </c>
      <c r="AN721" s="232">
        <v>428.4</v>
      </c>
      <c r="AO721" s="232">
        <v>6.3</v>
      </c>
      <c r="AP721" s="232">
        <v>452.3</v>
      </c>
      <c r="AQ721" s="232">
        <v>8</v>
      </c>
      <c r="AR721" s="232">
        <v>446.3</v>
      </c>
      <c r="AS721" s="232">
        <v>7.5</v>
      </c>
      <c r="AT721" s="232">
        <v>448.2</v>
      </c>
      <c r="AU721" s="232">
        <v>7.4</v>
      </c>
      <c r="AV721" s="232">
        <v>436.5</v>
      </c>
      <c r="AW721" s="232">
        <v>7.8</v>
      </c>
      <c r="AX721" s="77" t="s">
        <v>21</v>
      </c>
      <c r="AY721" s="77" t="s">
        <v>21</v>
      </c>
      <c r="AZ721" s="77" t="s">
        <v>21</v>
      </c>
      <c r="BA721" s="77" t="s">
        <v>21</v>
      </c>
      <c r="BB721" s="232">
        <v>438.2</v>
      </c>
      <c r="BC721" s="232">
        <v>8.1</v>
      </c>
      <c r="BD721" s="77" t="s">
        <v>21</v>
      </c>
      <c r="BE721" s="77" t="s">
        <v>21</v>
      </c>
      <c r="BF721" s="77" t="s">
        <v>21</v>
      </c>
      <c r="BG721" s="310" t="s">
        <v>21</v>
      </c>
    </row>
    <row r="722" spans="1:59" ht="16" customHeight="1" x14ac:dyDescent="0.15">
      <c r="A722" s="179" t="s">
        <v>908</v>
      </c>
      <c r="B722" s="159"/>
      <c r="C722" s="202">
        <v>458.4</v>
      </c>
      <c r="D722" s="211">
        <v>472.8</v>
      </c>
      <c r="E722" s="260">
        <v>0.97699999999999998</v>
      </c>
      <c r="F722" s="271">
        <v>469.5</v>
      </c>
      <c r="G722" s="104" t="s">
        <v>21</v>
      </c>
      <c r="H722" s="80" t="s">
        <v>21</v>
      </c>
      <c r="I722" s="233">
        <v>34.64</v>
      </c>
      <c r="J722" s="211">
        <v>2.1</v>
      </c>
      <c r="K722" s="248">
        <v>0.27150000000000002</v>
      </c>
      <c r="L722" s="211">
        <v>1.5</v>
      </c>
      <c r="M722" s="65" t="s">
        <v>231</v>
      </c>
      <c r="N722" s="260">
        <v>0.92600000000000005</v>
      </c>
      <c r="O722" s="271">
        <v>1.4</v>
      </c>
      <c r="P722" s="204">
        <v>3628</v>
      </c>
      <c r="Q722" s="65">
        <v>21</v>
      </c>
      <c r="R722" s="80">
        <f t="shared" si="87"/>
        <v>75.537762741558609</v>
      </c>
      <c r="S722" s="65">
        <v>1548</v>
      </c>
      <c r="T722" s="65">
        <v>21</v>
      </c>
      <c r="U722" s="80">
        <f t="shared" si="88"/>
        <v>37.410180432604172</v>
      </c>
      <c r="V722" s="65">
        <v>5128</v>
      </c>
      <c r="W722" s="65">
        <v>20</v>
      </c>
      <c r="X722" s="63">
        <f t="shared" si="89"/>
        <v>104.49188293834121</v>
      </c>
      <c r="Y722" s="315">
        <v>57.33</v>
      </c>
      <c r="Z722" s="202">
        <v>451.8</v>
      </c>
      <c r="AA722" s="211">
        <v>9.9</v>
      </c>
      <c r="AB722" s="84" t="s">
        <v>21</v>
      </c>
      <c r="AC722" s="84" t="s">
        <v>21</v>
      </c>
      <c r="AD722" s="233">
        <v>463.6</v>
      </c>
      <c r="AE722" s="233">
        <v>8.4</v>
      </c>
      <c r="AF722" s="233">
        <v>448.8</v>
      </c>
      <c r="AG722" s="233">
        <v>7.3</v>
      </c>
      <c r="AH722" s="233">
        <v>440.8</v>
      </c>
      <c r="AI722" s="233">
        <v>7.7</v>
      </c>
      <c r="AJ722" s="233">
        <v>455.4</v>
      </c>
      <c r="AK722" s="233">
        <v>8.9</v>
      </c>
      <c r="AL722" s="233">
        <v>450</v>
      </c>
      <c r="AM722" s="233">
        <v>8</v>
      </c>
      <c r="AN722" s="233">
        <v>432</v>
      </c>
      <c r="AO722" s="233">
        <v>6.9</v>
      </c>
      <c r="AP722" s="233">
        <v>453.9</v>
      </c>
      <c r="AQ722" s="233">
        <v>8.3000000000000007</v>
      </c>
      <c r="AR722" s="233">
        <v>448</v>
      </c>
      <c r="AS722" s="233">
        <v>8.8000000000000007</v>
      </c>
      <c r="AT722" s="233">
        <v>449.7</v>
      </c>
      <c r="AU722" s="233">
        <v>6.8</v>
      </c>
      <c r="AV722" s="233">
        <v>437.6</v>
      </c>
      <c r="AW722" s="233">
        <v>8.1</v>
      </c>
      <c r="AX722" s="84" t="s">
        <v>21</v>
      </c>
      <c r="AY722" s="84" t="s">
        <v>21</v>
      </c>
      <c r="AZ722" s="84" t="s">
        <v>21</v>
      </c>
      <c r="BA722" s="84" t="s">
        <v>21</v>
      </c>
      <c r="BB722" s="233">
        <v>439.6</v>
      </c>
      <c r="BC722" s="233">
        <v>6.6</v>
      </c>
      <c r="BD722" s="84" t="s">
        <v>21</v>
      </c>
      <c r="BE722" s="84" t="s">
        <v>21</v>
      </c>
      <c r="BF722" s="84" t="s">
        <v>21</v>
      </c>
      <c r="BG722" s="311" t="s">
        <v>21</v>
      </c>
    </row>
    <row r="723" spans="1:59" ht="16" customHeight="1" x14ac:dyDescent="0.15">
      <c r="A723" s="179" t="s">
        <v>909</v>
      </c>
      <c r="B723" s="159"/>
      <c r="C723" s="202">
        <v>460.3</v>
      </c>
      <c r="D723" s="211">
        <v>469.8</v>
      </c>
      <c r="E723" s="260">
        <v>0.98099999999999998</v>
      </c>
      <c r="F723" s="271">
        <v>455.1</v>
      </c>
      <c r="G723" s="104" t="s">
        <v>21</v>
      </c>
      <c r="H723" s="80" t="s">
        <v>21</v>
      </c>
      <c r="I723" s="233">
        <v>33.619999999999997</v>
      </c>
      <c r="J723" s="211">
        <v>2.1</v>
      </c>
      <c r="K723" s="248">
        <v>0.2676</v>
      </c>
      <c r="L723" s="211">
        <v>1.5</v>
      </c>
      <c r="M723" s="65" t="s">
        <v>235</v>
      </c>
      <c r="N723" s="260">
        <v>0.91200000000000003</v>
      </c>
      <c r="O723" s="271">
        <v>1.4</v>
      </c>
      <c r="P723" s="204">
        <v>3599</v>
      </c>
      <c r="Q723" s="65">
        <v>20</v>
      </c>
      <c r="R723" s="80">
        <f t="shared" si="87"/>
        <v>74.706896602656442</v>
      </c>
      <c r="S723" s="65">
        <v>1528</v>
      </c>
      <c r="T723" s="65">
        <v>21</v>
      </c>
      <c r="U723" s="80">
        <f t="shared" si="88"/>
        <v>37.079827399814043</v>
      </c>
      <c r="V723" s="65">
        <v>5107</v>
      </c>
      <c r="W723" s="65">
        <v>19</v>
      </c>
      <c r="X723" s="63">
        <f t="shared" si="89"/>
        <v>103.89215369795738</v>
      </c>
      <c r="Y723" s="315">
        <v>57.54</v>
      </c>
      <c r="Z723" s="202">
        <v>453</v>
      </c>
      <c r="AA723" s="211">
        <v>14</v>
      </c>
      <c r="AB723" s="84" t="s">
        <v>21</v>
      </c>
      <c r="AC723" s="84" t="s">
        <v>21</v>
      </c>
      <c r="AD723" s="233">
        <v>459.7</v>
      </c>
      <c r="AE723" s="233">
        <v>9.1999999999999993</v>
      </c>
      <c r="AF723" s="233">
        <v>445.8</v>
      </c>
      <c r="AG723" s="233">
        <v>9.3000000000000007</v>
      </c>
      <c r="AH723" s="233">
        <v>438.5</v>
      </c>
      <c r="AI723" s="233">
        <v>8.3000000000000007</v>
      </c>
      <c r="AJ723" s="233">
        <v>450.9</v>
      </c>
      <c r="AK723" s="233">
        <v>7.6</v>
      </c>
      <c r="AL723" s="233">
        <v>446.1</v>
      </c>
      <c r="AM723" s="233">
        <v>7.8</v>
      </c>
      <c r="AN723" s="233">
        <v>427.6</v>
      </c>
      <c r="AO723" s="233">
        <v>7.5</v>
      </c>
      <c r="AP723" s="233">
        <v>451.8</v>
      </c>
      <c r="AQ723" s="233">
        <v>7.6</v>
      </c>
      <c r="AR723" s="233">
        <v>445.3</v>
      </c>
      <c r="AS723" s="233">
        <v>9.1</v>
      </c>
      <c r="AT723" s="233">
        <v>446.8</v>
      </c>
      <c r="AU723" s="233">
        <v>8.9</v>
      </c>
      <c r="AV723" s="233">
        <v>435.8</v>
      </c>
      <c r="AW723" s="233">
        <v>7.7</v>
      </c>
      <c r="AX723" s="84" t="s">
        <v>21</v>
      </c>
      <c r="AY723" s="84" t="s">
        <v>21</v>
      </c>
      <c r="AZ723" s="84" t="s">
        <v>21</v>
      </c>
      <c r="BA723" s="84" t="s">
        <v>21</v>
      </c>
      <c r="BB723" s="233">
        <v>437.3</v>
      </c>
      <c r="BC723" s="233">
        <v>9.1</v>
      </c>
      <c r="BD723" s="84" t="s">
        <v>21</v>
      </c>
      <c r="BE723" s="84" t="s">
        <v>21</v>
      </c>
      <c r="BF723" s="84" t="s">
        <v>21</v>
      </c>
      <c r="BG723" s="311" t="s">
        <v>21</v>
      </c>
    </row>
    <row r="724" spans="1:59" ht="16" customHeight="1" x14ac:dyDescent="0.15">
      <c r="A724" s="179" t="s">
        <v>910</v>
      </c>
      <c r="B724" s="159"/>
      <c r="C724" s="202">
        <v>471.1</v>
      </c>
      <c r="D724" s="211">
        <v>477.3</v>
      </c>
      <c r="E724" s="260">
        <v>0.99</v>
      </c>
      <c r="F724" s="271">
        <v>463.2</v>
      </c>
      <c r="G724" s="104" t="s">
        <v>21</v>
      </c>
      <c r="H724" s="80" t="s">
        <v>21</v>
      </c>
      <c r="I724" s="233">
        <v>33.409999999999997</v>
      </c>
      <c r="J724" s="211">
        <v>1.9</v>
      </c>
      <c r="K724" s="248">
        <v>0.26819999999999999</v>
      </c>
      <c r="L724" s="211">
        <v>1.4</v>
      </c>
      <c r="M724" s="65" t="s">
        <v>241</v>
      </c>
      <c r="N724" s="260">
        <v>0.90400000000000003</v>
      </c>
      <c r="O724" s="271">
        <v>1.4</v>
      </c>
      <c r="P724" s="204">
        <v>3593</v>
      </c>
      <c r="Q724" s="65">
        <v>19</v>
      </c>
      <c r="R724" s="80">
        <f t="shared" si="87"/>
        <v>74.329399297989752</v>
      </c>
      <c r="S724" s="65">
        <v>1532</v>
      </c>
      <c r="T724" s="65">
        <v>19</v>
      </c>
      <c r="U724" s="80">
        <f t="shared" si="88"/>
        <v>36.052872285020513</v>
      </c>
      <c r="V724" s="65">
        <v>5094</v>
      </c>
      <c r="W724" s="65">
        <v>19</v>
      </c>
      <c r="X724" s="63">
        <f t="shared" si="89"/>
        <v>103.63654953731333</v>
      </c>
      <c r="Y724" s="315">
        <v>57.36</v>
      </c>
      <c r="Z724" s="202">
        <v>451</v>
      </c>
      <c r="AA724" s="211">
        <v>14</v>
      </c>
      <c r="AB724" s="84" t="s">
        <v>21</v>
      </c>
      <c r="AC724" s="84" t="s">
        <v>21</v>
      </c>
      <c r="AD724" s="233">
        <v>464.2</v>
      </c>
      <c r="AE724" s="233">
        <v>9</v>
      </c>
      <c r="AF724" s="233">
        <v>450.2</v>
      </c>
      <c r="AG724" s="233">
        <v>9.3000000000000007</v>
      </c>
      <c r="AH724" s="233">
        <v>441.7</v>
      </c>
      <c r="AI724" s="233">
        <v>8.6999999999999993</v>
      </c>
      <c r="AJ724" s="233">
        <v>455.8</v>
      </c>
      <c r="AK724" s="233">
        <v>8.8000000000000007</v>
      </c>
      <c r="AL724" s="233">
        <v>450.7</v>
      </c>
      <c r="AM724" s="233">
        <v>9.5</v>
      </c>
      <c r="AN724" s="233">
        <v>433.1</v>
      </c>
      <c r="AO724" s="233">
        <v>8.6</v>
      </c>
      <c r="AP724" s="233">
        <v>455</v>
      </c>
      <c r="AQ724" s="233">
        <v>10</v>
      </c>
      <c r="AR724" s="233">
        <v>449.1</v>
      </c>
      <c r="AS724" s="233">
        <v>9.8000000000000007</v>
      </c>
      <c r="AT724" s="233">
        <v>451.5</v>
      </c>
      <c r="AU724" s="233">
        <v>9.4</v>
      </c>
      <c r="AV724" s="233">
        <v>439</v>
      </c>
      <c r="AW724" s="233">
        <v>9.6999999999999993</v>
      </c>
      <c r="AX724" s="84" t="s">
        <v>21</v>
      </c>
      <c r="AY724" s="84" t="s">
        <v>21</v>
      </c>
      <c r="AZ724" s="84" t="s">
        <v>21</v>
      </c>
      <c r="BA724" s="84" t="s">
        <v>21</v>
      </c>
      <c r="BB724" s="233">
        <v>440.4</v>
      </c>
      <c r="BC724" s="233">
        <v>8.1</v>
      </c>
      <c r="BD724" s="84" t="s">
        <v>21</v>
      </c>
      <c r="BE724" s="84" t="s">
        <v>21</v>
      </c>
      <c r="BF724" s="84" t="s">
        <v>21</v>
      </c>
      <c r="BG724" s="311" t="s">
        <v>21</v>
      </c>
    </row>
    <row r="725" spans="1:59" ht="16" customHeight="1" x14ac:dyDescent="0.15">
      <c r="A725" s="179" t="s">
        <v>911</v>
      </c>
      <c r="B725" s="159"/>
      <c r="C725" s="202">
        <v>1016.8</v>
      </c>
      <c r="D725" s="211">
        <v>934.2</v>
      </c>
      <c r="E725" s="260">
        <v>0.998</v>
      </c>
      <c r="F725" s="271">
        <v>1129</v>
      </c>
      <c r="G725" s="104" t="s">
        <v>21</v>
      </c>
      <c r="H725" s="80" t="s">
        <v>21</v>
      </c>
      <c r="I725" s="233">
        <v>33.97</v>
      </c>
      <c r="J725" s="211">
        <v>1.9</v>
      </c>
      <c r="K725" s="248">
        <v>0.26919999999999999</v>
      </c>
      <c r="L725" s="211">
        <v>1.4</v>
      </c>
      <c r="M725" s="65" t="s">
        <v>241</v>
      </c>
      <c r="N725" s="260">
        <v>0.91500000000000004</v>
      </c>
      <c r="O725" s="271">
        <v>1.4</v>
      </c>
      <c r="P725" s="204">
        <v>3609</v>
      </c>
      <c r="Q725" s="65">
        <v>19</v>
      </c>
      <c r="R725" s="80">
        <f t="shared" si="87"/>
        <v>74.6388129594784</v>
      </c>
      <c r="S725" s="65">
        <v>1537</v>
      </c>
      <c r="T725" s="65">
        <v>19</v>
      </c>
      <c r="U725" s="80">
        <f t="shared" si="88"/>
        <v>36.137897005774974</v>
      </c>
      <c r="V725" s="65">
        <v>5112</v>
      </c>
      <c r="W725" s="65">
        <v>19</v>
      </c>
      <c r="X725" s="63">
        <f t="shared" si="89"/>
        <v>103.99046879401978</v>
      </c>
      <c r="Y725" s="315">
        <v>57.41</v>
      </c>
      <c r="Z725" s="202">
        <v>452</v>
      </c>
      <c r="AA725" s="211">
        <v>12</v>
      </c>
      <c r="AB725" s="84" t="s">
        <v>21</v>
      </c>
      <c r="AC725" s="84" t="s">
        <v>21</v>
      </c>
      <c r="AD725" s="233">
        <v>461.1</v>
      </c>
      <c r="AE725" s="233">
        <v>8.1999999999999993</v>
      </c>
      <c r="AF725" s="233">
        <v>447.6</v>
      </c>
      <c r="AG725" s="233">
        <v>8.9</v>
      </c>
      <c r="AH725" s="233">
        <v>439.5</v>
      </c>
      <c r="AI725" s="233">
        <v>6.9</v>
      </c>
      <c r="AJ725" s="233">
        <v>452.2</v>
      </c>
      <c r="AK725" s="233">
        <v>7.7</v>
      </c>
      <c r="AL725" s="233">
        <v>447.9</v>
      </c>
      <c r="AM725" s="233">
        <v>7.5</v>
      </c>
      <c r="AN725" s="233">
        <v>428.7</v>
      </c>
      <c r="AO725" s="233">
        <v>8.1</v>
      </c>
      <c r="AP725" s="233">
        <v>452.9</v>
      </c>
      <c r="AQ725" s="233">
        <v>8.9</v>
      </c>
      <c r="AR725" s="233">
        <v>445.8</v>
      </c>
      <c r="AS725" s="233">
        <v>7.7</v>
      </c>
      <c r="AT725" s="233">
        <v>448</v>
      </c>
      <c r="AU725" s="233">
        <v>10</v>
      </c>
      <c r="AV725" s="233">
        <v>436.5</v>
      </c>
      <c r="AW725" s="233">
        <v>8.3000000000000007</v>
      </c>
      <c r="AX725" s="84" t="s">
        <v>21</v>
      </c>
      <c r="AY725" s="84" t="s">
        <v>21</v>
      </c>
      <c r="AZ725" s="84" t="s">
        <v>21</v>
      </c>
      <c r="BA725" s="84" t="s">
        <v>21</v>
      </c>
      <c r="BB725" s="233">
        <v>438.5</v>
      </c>
      <c r="BC725" s="233">
        <v>8.5</v>
      </c>
      <c r="BD725" s="84" t="s">
        <v>21</v>
      </c>
      <c r="BE725" s="84" t="s">
        <v>21</v>
      </c>
      <c r="BF725" s="84" t="s">
        <v>21</v>
      </c>
      <c r="BG725" s="311" t="s">
        <v>21</v>
      </c>
    </row>
    <row r="726" spans="1:59" ht="16" customHeight="1" thickBot="1" x14ac:dyDescent="0.2">
      <c r="A726" s="180" t="s">
        <v>912</v>
      </c>
      <c r="B726" s="160"/>
      <c r="C726" s="210">
        <v>1321.7</v>
      </c>
      <c r="D726" s="212">
        <v>1166.0999999999999</v>
      </c>
      <c r="E726" s="261">
        <v>0.98899999999999999</v>
      </c>
      <c r="F726" s="273">
        <v>1602.7</v>
      </c>
      <c r="G726" s="136" t="s">
        <v>21</v>
      </c>
      <c r="H726" s="89" t="s">
        <v>21</v>
      </c>
      <c r="I726" s="234">
        <v>34.11</v>
      </c>
      <c r="J726" s="212">
        <v>2.1</v>
      </c>
      <c r="K726" s="249">
        <v>0.27160000000000001</v>
      </c>
      <c r="L726" s="212">
        <v>1.5</v>
      </c>
      <c r="M726" s="13" t="s">
        <v>241</v>
      </c>
      <c r="N726" s="261">
        <v>0.91100000000000003</v>
      </c>
      <c r="O726" s="273">
        <v>1.5</v>
      </c>
      <c r="P726" s="221">
        <v>3613</v>
      </c>
      <c r="Q726" s="13">
        <v>20</v>
      </c>
      <c r="R726" s="89">
        <f t="shared" si="87"/>
        <v>74.976713718327247</v>
      </c>
      <c r="S726" s="13">
        <v>1549</v>
      </c>
      <c r="T726" s="13">
        <v>20</v>
      </c>
      <c r="U726" s="89">
        <f t="shared" si="88"/>
        <v>36.874929152474316</v>
      </c>
      <c r="V726" s="13">
        <v>5105</v>
      </c>
      <c r="W726" s="13">
        <v>21</v>
      </c>
      <c r="X726" s="93">
        <f t="shared" si="89"/>
        <v>104.2372774011294</v>
      </c>
      <c r="Y726" s="316">
        <v>57.13</v>
      </c>
      <c r="Z726" s="210">
        <v>451.8</v>
      </c>
      <c r="AA726" s="212">
        <v>8.6</v>
      </c>
      <c r="AB726" s="143" t="s">
        <v>21</v>
      </c>
      <c r="AC726" s="143" t="s">
        <v>21</v>
      </c>
      <c r="AD726" s="234">
        <v>463.2</v>
      </c>
      <c r="AE726" s="234">
        <v>9.6999999999999993</v>
      </c>
      <c r="AF726" s="234">
        <v>448.4</v>
      </c>
      <c r="AG726" s="234">
        <v>9.1999999999999993</v>
      </c>
      <c r="AH726" s="234">
        <v>440.8</v>
      </c>
      <c r="AI726" s="234">
        <v>9.3000000000000007</v>
      </c>
      <c r="AJ726" s="234">
        <v>454</v>
      </c>
      <c r="AK726" s="234">
        <v>8.9</v>
      </c>
      <c r="AL726" s="234">
        <v>448.1</v>
      </c>
      <c r="AM726" s="234">
        <v>9.3000000000000007</v>
      </c>
      <c r="AN726" s="234">
        <v>431.4</v>
      </c>
      <c r="AO726" s="234">
        <v>8.5</v>
      </c>
      <c r="AP726" s="234">
        <v>453.1</v>
      </c>
      <c r="AQ726" s="234">
        <v>9.1999999999999993</v>
      </c>
      <c r="AR726" s="234">
        <v>448.7</v>
      </c>
      <c r="AS726" s="234">
        <v>9.3000000000000007</v>
      </c>
      <c r="AT726" s="234">
        <v>449.9</v>
      </c>
      <c r="AU726" s="234">
        <v>8.8000000000000007</v>
      </c>
      <c r="AV726" s="234">
        <v>438</v>
      </c>
      <c r="AW726" s="234">
        <v>10</v>
      </c>
      <c r="AX726" s="143" t="s">
        <v>21</v>
      </c>
      <c r="AY726" s="143" t="s">
        <v>21</v>
      </c>
      <c r="AZ726" s="143" t="s">
        <v>21</v>
      </c>
      <c r="BA726" s="143" t="s">
        <v>21</v>
      </c>
      <c r="BB726" s="234">
        <v>439.4</v>
      </c>
      <c r="BC726" s="234">
        <v>8.5</v>
      </c>
      <c r="BD726" s="143" t="s">
        <v>21</v>
      </c>
      <c r="BE726" s="143" t="s">
        <v>21</v>
      </c>
      <c r="BF726" s="143" t="s">
        <v>21</v>
      </c>
      <c r="BG726" s="320" t="s">
        <v>21</v>
      </c>
    </row>
    <row r="727" spans="1:59" ht="16" customHeight="1" x14ac:dyDescent="0.15">
      <c r="C727" s="130"/>
      <c r="D727" s="130"/>
      <c r="E727" s="257"/>
      <c r="F727" s="130"/>
      <c r="I727" s="18"/>
      <c r="J727" s="17"/>
      <c r="K727" s="303"/>
      <c r="L727" s="17"/>
      <c r="N727" s="284"/>
      <c r="O727" s="17"/>
      <c r="P727" s="334"/>
      <c r="Y727" s="230"/>
      <c r="Z727" s="130"/>
      <c r="AA727" s="130"/>
      <c r="AB727" s="230"/>
      <c r="AC727" s="230"/>
      <c r="AD727" s="230"/>
      <c r="AE727" s="230"/>
      <c r="AF727" s="230"/>
      <c r="AG727" s="230"/>
      <c r="AH727" s="230"/>
      <c r="AI727" s="230"/>
      <c r="AJ727" s="230"/>
      <c r="AK727" s="230"/>
      <c r="AL727" s="230"/>
      <c r="AM727" s="230"/>
      <c r="AN727" s="230"/>
      <c r="AO727" s="230"/>
      <c r="AP727" s="230"/>
      <c r="AQ727" s="230"/>
      <c r="AR727" s="230"/>
      <c r="AS727" s="230"/>
      <c r="AT727" s="230"/>
      <c r="AU727" s="230"/>
      <c r="AV727" s="230"/>
      <c r="AW727" s="230"/>
      <c r="AX727" s="230"/>
      <c r="AY727" s="230"/>
      <c r="AZ727" s="230"/>
      <c r="BA727" s="230"/>
      <c r="BB727" s="230"/>
      <c r="BC727" s="230"/>
      <c r="BD727" s="230"/>
      <c r="BE727" s="230"/>
      <c r="BF727" s="230"/>
      <c r="BG727" s="230"/>
    </row>
    <row r="728" spans="1:59" ht="16" customHeight="1" thickBot="1" x14ac:dyDescent="0.2">
      <c r="A728" s="167" t="s">
        <v>1310</v>
      </c>
      <c r="C728" s="130"/>
      <c r="D728" s="130"/>
      <c r="E728" s="257"/>
      <c r="F728" s="130"/>
      <c r="I728" s="18"/>
      <c r="J728" s="17"/>
      <c r="K728" s="303"/>
      <c r="L728" s="17"/>
      <c r="N728" s="284"/>
      <c r="O728" s="17"/>
      <c r="P728" s="334"/>
      <c r="Y728" s="230"/>
      <c r="Z728" s="130"/>
      <c r="AA728" s="130"/>
      <c r="AB728" s="230"/>
      <c r="AC728" s="230"/>
      <c r="AD728" s="230"/>
      <c r="AE728" s="230"/>
      <c r="AF728" s="230"/>
      <c r="AG728" s="230"/>
      <c r="AH728" s="230"/>
      <c r="AI728" s="230"/>
      <c r="AJ728" s="230"/>
      <c r="AK728" s="230"/>
      <c r="AL728" s="230"/>
      <c r="AM728" s="230"/>
      <c r="AN728" s="230"/>
      <c r="AO728" s="230"/>
      <c r="AP728" s="230"/>
      <c r="AQ728" s="230"/>
      <c r="AR728" s="230"/>
      <c r="AS728" s="230"/>
      <c r="AT728" s="230"/>
      <c r="AU728" s="230"/>
      <c r="AV728" s="230"/>
      <c r="AW728" s="230"/>
      <c r="AX728" s="230"/>
      <c r="AY728" s="230"/>
      <c r="AZ728" s="230"/>
      <c r="BA728" s="230"/>
      <c r="BB728" s="230"/>
      <c r="BC728" s="230"/>
      <c r="BD728" s="230"/>
      <c r="BE728" s="230"/>
      <c r="BF728" s="230"/>
      <c r="BG728" s="230"/>
    </row>
    <row r="729" spans="1:59" ht="16" customHeight="1" x14ac:dyDescent="0.15">
      <c r="A729" s="178" t="s">
        <v>1364</v>
      </c>
      <c r="B729" s="158"/>
      <c r="C729" s="201">
        <v>451.6</v>
      </c>
      <c r="D729" s="213">
        <v>458.2</v>
      </c>
      <c r="E729" s="259">
        <v>0.98799999999999999</v>
      </c>
      <c r="F729" s="272">
        <v>442</v>
      </c>
      <c r="G729" s="102" t="s">
        <v>21</v>
      </c>
      <c r="H729" s="73" t="s">
        <v>21</v>
      </c>
      <c r="I729" s="77" t="s">
        <v>21</v>
      </c>
      <c r="J729" s="75" t="s">
        <v>21</v>
      </c>
      <c r="K729" s="76" t="s">
        <v>21</v>
      </c>
      <c r="L729" s="75" t="s">
        <v>21</v>
      </c>
      <c r="M729" s="73" t="s">
        <v>21</v>
      </c>
      <c r="N729" s="281" t="s">
        <v>21</v>
      </c>
      <c r="O729" s="103" t="s">
        <v>21</v>
      </c>
      <c r="P729" s="102" t="s">
        <v>21</v>
      </c>
      <c r="Q729" s="73" t="s">
        <v>21</v>
      </c>
      <c r="R729" s="73" t="s">
        <v>21</v>
      </c>
      <c r="S729" s="73" t="s">
        <v>21</v>
      </c>
      <c r="T729" s="73" t="s">
        <v>21</v>
      </c>
      <c r="U729" s="73" t="s">
        <v>21</v>
      </c>
      <c r="V729" s="73" t="s">
        <v>21</v>
      </c>
      <c r="W729" s="73" t="s">
        <v>21</v>
      </c>
      <c r="X729" s="79" t="s">
        <v>21</v>
      </c>
      <c r="Y729" s="310" t="s">
        <v>21</v>
      </c>
      <c r="Z729" s="326" t="s">
        <v>21</v>
      </c>
      <c r="AA729" s="75" t="s">
        <v>21</v>
      </c>
      <c r="AB729" s="77" t="s">
        <v>21</v>
      </c>
      <c r="AC729" s="77" t="s">
        <v>21</v>
      </c>
      <c r="AD729" s="232">
        <v>458.5</v>
      </c>
      <c r="AE729" s="232">
        <v>5.5</v>
      </c>
      <c r="AF729" s="232">
        <v>443.1</v>
      </c>
      <c r="AG729" s="232">
        <v>6.2</v>
      </c>
      <c r="AH729" s="232">
        <v>435.2</v>
      </c>
      <c r="AI729" s="232">
        <v>5.0999999999999996</v>
      </c>
      <c r="AJ729" s="232">
        <v>448.1</v>
      </c>
      <c r="AK729" s="232">
        <v>5.3</v>
      </c>
      <c r="AL729" s="232">
        <v>446.1</v>
      </c>
      <c r="AM729" s="232">
        <v>5.5</v>
      </c>
      <c r="AN729" s="232">
        <v>424.1</v>
      </c>
      <c r="AO729" s="232">
        <v>5.7</v>
      </c>
      <c r="AP729" s="232">
        <v>450.8</v>
      </c>
      <c r="AQ729" s="232">
        <v>6.6</v>
      </c>
      <c r="AR729" s="232">
        <v>442.4</v>
      </c>
      <c r="AS729" s="232">
        <v>5.6</v>
      </c>
      <c r="AT729" s="232">
        <v>446.2</v>
      </c>
      <c r="AU729" s="232">
        <v>6.6</v>
      </c>
      <c r="AV729" s="232">
        <v>432.3</v>
      </c>
      <c r="AW729" s="232">
        <v>6</v>
      </c>
      <c r="AX729" s="77" t="s">
        <v>21</v>
      </c>
      <c r="AY729" s="77" t="s">
        <v>21</v>
      </c>
      <c r="AZ729" s="77" t="s">
        <v>21</v>
      </c>
      <c r="BA729" s="77" t="s">
        <v>21</v>
      </c>
      <c r="BB729" s="232">
        <v>435.2</v>
      </c>
      <c r="BC729" s="232">
        <v>5.8</v>
      </c>
      <c r="BD729" s="77" t="s">
        <v>21</v>
      </c>
      <c r="BE729" s="77" t="s">
        <v>21</v>
      </c>
      <c r="BF729" s="77" t="s">
        <v>21</v>
      </c>
      <c r="BG729" s="310" t="s">
        <v>21</v>
      </c>
    </row>
    <row r="730" spans="1:59" ht="16" customHeight="1" thickBot="1" x14ac:dyDescent="0.2">
      <c r="A730" s="180" t="s">
        <v>1365</v>
      </c>
      <c r="B730" s="160"/>
      <c r="C730" s="210">
        <v>459.6</v>
      </c>
      <c r="D730" s="212">
        <v>467.5</v>
      </c>
      <c r="E730" s="261">
        <v>0.98499999999999999</v>
      </c>
      <c r="F730" s="273">
        <v>449.2</v>
      </c>
      <c r="G730" s="136" t="s">
        <v>21</v>
      </c>
      <c r="H730" s="89" t="s">
        <v>21</v>
      </c>
      <c r="I730" s="143" t="s">
        <v>21</v>
      </c>
      <c r="J730" s="141" t="s">
        <v>21</v>
      </c>
      <c r="K730" s="142" t="s">
        <v>21</v>
      </c>
      <c r="L730" s="141" t="s">
        <v>21</v>
      </c>
      <c r="M730" s="89" t="s">
        <v>21</v>
      </c>
      <c r="N730" s="287" t="s">
        <v>21</v>
      </c>
      <c r="O730" s="325" t="s">
        <v>21</v>
      </c>
      <c r="P730" s="136" t="s">
        <v>21</v>
      </c>
      <c r="Q730" s="89" t="s">
        <v>21</v>
      </c>
      <c r="R730" s="89" t="s">
        <v>21</v>
      </c>
      <c r="S730" s="89" t="s">
        <v>21</v>
      </c>
      <c r="T730" s="89" t="s">
        <v>21</v>
      </c>
      <c r="U730" s="89" t="s">
        <v>21</v>
      </c>
      <c r="V730" s="89" t="s">
        <v>21</v>
      </c>
      <c r="W730" s="89" t="s">
        <v>21</v>
      </c>
      <c r="X730" s="93" t="s">
        <v>21</v>
      </c>
      <c r="Y730" s="320" t="s">
        <v>21</v>
      </c>
      <c r="Z730" s="200" t="s">
        <v>21</v>
      </c>
      <c r="AA730" s="141" t="s">
        <v>21</v>
      </c>
      <c r="AB730" s="143" t="s">
        <v>21</v>
      </c>
      <c r="AC730" s="143" t="s">
        <v>21</v>
      </c>
      <c r="AD730" s="234">
        <v>465.5</v>
      </c>
      <c r="AE730" s="234">
        <v>7.3</v>
      </c>
      <c r="AF730" s="234">
        <v>452.9</v>
      </c>
      <c r="AG730" s="234">
        <v>6.6</v>
      </c>
      <c r="AH730" s="234">
        <v>444.8</v>
      </c>
      <c r="AI730" s="234">
        <v>7.3</v>
      </c>
      <c r="AJ730" s="234">
        <v>457.9</v>
      </c>
      <c r="AK730" s="234">
        <v>7.4</v>
      </c>
      <c r="AL730" s="234">
        <v>449.9</v>
      </c>
      <c r="AM730" s="234">
        <v>6.4</v>
      </c>
      <c r="AN730" s="234">
        <v>435.9</v>
      </c>
      <c r="AO730" s="234">
        <v>7</v>
      </c>
      <c r="AP730" s="234">
        <v>455.2</v>
      </c>
      <c r="AQ730" s="234">
        <v>7.4</v>
      </c>
      <c r="AR730" s="234">
        <v>451.6</v>
      </c>
      <c r="AS730" s="234">
        <v>7.1</v>
      </c>
      <c r="AT730" s="234">
        <v>451.8</v>
      </c>
      <c r="AU730" s="234">
        <v>7.3</v>
      </c>
      <c r="AV730" s="234">
        <v>441.7</v>
      </c>
      <c r="AW730" s="234">
        <v>7.9</v>
      </c>
      <c r="AX730" s="143" t="s">
        <v>21</v>
      </c>
      <c r="AY730" s="143" t="s">
        <v>21</v>
      </c>
      <c r="AZ730" s="143" t="s">
        <v>21</v>
      </c>
      <c r="BA730" s="143" t="s">
        <v>21</v>
      </c>
      <c r="BB730" s="234">
        <v>442.8</v>
      </c>
      <c r="BC730" s="234">
        <v>6.4</v>
      </c>
      <c r="BD730" s="143" t="s">
        <v>21</v>
      </c>
      <c r="BE730" s="143" t="s">
        <v>21</v>
      </c>
      <c r="BF730" s="143" t="s">
        <v>21</v>
      </c>
      <c r="BG730" s="320" t="s">
        <v>21</v>
      </c>
    </row>
    <row r="731" spans="1:59" ht="16" customHeight="1" x14ac:dyDescent="0.15">
      <c r="C731" s="130"/>
      <c r="D731" s="130"/>
      <c r="E731" s="257"/>
      <c r="F731" s="130"/>
      <c r="I731" s="18"/>
      <c r="J731" s="17"/>
      <c r="K731" s="303"/>
      <c r="L731" s="17"/>
      <c r="N731" s="284"/>
      <c r="O731" s="17"/>
      <c r="P731" s="334"/>
      <c r="Y731" s="230"/>
      <c r="Z731" s="130"/>
      <c r="AA731" s="130"/>
      <c r="AB731" s="230"/>
      <c r="AC731" s="230"/>
      <c r="AD731" s="230"/>
      <c r="AE731" s="230"/>
      <c r="AF731" s="230"/>
      <c r="AG731" s="230"/>
      <c r="AH731" s="230"/>
      <c r="AI731" s="230"/>
      <c r="AJ731" s="230"/>
      <c r="AK731" s="230"/>
      <c r="AL731" s="230"/>
      <c r="AM731" s="230"/>
      <c r="AN731" s="230"/>
      <c r="AO731" s="230"/>
      <c r="AP731" s="230"/>
      <c r="AQ731" s="230"/>
      <c r="AR731" s="230"/>
      <c r="AS731" s="230"/>
      <c r="AT731" s="230"/>
      <c r="AU731" s="230"/>
      <c r="AV731" s="230"/>
      <c r="AW731" s="230"/>
      <c r="AX731" s="230"/>
      <c r="AY731" s="230"/>
      <c r="AZ731" s="230"/>
      <c r="BA731" s="230"/>
      <c r="BB731" s="230"/>
      <c r="BC731" s="230"/>
      <c r="BD731" s="230"/>
      <c r="BE731" s="230"/>
      <c r="BF731" s="230"/>
      <c r="BG731" s="230"/>
    </row>
    <row r="732" spans="1:59" ht="16" customHeight="1" thickBot="1" x14ac:dyDescent="0.2">
      <c r="A732" s="167" t="s">
        <v>1337</v>
      </c>
      <c r="C732" s="130"/>
      <c r="D732" s="130"/>
      <c r="E732" s="257"/>
      <c r="F732" s="130"/>
      <c r="I732" s="18"/>
      <c r="J732" s="17"/>
      <c r="K732" s="303"/>
      <c r="L732" s="17"/>
      <c r="N732" s="284"/>
      <c r="O732" s="17"/>
      <c r="P732" s="334"/>
      <c r="Y732" s="230"/>
      <c r="Z732" s="130"/>
      <c r="AA732" s="130"/>
      <c r="AB732" s="230"/>
      <c r="AC732" s="230"/>
      <c r="AD732" s="230"/>
      <c r="AE732" s="230"/>
      <c r="AF732" s="230"/>
      <c r="AG732" s="230"/>
      <c r="AH732" s="230"/>
      <c r="AI732" s="230"/>
      <c r="AJ732" s="230"/>
      <c r="AK732" s="230"/>
      <c r="AL732" s="230"/>
      <c r="AM732" s="230"/>
      <c r="AN732" s="230"/>
      <c r="AO732" s="230"/>
      <c r="AP732" s="230"/>
      <c r="AQ732" s="230"/>
      <c r="AR732" s="230"/>
      <c r="AS732" s="230"/>
      <c r="AT732" s="230"/>
      <c r="AU732" s="230"/>
      <c r="AV732" s="230"/>
      <c r="AW732" s="230"/>
      <c r="AX732" s="230"/>
      <c r="AY732" s="230"/>
      <c r="AZ732" s="230"/>
      <c r="BA732" s="230"/>
      <c r="BB732" s="230"/>
      <c r="BC732" s="230"/>
      <c r="BD732" s="230"/>
      <c r="BE732" s="230"/>
      <c r="BF732" s="230"/>
      <c r="BG732" s="230"/>
    </row>
    <row r="733" spans="1:59" ht="16" customHeight="1" x14ac:dyDescent="0.15">
      <c r="A733" s="196" t="s">
        <v>1364</v>
      </c>
      <c r="B733" s="164"/>
      <c r="C733" s="218">
        <v>-8200.2999999999993</v>
      </c>
      <c r="D733" s="243">
        <v>3434.6</v>
      </c>
      <c r="E733" s="266">
        <v>1.415</v>
      </c>
      <c r="F733" s="274">
        <v>2523.6</v>
      </c>
      <c r="G733" s="102" t="s">
        <v>21</v>
      </c>
      <c r="H733" s="73" t="s">
        <v>21</v>
      </c>
      <c r="I733" s="238">
        <v>12.78</v>
      </c>
      <c r="J733" s="243">
        <v>1.9</v>
      </c>
      <c r="K733" s="250">
        <v>0.18740000000000001</v>
      </c>
      <c r="L733" s="243">
        <v>1.5</v>
      </c>
      <c r="M733" s="193" t="s">
        <v>235</v>
      </c>
      <c r="N733" s="266">
        <v>0.49480000000000002</v>
      </c>
      <c r="O733" s="274">
        <v>1.3</v>
      </c>
      <c r="P733" s="222">
        <v>2663</v>
      </c>
      <c r="Q733" s="193">
        <v>18</v>
      </c>
      <c r="R733" s="73">
        <f t="shared" ref="R733:R741" si="90">SQRT((Q733^2)+((P733*0.02)^2))</f>
        <v>56.219459264564257</v>
      </c>
      <c r="S733" s="193">
        <v>1107</v>
      </c>
      <c r="T733" s="193">
        <v>15</v>
      </c>
      <c r="U733" s="73">
        <f t="shared" ref="U733:U741" si="91">SQRT((T733^2)+((S733*0.02)^2))</f>
        <v>26.742842032962766</v>
      </c>
      <c r="V733" s="193">
        <v>4225</v>
      </c>
      <c r="W733" s="193">
        <v>19</v>
      </c>
      <c r="X733" s="79">
        <f t="shared" ref="X733:X741" si="92">SQRT((W733^2)+((V733*0.02)^2))</f>
        <v>86.609756956130525</v>
      </c>
      <c r="Y733" s="351" t="s">
        <v>21</v>
      </c>
      <c r="Z733" s="326" t="s">
        <v>21</v>
      </c>
      <c r="AA733" s="75" t="s">
        <v>21</v>
      </c>
      <c r="AB733" s="77" t="s">
        <v>21</v>
      </c>
      <c r="AC733" s="77" t="s">
        <v>21</v>
      </c>
      <c r="AD733" s="238">
        <v>462</v>
      </c>
      <c r="AE733" s="238">
        <v>7.6</v>
      </c>
      <c r="AF733" s="238">
        <v>448.4</v>
      </c>
      <c r="AG733" s="238">
        <v>7.9</v>
      </c>
      <c r="AH733" s="238">
        <v>439.8</v>
      </c>
      <c r="AI733" s="238">
        <v>7.6</v>
      </c>
      <c r="AJ733" s="238">
        <v>453.1</v>
      </c>
      <c r="AK733" s="238">
        <v>6.8</v>
      </c>
      <c r="AL733" s="238">
        <v>446.8</v>
      </c>
      <c r="AM733" s="238">
        <v>8</v>
      </c>
      <c r="AN733" s="238">
        <v>430.3</v>
      </c>
      <c r="AO733" s="238">
        <v>7.5</v>
      </c>
      <c r="AP733" s="238">
        <v>451.3</v>
      </c>
      <c r="AQ733" s="238">
        <v>7.7</v>
      </c>
      <c r="AR733" s="238">
        <v>448.4</v>
      </c>
      <c r="AS733" s="238">
        <v>6.9</v>
      </c>
      <c r="AT733" s="238">
        <v>447.5</v>
      </c>
      <c r="AU733" s="238">
        <v>8.1</v>
      </c>
      <c r="AV733" s="238">
        <v>441.1</v>
      </c>
      <c r="AW733" s="238">
        <v>6.7</v>
      </c>
      <c r="AX733" s="77" t="s">
        <v>21</v>
      </c>
      <c r="AY733" s="77" t="s">
        <v>21</v>
      </c>
      <c r="AZ733" s="77" t="s">
        <v>21</v>
      </c>
      <c r="BA733" s="77" t="s">
        <v>21</v>
      </c>
      <c r="BB733" s="238">
        <v>429.4</v>
      </c>
      <c r="BC733" s="238">
        <v>7.9</v>
      </c>
      <c r="BD733" s="77" t="s">
        <v>21</v>
      </c>
      <c r="BE733" s="77" t="s">
        <v>21</v>
      </c>
      <c r="BF733" s="77" t="s">
        <v>21</v>
      </c>
      <c r="BG733" s="310" t="s">
        <v>21</v>
      </c>
    </row>
    <row r="734" spans="1:59" ht="16" customHeight="1" x14ac:dyDescent="0.15">
      <c r="A734" s="197" t="s">
        <v>1365</v>
      </c>
      <c r="B734" s="156"/>
      <c r="C734" s="219">
        <v>1564.6</v>
      </c>
      <c r="D734" s="244">
        <v>1047.3</v>
      </c>
      <c r="E734" s="267">
        <v>1.24</v>
      </c>
      <c r="F734" s="275">
        <v>1024.7</v>
      </c>
      <c r="G734" s="104" t="s">
        <v>21</v>
      </c>
      <c r="H734" s="80" t="s">
        <v>21</v>
      </c>
      <c r="I734" s="239">
        <v>17.7</v>
      </c>
      <c r="J734" s="244">
        <v>2.1</v>
      </c>
      <c r="K734" s="251">
        <v>0.21099999999999999</v>
      </c>
      <c r="L734" s="244">
        <v>1.5</v>
      </c>
      <c r="M734" s="194" t="s">
        <v>1178</v>
      </c>
      <c r="N734" s="267">
        <v>0.60870000000000002</v>
      </c>
      <c r="O734" s="275">
        <v>1.5</v>
      </c>
      <c r="P734" s="223">
        <v>2974</v>
      </c>
      <c r="Q734" s="194">
        <v>20</v>
      </c>
      <c r="R734" s="80">
        <f t="shared" si="90"/>
        <v>62.752453338495066</v>
      </c>
      <c r="S734" s="194">
        <v>1234</v>
      </c>
      <c r="T734" s="194">
        <v>16</v>
      </c>
      <c r="U734" s="80">
        <f t="shared" si="91"/>
        <v>29.412623140413707</v>
      </c>
      <c r="V734" s="194">
        <v>4528</v>
      </c>
      <c r="W734" s="194">
        <v>22</v>
      </c>
      <c r="X734" s="63">
        <f t="shared" si="92"/>
        <v>93.193956885626449</v>
      </c>
      <c r="Y734" s="352" t="s">
        <v>21</v>
      </c>
      <c r="Z734" s="199" t="s">
        <v>21</v>
      </c>
      <c r="AA734" s="82" t="s">
        <v>21</v>
      </c>
      <c r="AB734" s="84" t="s">
        <v>21</v>
      </c>
      <c r="AC734" s="84" t="s">
        <v>21</v>
      </c>
      <c r="AD734" s="239">
        <v>462</v>
      </c>
      <c r="AE734" s="239">
        <v>7.7</v>
      </c>
      <c r="AF734" s="239">
        <v>446.6</v>
      </c>
      <c r="AG734" s="239">
        <v>6.7</v>
      </c>
      <c r="AH734" s="239">
        <v>440.3</v>
      </c>
      <c r="AI734" s="239">
        <v>7.8</v>
      </c>
      <c r="AJ734" s="239">
        <v>452.6</v>
      </c>
      <c r="AK734" s="239">
        <v>9</v>
      </c>
      <c r="AL734" s="239">
        <v>447.1</v>
      </c>
      <c r="AM734" s="239">
        <v>7.2</v>
      </c>
      <c r="AN734" s="239">
        <v>429.4</v>
      </c>
      <c r="AO734" s="239">
        <v>8.4</v>
      </c>
      <c r="AP734" s="239">
        <v>452.8</v>
      </c>
      <c r="AQ734" s="239">
        <v>6.8</v>
      </c>
      <c r="AR734" s="239">
        <v>445.7</v>
      </c>
      <c r="AS734" s="239">
        <v>7.4</v>
      </c>
      <c r="AT734" s="239">
        <v>448.2</v>
      </c>
      <c r="AU734" s="239">
        <v>8.3000000000000007</v>
      </c>
      <c r="AV734" s="239">
        <v>435.1</v>
      </c>
      <c r="AW734" s="239">
        <v>6.4</v>
      </c>
      <c r="AX734" s="84" t="s">
        <v>21</v>
      </c>
      <c r="AY734" s="84" t="s">
        <v>21</v>
      </c>
      <c r="AZ734" s="84" t="s">
        <v>21</v>
      </c>
      <c r="BA734" s="84" t="s">
        <v>21</v>
      </c>
      <c r="BB734" s="239">
        <v>453.8</v>
      </c>
      <c r="BC734" s="239">
        <v>8</v>
      </c>
      <c r="BD734" s="84" t="s">
        <v>21</v>
      </c>
      <c r="BE734" s="84" t="s">
        <v>21</v>
      </c>
      <c r="BF734" s="84" t="s">
        <v>21</v>
      </c>
      <c r="BG734" s="311" t="s">
        <v>21</v>
      </c>
    </row>
    <row r="735" spans="1:59" ht="16" customHeight="1" x14ac:dyDescent="0.15">
      <c r="A735" s="197" t="s">
        <v>1366</v>
      </c>
      <c r="B735" s="156"/>
      <c r="C735" s="219">
        <v>438.3</v>
      </c>
      <c r="D735" s="244">
        <v>464.8</v>
      </c>
      <c r="E735" s="267">
        <v>0.94</v>
      </c>
      <c r="F735" s="275">
        <v>421.4</v>
      </c>
      <c r="G735" s="104" t="s">
        <v>21</v>
      </c>
      <c r="H735" s="80" t="s">
        <v>21</v>
      </c>
      <c r="I735" s="239">
        <v>31.69</v>
      </c>
      <c r="J735" s="244">
        <v>1.9</v>
      </c>
      <c r="K735" s="251">
        <v>0.2422</v>
      </c>
      <c r="L735" s="244">
        <v>1.4</v>
      </c>
      <c r="M735" s="194" t="s">
        <v>235</v>
      </c>
      <c r="N735" s="267">
        <v>0.95</v>
      </c>
      <c r="O735" s="275">
        <v>1.2</v>
      </c>
      <c r="P735" s="223">
        <v>3541</v>
      </c>
      <c r="Q735" s="194">
        <v>18</v>
      </c>
      <c r="R735" s="80">
        <f t="shared" si="90"/>
        <v>73.071693561871143</v>
      </c>
      <c r="S735" s="194">
        <v>1398</v>
      </c>
      <c r="T735" s="194">
        <v>17</v>
      </c>
      <c r="U735" s="80">
        <f t="shared" si="91"/>
        <v>32.722493792496927</v>
      </c>
      <c r="V735" s="194">
        <v>5164</v>
      </c>
      <c r="W735" s="194">
        <v>17</v>
      </c>
      <c r="X735" s="63">
        <f t="shared" si="92"/>
        <v>104.66975876536642</v>
      </c>
      <c r="Y735" s="352" t="s">
        <v>21</v>
      </c>
      <c r="Z735" s="199" t="s">
        <v>21</v>
      </c>
      <c r="AA735" s="82" t="s">
        <v>21</v>
      </c>
      <c r="AB735" s="84" t="s">
        <v>21</v>
      </c>
      <c r="AC735" s="84" t="s">
        <v>21</v>
      </c>
      <c r="AD735" s="239">
        <v>461.2</v>
      </c>
      <c r="AE735" s="239">
        <v>7.4</v>
      </c>
      <c r="AF735" s="239">
        <v>448.1</v>
      </c>
      <c r="AG735" s="239">
        <v>6.8</v>
      </c>
      <c r="AH735" s="239">
        <v>438.6</v>
      </c>
      <c r="AI735" s="239">
        <v>6.9</v>
      </c>
      <c r="AJ735" s="239">
        <v>451.9</v>
      </c>
      <c r="AK735" s="239">
        <v>9.1</v>
      </c>
      <c r="AL735" s="239">
        <v>441.3</v>
      </c>
      <c r="AM735" s="239">
        <v>7.1</v>
      </c>
      <c r="AN735" s="239">
        <v>429.1</v>
      </c>
      <c r="AO735" s="239">
        <v>8.1</v>
      </c>
      <c r="AP735" s="239">
        <v>445.5</v>
      </c>
      <c r="AQ735" s="239">
        <v>7.5</v>
      </c>
      <c r="AR735" s="239">
        <v>445.1</v>
      </c>
      <c r="AS735" s="239">
        <v>6.9</v>
      </c>
      <c r="AT735" s="239">
        <v>443.9</v>
      </c>
      <c r="AU735" s="239">
        <v>7.3</v>
      </c>
      <c r="AV735" s="239">
        <v>437.6</v>
      </c>
      <c r="AW735" s="239">
        <v>6.9</v>
      </c>
      <c r="AX735" s="84" t="s">
        <v>21</v>
      </c>
      <c r="AY735" s="84" t="s">
        <v>21</v>
      </c>
      <c r="AZ735" s="84" t="s">
        <v>21</v>
      </c>
      <c r="BA735" s="84" t="s">
        <v>21</v>
      </c>
      <c r="BB735" s="239">
        <v>429.6</v>
      </c>
      <c r="BC735" s="239">
        <v>7.8</v>
      </c>
      <c r="BD735" s="84" t="s">
        <v>21</v>
      </c>
      <c r="BE735" s="84" t="s">
        <v>21</v>
      </c>
      <c r="BF735" s="84" t="s">
        <v>21</v>
      </c>
      <c r="BG735" s="311" t="s">
        <v>21</v>
      </c>
    </row>
    <row r="736" spans="1:59" ht="16" customHeight="1" x14ac:dyDescent="0.15">
      <c r="A736" s="197" t="s">
        <v>1367</v>
      </c>
      <c r="B736" s="156"/>
      <c r="C736" s="219">
        <v>435.1</v>
      </c>
      <c r="D736" s="244">
        <v>463.5</v>
      </c>
      <c r="E736" s="267">
        <v>0.94099999999999995</v>
      </c>
      <c r="F736" s="275">
        <v>413.2</v>
      </c>
      <c r="G736" s="104" t="s">
        <v>21</v>
      </c>
      <c r="H736" s="80" t="s">
        <v>21</v>
      </c>
      <c r="I736" s="239">
        <v>32.520000000000003</v>
      </c>
      <c r="J736" s="244">
        <v>1.9</v>
      </c>
      <c r="K736" s="251">
        <v>0.23949999999999999</v>
      </c>
      <c r="L736" s="244">
        <v>1.4</v>
      </c>
      <c r="M736" s="194" t="s">
        <v>135</v>
      </c>
      <c r="N736" s="267">
        <v>0.98499999999999999</v>
      </c>
      <c r="O736" s="275">
        <v>1.3</v>
      </c>
      <c r="P736" s="223">
        <v>3566</v>
      </c>
      <c r="Q736" s="194">
        <v>19</v>
      </c>
      <c r="R736" s="80">
        <f t="shared" si="90"/>
        <v>73.807468456789664</v>
      </c>
      <c r="S736" s="194">
        <v>1384</v>
      </c>
      <c r="T736" s="194">
        <v>17</v>
      </c>
      <c r="U736" s="80">
        <f t="shared" si="91"/>
        <v>32.483571232239846</v>
      </c>
      <c r="V736" s="194">
        <v>5216</v>
      </c>
      <c r="W736" s="194">
        <v>19</v>
      </c>
      <c r="X736" s="63">
        <f t="shared" si="92"/>
        <v>106.03613723632147</v>
      </c>
      <c r="Y736" s="352" t="s">
        <v>21</v>
      </c>
      <c r="Z736" s="199" t="s">
        <v>21</v>
      </c>
      <c r="AA736" s="82" t="s">
        <v>21</v>
      </c>
      <c r="AB736" s="84" t="s">
        <v>21</v>
      </c>
      <c r="AC736" s="84" t="s">
        <v>21</v>
      </c>
      <c r="AD736" s="239">
        <v>463.1</v>
      </c>
      <c r="AE736" s="239">
        <v>8.1999999999999993</v>
      </c>
      <c r="AF736" s="239">
        <v>448.3</v>
      </c>
      <c r="AG736" s="239">
        <v>7.8</v>
      </c>
      <c r="AH736" s="239">
        <v>442.6</v>
      </c>
      <c r="AI736" s="239">
        <v>6.8</v>
      </c>
      <c r="AJ736" s="239">
        <v>452.9</v>
      </c>
      <c r="AK736" s="239">
        <v>7.2</v>
      </c>
      <c r="AL736" s="239">
        <v>456.3</v>
      </c>
      <c r="AM736" s="239">
        <v>7</v>
      </c>
      <c r="AN736" s="239">
        <v>430.8</v>
      </c>
      <c r="AO736" s="239">
        <v>6.6</v>
      </c>
      <c r="AP736" s="239">
        <v>465.9</v>
      </c>
      <c r="AQ736" s="239">
        <v>8.4</v>
      </c>
      <c r="AR736" s="239">
        <v>448.4</v>
      </c>
      <c r="AS736" s="239">
        <v>7.9</v>
      </c>
      <c r="AT736" s="239">
        <v>458</v>
      </c>
      <c r="AU736" s="239">
        <v>8.1</v>
      </c>
      <c r="AV736" s="239">
        <v>433.7</v>
      </c>
      <c r="AW736" s="239">
        <v>6.6</v>
      </c>
      <c r="AX736" s="84" t="s">
        <v>21</v>
      </c>
      <c r="AY736" s="84" t="s">
        <v>21</v>
      </c>
      <c r="AZ736" s="84" t="s">
        <v>21</v>
      </c>
      <c r="BA736" s="84" t="s">
        <v>21</v>
      </c>
      <c r="BB736" s="239">
        <v>442.4</v>
      </c>
      <c r="BC736" s="239">
        <v>6.3</v>
      </c>
      <c r="BD736" s="84" t="s">
        <v>21</v>
      </c>
      <c r="BE736" s="84" t="s">
        <v>21</v>
      </c>
      <c r="BF736" s="84" t="s">
        <v>21</v>
      </c>
      <c r="BG736" s="311" t="s">
        <v>21</v>
      </c>
    </row>
    <row r="737" spans="1:59" ht="16" customHeight="1" x14ac:dyDescent="0.15">
      <c r="A737" s="197" t="s">
        <v>1368</v>
      </c>
      <c r="B737" s="156"/>
      <c r="C737" s="219">
        <v>454.9</v>
      </c>
      <c r="D737" s="244">
        <v>524.1</v>
      </c>
      <c r="E737" s="267">
        <v>0.88300000000000001</v>
      </c>
      <c r="F737" s="275">
        <v>455.3</v>
      </c>
      <c r="G737" s="104" t="s">
        <v>21</v>
      </c>
      <c r="H737" s="80" t="s">
        <v>21</v>
      </c>
      <c r="I737" s="239">
        <v>36.9</v>
      </c>
      <c r="J737" s="244">
        <v>2.1</v>
      </c>
      <c r="K737" s="251">
        <v>0.25440000000000002</v>
      </c>
      <c r="L737" s="244">
        <v>1.5</v>
      </c>
      <c r="M737" s="194" t="s">
        <v>325</v>
      </c>
      <c r="N737" s="267">
        <v>1.052</v>
      </c>
      <c r="O737" s="275">
        <v>1.5</v>
      </c>
      <c r="P737" s="223">
        <v>3691</v>
      </c>
      <c r="Q737" s="194">
        <v>20</v>
      </c>
      <c r="R737" s="80">
        <f t="shared" si="90"/>
        <v>76.481320595293084</v>
      </c>
      <c r="S737" s="194">
        <v>1461</v>
      </c>
      <c r="T737" s="194">
        <v>19</v>
      </c>
      <c r="U737" s="80">
        <f t="shared" si="91"/>
        <v>34.854101623768756</v>
      </c>
      <c r="V737" s="194">
        <v>5308</v>
      </c>
      <c r="W737" s="194">
        <v>21</v>
      </c>
      <c r="X737" s="63">
        <f t="shared" si="92"/>
        <v>108.21712248992762</v>
      </c>
      <c r="Y737" s="352" t="s">
        <v>21</v>
      </c>
      <c r="Z737" s="199" t="s">
        <v>21</v>
      </c>
      <c r="AA737" s="82" t="s">
        <v>21</v>
      </c>
      <c r="AB737" s="84" t="s">
        <v>21</v>
      </c>
      <c r="AC737" s="84" t="s">
        <v>21</v>
      </c>
      <c r="AD737" s="239">
        <v>461.1</v>
      </c>
      <c r="AE737" s="239">
        <v>8.3000000000000007</v>
      </c>
      <c r="AF737" s="239">
        <v>451.2</v>
      </c>
      <c r="AG737" s="239">
        <v>7.3</v>
      </c>
      <c r="AH737" s="239">
        <v>438.6</v>
      </c>
      <c r="AI737" s="239">
        <v>7.9</v>
      </c>
      <c r="AJ737" s="239">
        <v>451.9</v>
      </c>
      <c r="AK737" s="239">
        <v>9.1</v>
      </c>
      <c r="AL737" s="239">
        <v>439.5</v>
      </c>
      <c r="AM737" s="239">
        <v>8.4</v>
      </c>
      <c r="AN737" s="239">
        <v>428.8</v>
      </c>
      <c r="AO737" s="239">
        <v>8.5</v>
      </c>
      <c r="AP737" s="239">
        <v>448.4</v>
      </c>
      <c r="AQ737" s="239">
        <v>8.3000000000000007</v>
      </c>
      <c r="AR737" s="239">
        <v>448.5</v>
      </c>
      <c r="AS737" s="239">
        <v>8.6999999999999993</v>
      </c>
      <c r="AT737" s="239">
        <v>444.1</v>
      </c>
      <c r="AU737" s="239">
        <v>7.2</v>
      </c>
      <c r="AV737" s="239">
        <v>437.4</v>
      </c>
      <c r="AW737" s="239">
        <v>7.7</v>
      </c>
      <c r="AX737" s="84" t="s">
        <v>21</v>
      </c>
      <c r="AY737" s="84" t="s">
        <v>21</v>
      </c>
      <c r="AZ737" s="84" t="s">
        <v>21</v>
      </c>
      <c r="BA737" s="84" t="s">
        <v>21</v>
      </c>
      <c r="BB737" s="239">
        <v>430.5</v>
      </c>
      <c r="BC737" s="239">
        <v>7.9</v>
      </c>
      <c r="BD737" s="84" t="s">
        <v>21</v>
      </c>
      <c r="BE737" s="84" t="s">
        <v>21</v>
      </c>
      <c r="BF737" s="84" t="s">
        <v>21</v>
      </c>
      <c r="BG737" s="311" t="s">
        <v>21</v>
      </c>
    </row>
    <row r="738" spans="1:59" ht="16" customHeight="1" x14ac:dyDescent="0.15">
      <c r="A738" s="197" t="s">
        <v>1369</v>
      </c>
      <c r="B738" s="156"/>
      <c r="C738" s="219">
        <v>445.3</v>
      </c>
      <c r="D738" s="244">
        <v>518.6</v>
      </c>
      <c r="E738" s="267">
        <v>0.871</v>
      </c>
      <c r="F738" s="275">
        <v>453</v>
      </c>
      <c r="G738" s="104" t="s">
        <v>21</v>
      </c>
      <c r="H738" s="80" t="s">
        <v>21</v>
      </c>
      <c r="I738" s="239">
        <v>39.74</v>
      </c>
      <c r="J738" s="244">
        <v>1.9</v>
      </c>
      <c r="K738" s="251">
        <v>0.26179999999999998</v>
      </c>
      <c r="L738" s="244">
        <v>1.4</v>
      </c>
      <c r="M738" s="194" t="s">
        <v>242</v>
      </c>
      <c r="N738" s="267">
        <v>1.1020000000000001</v>
      </c>
      <c r="O738" s="275">
        <v>1.3</v>
      </c>
      <c r="P738" s="223">
        <v>3764</v>
      </c>
      <c r="Q738" s="194">
        <v>19</v>
      </c>
      <c r="R738" s="80">
        <f t="shared" si="90"/>
        <v>77.64070066659626</v>
      </c>
      <c r="S738" s="194">
        <v>1499</v>
      </c>
      <c r="T738" s="194">
        <v>19</v>
      </c>
      <c r="U738" s="80">
        <f t="shared" si="91"/>
        <v>35.493667040755312</v>
      </c>
      <c r="V738" s="194">
        <v>5372</v>
      </c>
      <c r="W738" s="194">
        <v>18</v>
      </c>
      <c r="X738" s="63">
        <f t="shared" si="92"/>
        <v>108.93738384962253</v>
      </c>
      <c r="Y738" s="352" t="s">
        <v>21</v>
      </c>
      <c r="Z738" s="199" t="s">
        <v>21</v>
      </c>
      <c r="AA738" s="82" t="s">
        <v>21</v>
      </c>
      <c r="AB738" s="84" t="s">
        <v>21</v>
      </c>
      <c r="AC738" s="84" t="s">
        <v>21</v>
      </c>
      <c r="AD738" s="239">
        <v>462.9</v>
      </c>
      <c r="AE738" s="239">
        <v>7.5</v>
      </c>
      <c r="AF738" s="239">
        <v>447.4</v>
      </c>
      <c r="AG738" s="239">
        <v>7.2</v>
      </c>
      <c r="AH738" s="239">
        <v>440.9</v>
      </c>
      <c r="AI738" s="239">
        <v>6.2</v>
      </c>
      <c r="AJ738" s="239">
        <v>454.4</v>
      </c>
      <c r="AK738" s="239">
        <v>9</v>
      </c>
      <c r="AL738" s="239">
        <v>456.7</v>
      </c>
      <c r="AM738" s="239">
        <v>7.5</v>
      </c>
      <c r="AN738" s="239">
        <v>430.8</v>
      </c>
      <c r="AO738" s="239">
        <v>6.9</v>
      </c>
      <c r="AP738" s="239">
        <v>459.2</v>
      </c>
      <c r="AQ738" s="239">
        <v>9.6</v>
      </c>
      <c r="AR738" s="239">
        <v>446.6</v>
      </c>
      <c r="AS738" s="239">
        <v>7.5</v>
      </c>
      <c r="AT738" s="239">
        <v>457.1</v>
      </c>
      <c r="AU738" s="239">
        <v>8.5</v>
      </c>
      <c r="AV738" s="239">
        <v>437.1</v>
      </c>
      <c r="AW738" s="239">
        <v>7.1</v>
      </c>
      <c r="AX738" s="84" t="s">
        <v>21</v>
      </c>
      <c r="AY738" s="84" t="s">
        <v>21</v>
      </c>
      <c r="AZ738" s="84" t="s">
        <v>21</v>
      </c>
      <c r="BA738" s="84" t="s">
        <v>21</v>
      </c>
      <c r="BB738" s="239">
        <v>443.1</v>
      </c>
      <c r="BC738" s="239">
        <v>6.9</v>
      </c>
      <c r="BD738" s="84" t="s">
        <v>21</v>
      </c>
      <c r="BE738" s="84" t="s">
        <v>21</v>
      </c>
      <c r="BF738" s="84" t="s">
        <v>21</v>
      </c>
      <c r="BG738" s="311" t="s">
        <v>21</v>
      </c>
    </row>
    <row r="739" spans="1:59" ht="16" customHeight="1" x14ac:dyDescent="0.15">
      <c r="A739" s="197" t="s">
        <v>1370</v>
      </c>
      <c r="B739" s="156"/>
      <c r="C739" s="219">
        <v>333.9</v>
      </c>
      <c r="D739" s="244">
        <v>387.8</v>
      </c>
      <c r="E739" s="267">
        <v>0.84399999999999997</v>
      </c>
      <c r="F739" s="275">
        <v>315.60000000000002</v>
      </c>
      <c r="G739" s="104" t="s">
        <v>21</v>
      </c>
      <c r="H739" s="80" t="s">
        <v>21</v>
      </c>
      <c r="I739" s="239">
        <v>26.01</v>
      </c>
      <c r="J739" s="244">
        <v>2</v>
      </c>
      <c r="K739" s="251">
        <v>0.2321</v>
      </c>
      <c r="L739" s="244">
        <v>1.5</v>
      </c>
      <c r="M739" s="194" t="s">
        <v>135</v>
      </c>
      <c r="N739" s="267">
        <v>0.81299999999999994</v>
      </c>
      <c r="O739" s="275">
        <v>1.4</v>
      </c>
      <c r="P739" s="223">
        <v>3347</v>
      </c>
      <c r="Q739" s="194">
        <v>20</v>
      </c>
      <c r="R739" s="80">
        <f t="shared" si="90"/>
        <v>69.863893392796257</v>
      </c>
      <c r="S739" s="194">
        <v>1345</v>
      </c>
      <c r="T739" s="194">
        <v>18</v>
      </c>
      <c r="U739" s="80">
        <f t="shared" si="91"/>
        <v>32.366803981857707</v>
      </c>
      <c r="V739" s="194">
        <v>4945</v>
      </c>
      <c r="W739" s="194">
        <v>20</v>
      </c>
      <c r="X739" s="63">
        <f t="shared" si="92"/>
        <v>100.90198214108581</v>
      </c>
      <c r="Y739" s="352" t="s">
        <v>21</v>
      </c>
      <c r="Z739" s="199" t="s">
        <v>21</v>
      </c>
      <c r="AA739" s="82" t="s">
        <v>21</v>
      </c>
      <c r="AB739" s="84" t="s">
        <v>21</v>
      </c>
      <c r="AC739" s="84" t="s">
        <v>21</v>
      </c>
      <c r="AD739" s="239">
        <v>462.8</v>
      </c>
      <c r="AE739" s="239">
        <v>8.3000000000000007</v>
      </c>
      <c r="AF739" s="239">
        <v>451.2</v>
      </c>
      <c r="AG739" s="239">
        <v>9.3000000000000007</v>
      </c>
      <c r="AH739" s="239">
        <v>439.7</v>
      </c>
      <c r="AI739" s="239">
        <v>7.8</v>
      </c>
      <c r="AJ739" s="239">
        <v>453.4</v>
      </c>
      <c r="AK739" s="239">
        <v>9.6</v>
      </c>
      <c r="AL739" s="239">
        <v>440.7</v>
      </c>
      <c r="AM739" s="239">
        <v>9.6</v>
      </c>
      <c r="AN739" s="239">
        <v>430.9</v>
      </c>
      <c r="AO739" s="239">
        <v>9</v>
      </c>
      <c r="AP739" s="239">
        <v>449.1</v>
      </c>
      <c r="AQ739" s="239">
        <v>9.6999999999999993</v>
      </c>
      <c r="AR739" s="239">
        <v>448.7</v>
      </c>
      <c r="AS739" s="239">
        <v>8.9</v>
      </c>
      <c r="AT739" s="239">
        <v>449</v>
      </c>
      <c r="AU739" s="239">
        <v>10</v>
      </c>
      <c r="AV739" s="239">
        <v>440.7</v>
      </c>
      <c r="AW739" s="239">
        <v>8.4</v>
      </c>
      <c r="AX739" s="84" t="s">
        <v>21</v>
      </c>
      <c r="AY739" s="84" t="s">
        <v>21</v>
      </c>
      <c r="AZ739" s="84" t="s">
        <v>21</v>
      </c>
      <c r="BA739" s="84" t="s">
        <v>21</v>
      </c>
      <c r="BB739" s="239">
        <v>446.4</v>
      </c>
      <c r="BC739" s="239">
        <v>9.6</v>
      </c>
      <c r="BD739" s="84" t="s">
        <v>21</v>
      </c>
      <c r="BE739" s="84" t="s">
        <v>21</v>
      </c>
      <c r="BF739" s="84" t="s">
        <v>21</v>
      </c>
      <c r="BG739" s="311" t="s">
        <v>21</v>
      </c>
    </row>
    <row r="740" spans="1:59" ht="16" customHeight="1" x14ac:dyDescent="0.15">
      <c r="A740" s="197" t="s">
        <v>1371</v>
      </c>
      <c r="B740" s="156"/>
      <c r="C740" s="219">
        <v>291.10000000000002</v>
      </c>
      <c r="D740" s="244">
        <v>355.6</v>
      </c>
      <c r="E740" s="267">
        <v>0.79500000000000004</v>
      </c>
      <c r="F740" s="275">
        <v>270.8</v>
      </c>
      <c r="G740" s="104" t="s">
        <v>21</v>
      </c>
      <c r="H740" s="80" t="s">
        <v>21</v>
      </c>
      <c r="I740" s="239">
        <v>25.48</v>
      </c>
      <c r="J740" s="244">
        <v>2.2000000000000002</v>
      </c>
      <c r="K740" s="251">
        <v>0.2233</v>
      </c>
      <c r="L740" s="244">
        <v>1.6</v>
      </c>
      <c r="M740" s="194" t="s">
        <v>242</v>
      </c>
      <c r="N740" s="267">
        <v>0.82799999999999996</v>
      </c>
      <c r="O740" s="275">
        <v>1.4</v>
      </c>
      <c r="P740" s="223">
        <v>3327</v>
      </c>
      <c r="Q740" s="194">
        <v>21</v>
      </c>
      <c r="R740" s="80">
        <f t="shared" si="90"/>
        <v>69.775150304388461</v>
      </c>
      <c r="S740" s="194">
        <v>1299</v>
      </c>
      <c r="T740" s="194">
        <v>19</v>
      </c>
      <c r="U740" s="80">
        <f t="shared" si="91"/>
        <v>32.186338716915287</v>
      </c>
      <c r="V740" s="194">
        <v>4970</v>
      </c>
      <c r="W740" s="194">
        <v>21</v>
      </c>
      <c r="X740" s="63">
        <f t="shared" si="92"/>
        <v>101.59409431654973</v>
      </c>
      <c r="Y740" s="352" t="s">
        <v>21</v>
      </c>
      <c r="Z740" s="199" t="s">
        <v>21</v>
      </c>
      <c r="AA740" s="82" t="s">
        <v>21</v>
      </c>
      <c r="AB740" s="84" t="s">
        <v>21</v>
      </c>
      <c r="AC740" s="84" t="s">
        <v>21</v>
      </c>
      <c r="AD740" s="239">
        <v>459.8</v>
      </c>
      <c r="AE740" s="239">
        <v>8.1999999999999993</v>
      </c>
      <c r="AF740" s="239">
        <v>443</v>
      </c>
      <c r="AG740" s="239">
        <v>7.7</v>
      </c>
      <c r="AH740" s="239">
        <v>440.1</v>
      </c>
      <c r="AI740" s="239">
        <v>7.4</v>
      </c>
      <c r="AJ740" s="239">
        <v>451.8</v>
      </c>
      <c r="AK740" s="239">
        <v>9.1999999999999993</v>
      </c>
      <c r="AL740" s="239">
        <v>445.7</v>
      </c>
      <c r="AM740" s="239">
        <v>8.4</v>
      </c>
      <c r="AN740" s="239">
        <v>428.1</v>
      </c>
      <c r="AO740" s="239">
        <v>8.3000000000000007</v>
      </c>
      <c r="AP740" s="239">
        <v>448.8</v>
      </c>
      <c r="AQ740" s="239">
        <v>9.3000000000000007</v>
      </c>
      <c r="AR740" s="239">
        <v>447.4</v>
      </c>
      <c r="AS740" s="239">
        <v>9.3000000000000007</v>
      </c>
      <c r="AT740" s="239">
        <v>445.7</v>
      </c>
      <c r="AU740" s="239">
        <v>8.6999999999999993</v>
      </c>
      <c r="AV740" s="239">
        <v>434.5</v>
      </c>
      <c r="AW740" s="239">
        <v>7.5</v>
      </c>
      <c r="AX740" s="84" t="s">
        <v>21</v>
      </c>
      <c r="AY740" s="84" t="s">
        <v>21</v>
      </c>
      <c r="AZ740" s="84" t="s">
        <v>21</v>
      </c>
      <c r="BA740" s="84" t="s">
        <v>21</v>
      </c>
      <c r="BB740" s="239">
        <v>434.3</v>
      </c>
      <c r="BC740" s="239">
        <v>7.9</v>
      </c>
      <c r="BD740" s="84" t="s">
        <v>21</v>
      </c>
      <c r="BE740" s="84" t="s">
        <v>21</v>
      </c>
      <c r="BF740" s="84" t="s">
        <v>21</v>
      </c>
      <c r="BG740" s="311" t="s">
        <v>21</v>
      </c>
    </row>
    <row r="741" spans="1:59" ht="16" customHeight="1" thickBot="1" x14ac:dyDescent="0.2">
      <c r="A741" s="198" t="s">
        <v>1372</v>
      </c>
      <c r="B741" s="157"/>
      <c r="C741" s="220">
        <v>254.3</v>
      </c>
      <c r="D741" s="245">
        <v>334.6</v>
      </c>
      <c r="E741" s="268">
        <v>0.73</v>
      </c>
      <c r="F741" s="276">
        <v>235.4</v>
      </c>
      <c r="G741" s="136" t="s">
        <v>21</v>
      </c>
      <c r="H741" s="89" t="s">
        <v>21</v>
      </c>
      <c r="I741" s="240">
        <v>26.84</v>
      </c>
      <c r="J741" s="245">
        <v>2.1</v>
      </c>
      <c r="K741" s="252">
        <v>0.22170000000000001</v>
      </c>
      <c r="L741" s="245">
        <v>1.5</v>
      </c>
      <c r="M741" s="195" t="s">
        <v>1178</v>
      </c>
      <c r="N741" s="268">
        <v>0.879</v>
      </c>
      <c r="O741" s="276">
        <v>1.5</v>
      </c>
      <c r="P741" s="224">
        <v>3378</v>
      </c>
      <c r="Q741" s="195">
        <v>21</v>
      </c>
      <c r="R741" s="89">
        <f t="shared" si="90"/>
        <v>70.748523659508265</v>
      </c>
      <c r="S741" s="195">
        <v>1291</v>
      </c>
      <c r="T741" s="195">
        <v>17</v>
      </c>
      <c r="U741" s="89">
        <f t="shared" si="91"/>
        <v>30.913951542952255</v>
      </c>
      <c r="V741" s="195">
        <v>5054</v>
      </c>
      <c r="W741" s="195">
        <v>22</v>
      </c>
      <c r="X741" s="93">
        <f t="shared" si="92"/>
        <v>103.44644218144963</v>
      </c>
      <c r="Y741" s="353" t="s">
        <v>21</v>
      </c>
      <c r="Z741" s="200" t="s">
        <v>21</v>
      </c>
      <c r="AA741" s="141" t="s">
        <v>21</v>
      </c>
      <c r="AB741" s="143" t="s">
        <v>21</v>
      </c>
      <c r="AC741" s="143" t="s">
        <v>21</v>
      </c>
      <c r="AD741" s="240">
        <v>463.1</v>
      </c>
      <c r="AE741" s="240">
        <v>7.6</v>
      </c>
      <c r="AF741" s="240">
        <v>449.1</v>
      </c>
      <c r="AG741" s="240">
        <v>7.8</v>
      </c>
      <c r="AH741" s="240">
        <v>440.2</v>
      </c>
      <c r="AI741" s="240">
        <v>7.6</v>
      </c>
      <c r="AJ741" s="240">
        <v>453.5</v>
      </c>
      <c r="AK741" s="240">
        <v>7.8</v>
      </c>
      <c r="AL741" s="240">
        <v>453.2</v>
      </c>
      <c r="AM741" s="240">
        <v>8.3000000000000007</v>
      </c>
      <c r="AN741" s="240">
        <v>431</v>
      </c>
      <c r="AO741" s="240">
        <v>7.7</v>
      </c>
      <c r="AP741" s="240">
        <v>458.5</v>
      </c>
      <c r="AQ741" s="240">
        <v>8.6999999999999993</v>
      </c>
      <c r="AR741" s="240">
        <v>444.9</v>
      </c>
      <c r="AS741" s="240">
        <v>8.4</v>
      </c>
      <c r="AT741" s="240">
        <v>450.5</v>
      </c>
      <c r="AU741" s="240">
        <v>8.8000000000000007</v>
      </c>
      <c r="AV741" s="240">
        <v>437.2</v>
      </c>
      <c r="AW741" s="240">
        <v>6.6</v>
      </c>
      <c r="AX741" s="143" t="s">
        <v>21</v>
      </c>
      <c r="AY741" s="143" t="s">
        <v>21</v>
      </c>
      <c r="AZ741" s="143" t="s">
        <v>21</v>
      </c>
      <c r="BA741" s="143" t="s">
        <v>21</v>
      </c>
      <c r="BB741" s="240">
        <v>441.4</v>
      </c>
      <c r="BC741" s="240">
        <v>8.1</v>
      </c>
      <c r="BD741" s="143" t="s">
        <v>21</v>
      </c>
      <c r="BE741" s="143" t="s">
        <v>21</v>
      </c>
      <c r="BF741" s="143" t="s">
        <v>21</v>
      </c>
      <c r="BG741" s="320" t="s">
        <v>21</v>
      </c>
    </row>
    <row r="742" spans="1:59" ht="16" customHeight="1" x14ac:dyDescent="0.15">
      <c r="C742" s="130"/>
      <c r="D742" s="130"/>
      <c r="E742" s="257"/>
      <c r="F742" s="130"/>
      <c r="I742" s="18"/>
      <c r="J742" s="17"/>
      <c r="K742" s="303"/>
      <c r="L742" s="17"/>
      <c r="N742" s="284"/>
      <c r="O742" s="17"/>
      <c r="P742" s="334"/>
      <c r="Y742" s="230"/>
      <c r="Z742" s="130"/>
      <c r="AA742" s="130"/>
      <c r="AB742" s="230"/>
      <c r="AC742" s="230"/>
      <c r="AD742" s="230"/>
      <c r="AE742" s="230"/>
      <c r="AF742" s="230"/>
      <c r="AG742" s="230"/>
      <c r="AH742" s="230"/>
      <c r="AI742" s="230"/>
      <c r="AJ742" s="230"/>
      <c r="AK742" s="230"/>
      <c r="AL742" s="230"/>
      <c r="AM742" s="230"/>
      <c r="AN742" s="230"/>
      <c r="AO742" s="230"/>
      <c r="AP742" s="230"/>
      <c r="AQ742" s="230"/>
      <c r="AR742" s="230"/>
      <c r="AS742" s="230"/>
      <c r="AT742" s="230"/>
      <c r="AU742" s="230"/>
      <c r="AV742" s="230"/>
      <c r="AW742" s="230"/>
      <c r="AX742" s="230"/>
      <c r="AY742" s="230"/>
      <c r="AZ742" s="230"/>
      <c r="BA742" s="230"/>
      <c r="BB742" s="230"/>
      <c r="BC742" s="230"/>
      <c r="BD742" s="230"/>
      <c r="BE742" s="230"/>
      <c r="BF742" s="230"/>
      <c r="BG742" s="230"/>
    </row>
    <row r="743" spans="1:59" ht="16" customHeight="1" thickBot="1" x14ac:dyDescent="0.2">
      <c r="A743" s="167" t="s">
        <v>1311</v>
      </c>
      <c r="C743" s="130"/>
      <c r="D743" s="130"/>
      <c r="E743" s="257"/>
      <c r="F743" s="130"/>
      <c r="I743" s="18"/>
      <c r="J743" s="17"/>
      <c r="K743" s="303"/>
      <c r="L743" s="17"/>
      <c r="N743" s="284"/>
      <c r="O743" s="17"/>
      <c r="P743" s="334"/>
      <c r="Y743" s="230"/>
      <c r="Z743" s="130"/>
      <c r="AA743" s="130"/>
      <c r="AB743" s="230"/>
      <c r="AC743" s="230"/>
      <c r="AD743" s="230"/>
      <c r="AE743" s="230"/>
      <c r="AF743" s="230"/>
      <c r="AG743" s="230"/>
      <c r="AH743" s="230"/>
      <c r="AI743" s="230"/>
      <c r="AJ743" s="230"/>
      <c r="AK743" s="230"/>
      <c r="AL743" s="230"/>
      <c r="AM743" s="230"/>
      <c r="AN743" s="230"/>
      <c r="AO743" s="230"/>
      <c r="AP743" s="230"/>
      <c r="AQ743" s="230"/>
      <c r="AR743" s="230"/>
      <c r="AS743" s="230"/>
      <c r="AT743" s="230"/>
      <c r="AU743" s="230"/>
      <c r="AV743" s="230"/>
      <c r="AW743" s="230"/>
      <c r="AX743" s="230"/>
      <c r="AY743" s="230"/>
      <c r="AZ743" s="230"/>
      <c r="BA743" s="230"/>
      <c r="BB743" s="230"/>
      <c r="BC743" s="230"/>
      <c r="BD743" s="230"/>
      <c r="BE743" s="230"/>
      <c r="BF743" s="230"/>
      <c r="BG743" s="230"/>
    </row>
    <row r="744" spans="1:59" ht="16" customHeight="1" x14ac:dyDescent="0.15">
      <c r="A744" s="178" t="s">
        <v>906</v>
      </c>
      <c r="B744" s="164"/>
      <c r="C744" s="201">
        <v>29.7</v>
      </c>
      <c r="D744" s="213">
        <v>30.2</v>
      </c>
      <c r="E744" s="259">
        <v>0.98799999999999999</v>
      </c>
      <c r="F744" s="272">
        <v>33.1</v>
      </c>
      <c r="G744" s="102" t="s">
        <v>21</v>
      </c>
      <c r="H744" s="73" t="s">
        <v>21</v>
      </c>
      <c r="I744" s="232">
        <v>39.700000000000003</v>
      </c>
      <c r="J744" s="213">
        <v>7.2</v>
      </c>
      <c r="K744" s="247">
        <v>0.31209999999999999</v>
      </c>
      <c r="L744" s="213">
        <v>2.6</v>
      </c>
      <c r="M744" s="56" t="s">
        <v>117</v>
      </c>
      <c r="N744" s="259">
        <v>0.92300000000000004</v>
      </c>
      <c r="O744" s="272">
        <v>6.8</v>
      </c>
      <c r="P744" s="203">
        <v>3763</v>
      </c>
      <c r="Q744" s="56">
        <v>72</v>
      </c>
      <c r="R744" s="73">
        <f t="shared" ref="R744:R748" si="93">SQRT((Q744^2)+((P744*0.02)^2))</f>
        <v>104.15405705012168</v>
      </c>
      <c r="S744" s="56">
        <v>1751</v>
      </c>
      <c r="T744" s="56">
        <v>39</v>
      </c>
      <c r="U744" s="73">
        <f t="shared" ref="U744:U748" si="94">SQRT((T744^2)+((S744*0.02)^2))</f>
        <v>52.41565033460904</v>
      </c>
      <c r="V744" s="56">
        <v>5124</v>
      </c>
      <c r="W744" s="56">
        <v>96</v>
      </c>
      <c r="X744" s="79">
        <f t="shared" ref="X744:X748" si="95">SQRT((W744^2)+((V744*0.02)^2))</f>
        <v>140.4213317128135</v>
      </c>
      <c r="Y744" s="314">
        <v>53.47</v>
      </c>
      <c r="Z744" s="201">
        <v>39.9</v>
      </c>
      <c r="AA744" s="213">
        <v>3.3</v>
      </c>
      <c r="AB744" s="232">
        <v>78.400000000000006</v>
      </c>
      <c r="AC744" s="232">
        <v>1.5</v>
      </c>
      <c r="AD744" s="232">
        <v>38.69</v>
      </c>
      <c r="AE744" s="232">
        <v>0.77</v>
      </c>
      <c r="AF744" s="232">
        <v>38.51</v>
      </c>
      <c r="AG744" s="232">
        <v>0.98</v>
      </c>
      <c r="AH744" s="232">
        <v>35.5</v>
      </c>
      <c r="AI744" s="232">
        <v>0.86</v>
      </c>
      <c r="AJ744" s="232">
        <v>37.64</v>
      </c>
      <c r="AK744" s="232">
        <v>0.9</v>
      </c>
      <c r="AL744" s="232">
        <v>37.08</v>
      </c>
      <c r="AM744" s="232">
        <v>0.83</v>
      </c>
      <c r="AN744" s="232">
        <v>35.299999999999997</v>
      </c>
      <c r="AO744" s="232">
        <v>1.6</v>
      </c>
      <c r="AP744" s="232">
        <v>37</v>
      </c>
      <c r="AQ744" s="232">
        <v>1.2</v>
      </c>
      <c r="AR744" s="232">
        <v>34.9</v>
      </c>
      <c r="AS744" s="232">
        <v>1.2</v>
      </c>
      <c r="AT744" s="232">
        <v>36.6</v>
      </c>
      <c r="AU744" s="232">
        <v>1.5</v>
      </c>
      <c r="AV744" s="77" t="s">
        <v>21</v>
      </c>
      <c r="AW744" s="77" t="s">
        <v>21</v>
      </c>
      <c r="AX744" s="232">
        <v>35.700000000000003</v>
      </c>
      <c r="AY744" s="232">
        <v>1.1000000000000001</v>
      </c>
      <c r="AZ744" s="232">
        <v>39</v>
      </c>
      <c r="BA744" s="232">
        <v>1.1000000000000001</v>
      </c>
      <c r="BB744" s="232">
        <v>36.53</v>
      </c>
      <c r="BC744" s="232">
        <v>0.88</v>
      </c>
      <c r="BD744" s="232">
        <v>36.299999999999997</v>
      </c>
      <c r="BE744" s="232">
        <v>1.4</v>
      </c>
      <c r="BF744" s="232">
        <v>37.200000000000003</v>
      </c>
      <c r="BG744" s="314">
        <v>0.9</v>
      </c>
    </row>
    <row r="745" spans="1:59" ht="16" customHeight="1" x14ac:dyDescent="0.15">
      <c r="A745" s="179" t="s">
        <v>908</v>
      </c>
      <c r="B745" s="156"/>
      <c r="C745" s="202">
        <v>29.8</v>
      </c>
      <c r="D745" s="211">
        <v>30.5</v>
      </c>
      <c r="E745" s="260">
        <v>0.97799999999999998</v>
      </c>
      <c r="F745" s="271">
        <v>32.799999999999997</v>
      </c>
      <c r="G745" s="104" t="s">
        <v>21</v>
      </c>
      <c r="H745" s="80" t="s">
        <v>21</v>
      </c>
      <c r="I745" s="233">
        <v>39.200000000000003</v>
      </c>
      <c r="J745" s="211">
        <v>7.2</v>
      </c>
      <c r="K745" s="248">
        <v>0.30869999999999997</v>
      </c>
      <c r="L745" s="211">
        <v>2.1</v>
      </c>
      <c r="M745" s="65" t="s">
        <v>128</v>
      </c>
      <c r="N745" s="260">
        <v>0.92200000000000004</v>
      </c>
      <c r="O745" s="271">
        <v>6.9</v>
      </c>
      <c r="P745" s="204">
        <v>3752</v>
      </c>
      <c r="Q745" s="65">
        <v>71</v>
      </c>
      <c r="R745" s="80">
        <f t="shared" si="93"/>
        <v>103.3053803051903</v>
      </c>
      <c r="S745" s="65">
        <v>1734</v>
      </c>
      <c r="T745" s="65">
        <v>33</v>
      </c>
      <c r="U745" s="80">
        <f t="shared" si="94"/>
        <v>47.871728608856401</v>
      </c>
      <c r="V745" s="65">
        <v>5123</v>
      </c>
      <c r="W745" s="65">
        <v>97</v>
      </c>
      <c r="X745" s="63">
        <f t="shared" si="95"/>
        <v>141.09235131643388</v>
      </c>
      <c r="Y745" s="315">
        <v>53.78</v>
      </c>
      <c r="Z745" s="202">
        <v>38.700000000000003</v>
      </c>
      <c r="AA745" s="211">
        <v>3.3</v>
      </c>
      <c r="AB745" s="233">
        <v>79</v>
      </c>
      <c r="AC745" s="233">
        <v>1.5</v>
      </c>
      <c r="AD745" s="233">
        <v>38.700000000000003</v>
      </c>
      <c r="AE745" s="233">
        <v>0.73</v>
      </c>
      <c r="AF745" s="233">
        <v>38.1</v>
      </c>
      <c r="AG745" s="233">
        <v>1.1000000000000001</v>
      </c>
      <c r="AH745" s="233">
        <v>35.32</v>
      </c>
      <c r="AI745" s="233">
        <v>0.62</v>
      </c>
      <c r="AJ745" s="233">
        <v>37.83</v>
      </c>
      <c r="AK745" s="233">
        <v>0.72</v>
      </c>
      <c r="AL745" s="233">
        <v>37.6</v>
      </c>
      <c r="AM745" s="233">
        <v>0.71</v>
      </c>
      <c r="AN745" s="233">
        <v>35</v>
      </c>
      <c r="AO745" s="233">
        <v>1.5</v>
      </c>
      <c r="AP745" s="233">
        <v>36.6</v>
      </c>
      <c r="AQ745" s="233">
        <v>1.2</v>
      </c>
      <c r="AR745" s="233">
        <v>35.299999999999997</v>
      </c>
      <c r="AS745" s="233">
        <v>1.3</v>
      </c>
      <c r="AT745" s="233">
        <v>38.200000000000003</v>
      </c>
      <c r="AU745" s="233">
        <v>1.2</v>
      </c>
      <c r="AV745" s="84" t="s">
        <v>21</v>
      </c>
      <c r="AW745" s="84" t="s">
        <v>21</v>
      </c>
      <c r="AX745" s="233">
        <v>36</v>
      </c>
      <c r="AY745" s="233">
        <v>1.1000000000000001</v>
      </c>
      <c r="AZ745" s="233">
        <v>38.799999999999997</v>
      </c>
      <c r="BA745" s="233">
        <v>1.6</v>
      </c>
      <c r="BB745" s="233">
        <v>36.82</v>
      </c>
      <c r="BC745" s="233">
        <v>0.83</v>
      </c>
      <c r="BD745" s="233">
        <v>37.630000000000003</v>
      </c>
      <c r="BE745" s="233">
        <v>0.93</v>
      </c>
      <c r="BF745" s="233">
        <v>38.19</v>
      </c>
      <c r="BG745" s="315">
        <v>0.99</v>
      </c>
    </row>
    <row r="746" spans="1:59" ht="16" customHeight="1" x14ac:dyDescent="0.15">
      <c r="A746" s="179" t="s">
        <v>909</v>
      </c>
      <c r="B746" s="156"/>
      <c r="C746" s="202">
        <v>30.6</v>
      </c>
      <c r="D746" s="211">
        <v>30.7</v>
      </c>
      <c r="E746" s="260">
        <v>0.997</v>
      </c>
      <c r="F746" s="271">
        <v>32.700000000000003</v>
      </c>
      <c r="G746" s="104" t="s">
        <v>21</v>
      </c>
      <c r="H746" s="80" t="s">
        <v>21</v>
      </c>
      <c r="I746" s="233">
        <v>36.9</v>
      </c>
      <c r="J746" s="211">
        <v>7.5</v>
      </c>
      <c r="K746" s="248">
        <v>0.29020000000000001</v>
      </c>
      <c r="L746" s="211">
        <v>2.8</v>
      </c>
      <c r="M746" s="65" t="s">
        <v>131</v>
      </c>
      <c r="N746" s="260">
        <v>0.92100000000000004</v>
      </c>
      <c r="O746" s="271">
        <v>7</v>
      </c>
      <c r="P746" s="204">
        <v>3690</v>
      </c>
      <c r="Q746" s="65">
        <v>74</v>
      </c>
      <c r="R746" s="80">
        <f t="shared" si="93"/>
        <v>104.51047794360142</v>
      </c>
      <c r="S746" s="65">
        <v>1643</v>
      </c>
      <c r="T746" s="65">
        <v>41</v>
      </c>
      <c r="U746" s="80">
        <f t="shared" si="94"/>
        <v>52.543121338572945</v>
      </c>
      <c r="V746" s="65">
        <v>5121</v>
      </c>
      <c r="W746" s="65">
        <v>99</v>
      </c>
      <c r="X746" s="63">
        <f t="shared" si="95"/>
        <v>142.44597712817304</v>
      </c>
      <c r="Y746" s="315">
        <v>55.47</v>
      </c>
      <c r="Z746" s="202">
        <v>41.8</v>
      </c>
      <c r="AA746" s="211">
        <v>3.8</v>
      </c>
      <c r="AB746" s="233">
        <v>78.5</v>
      </c>
      <c r="AC746" s="233">
        <v>1.3</v>
      </c>
      <c r="AD746" s="233">
        <v>39.26</v>
      </c>
      <c r="AE746" s="233">
        <v>0.63</v>
      </c>
      <c r="AF746" s="233">
        <v>38.51</v>
      </c>
      <c r="AG746" s="233">
        <v>0.83</v>
      </c>
      <c r="AH746" s="233">
        <v>36.57</v>
      </c>
      <c r="AI746" s="233">
        <v>0.61</v>
      </c>
      <c r="AJ746" s="233">
        <v>38.950000000000003</v>
      </c>
      <c r="AK746" s="233">
        <v>0.72</v>
      </c>
      <c r="AL746" s="233">
        <v>38.14</v>
      </c>
      <c r="AM746" s="233">
        <v>0.71</v>
      </c>
      <c r="AN746" s="233">
        <v>35.1</v>
      </c>
      <c r="AO746" s="233">
        <v>1.3</v>
      </c>
      <c r="AP746" s="233">
        <v>37.700000000000003</v>
      </c>
      <c r="AQ746" s="233">
        <v>1.4</v>
      </c>
      <c r="AR746" s="233">
        <v>35.25</v>
      </c>
      <c r="AS746" s="233">
        <v>0.84</v>
      </c>
      <c r="AT746" s="233">
        <v>37.6</v>
      </c>
      <c r="AU746" s="233">
        <v>1.7</v>
      </c>
      <c r="AV746" s="84" t="s">
        <v>21</v>
      </c>
      <c r="AW746" s="84" t="s">
        <v>21</v>
      </c>
      <c r="AX746" s="233">
        <v>36.06</v>
      </c>
      <c r="AY746" s="233">
        <v>1</v>
      </c>
      <c r="AZ746" s="233">
        <v>39.700000000000003</v>
      </c>
      <c r="BA746" s="233">
        <v>1.3</v>
      </c>
      <c r="BB746" s="233">
        <v>37.520000000000003</v>
      </c>
      <c r="BC746" s="233">
        <v>0.59</v>
      </c>
      <c r="BD746" s="233">
        <v>37</v>
      </c>
      <c r="BE746" s="233">
        <v>1.3</v>
      </c>
      <c r="BF746" s="233">
        <v>37.880000000000003</v>
      </c>
      <c r="BG746" s="315">
        <v>0.87</v>
      </c>
    </row>
    <row r="747" spans="1:59" ht="16" customHeight="1" x14ac:dyDescent="0.15">
      <c r="A747" s="179" t="s">
        <v>910</v>
      </c>
      <c r="B747" s="156"/>
      <c r="C747" s="202">
        <v>30.4</v>
      </c>
      <c r="D747" s="211">
        <v>30.9</v>
      </c>
      <c r="E747" s="260">
        <v>0.98899999999999999</v>
      </c>
      <c r="F747" s="271">
        <v>31</v>
      </c>
      <c r="G747" s="104" t="s">
        <v>21</v>
      </c>
      <c r="H747" s="80" t="s">
        <v>21</v>
      </c>
      <c r="I747" s="233">
        <v>35.5</v>
      </c>
      <c r="J747" s="211">
        <v>7.1</v>
      </c>
      <c r="K747" s="248">
        <v>0.28139999999999998</v>
      </c>
      <c r="L747" s="211">
        <v>2</v>
      </c>
      <c r="M747" s="65" t="s">
        <v>116</v>
      </c>
      <c r="N747" s="260">
        <v>0.91700000000000004</v>
      </c>
      <c r="O747" s="271">
        <v>6.8</v>
      </c>
      <c r="P747" s="204">
        <v>3654</v>
      </c>
      <c r="Q747" s="65">
        <v>70</v>
      </c>
      <c r="R747" s="80">
        <f t="shared" si="93"/>
        <v>101.19627661134572</v>
      </c>
      <c r="S747" s="65">
        <v>1598</v>
      </c>
      <c r="T747" s="65">
        <v>28</v>
      </c>
      <c r="U747" s="80">
        <f t="shared" si="94"/>
        <v>42.490488347393701</v>
      </c>
      <c r="V747" s="65">
        <v>5114</v>
      </c>
      <c r="W747" s="65">
        <v>96</v>
      </c>
      <c r="X747" s="63">
        <f t="shared" si="95"/>
        <v>140.27543762184456</v>
      </c>
      <c r="Y747" s="315">
        <v>56.27</v>
      </c>
      <c r="Z747" s="202">
        <v>39.700000000000003</v>
      </c>
      <c r="AA747" s="211">
        <v>3.3</v>
      </c>
      <c r="AB747" s="233">
        <v>78.400000000000006</v>
      </c>
      <c r="AC747" s="233">
        <v>1.4</v>
      </c>
      <c r="AD747" s="233">
        <v>38.74</v>
      </c>
      <c r="AE747" s="233">
        <v>0.66</v>
      </c>
      <c r="AF747" s="233">
        <v>38.4</v>
      </c>
      <c r="AG747" s="233">
        <v>0.98</v>
      </c>
      <c r="AH747" s="233">
        <v>35.81</v>
      </c>
      <c r="AI747" s="233">
        <v>0.77</v>
      </c>
      <c r="AJ747" s="233">
        <v>38.57</v>
      </c>
      <c r="AK747" s="233">
        <v>0.82</v>
      </c>
      <c r="AL747" s="233">
        <v>37.94</v>
      </c>
      <c r="AM747" s="233">
        <v>0.83</v>
      </c>
      <c r="AN747" s="233">
        <v>35</v>
      </c>
      <c r="AO747" s="233">
        <v>1.4</v>
      </c>
      <c r="AP747" s="233">
        <v>36.4</v>
      </c>
      <c r="AQ747" s="233">
        <v>1.7</v>
      </c>
      <c r="AR747" s="233">
        <v>35.729999999999997</v>
      </c>
      <c r="AS747" s="233">
        <v>0.98</v>
      </c>
      <c r="AT747" s="233">
        <v>38.1</v>
      </c>
      <c r="AU747" s="233">
        <v>1.8</v>
      </c>
      <c r="AV747" s="84" t="s">
        <v>21</v>
      </c>
      <c r="AW747" s="84" t="s">
        <v>21</v>
      </c>
      <c r="AX747" s="233">
        <v>35.799999999999997</v>
      </c>
      <c r="AY747" s="233">
        <v>1.1000000000000001</v>
      </c>
      <c r="AZ747" s="233">
        <v>39</v>
      </c>
      <c r="BA747" s="233">
        <v>1.6</v>
      </c>
      <c r="BB747" s="233">
        <v>36.6</v>
      </c>
      <c r="BC747" s="233">
        <v>0.87</v>
      </c>
      <c r="BD747" s="233">
        <v>37.799999999999997</v>
      </c>
      <c r="BE747" s="233">
        <v>1.2</v>
      </c>
      <c r="BF747" s="233">
        <v>36.950000000000003</v>
      </c>
      <c r="BG747" s="315">
        <v>0.68</v>
      </c>
    </row>
    <row r="748" spans="1:59" ht="16" customHeight="1" thickBot="1" x14ac:dyDescent="0.2">
      <c r="A748" s="180" t="s">
        <v>911</v>
      </c>
      <c r="B748" s="157"/>
      <c r="C748" s="210">
        <v>30.5</v>
      </c>
      <c r="D748" s="212">
        <v>30.7</v>
      </c>
      <c r="E748" s="261">
        <v>0.998</v>
      </c>
      <c r="F748" s="273">
        <v>31.7</v>
      </c>
      <c r="G748" s="136" t="s">
        <v>21</v>
      </c>
      <c r="H748" s="89" t="s">
        <v>21</v>
      </c>
      <c r="I748" s="234">
        <v>35.6</v>
      </c>
      <c r="J748" s="212">
        <v>7.5</v>
      </c>
      <c r="K748" s="249">
        <v>0.28499999999999998</v>
      </c>
      <c r="L748" s="212">
        <v>2.8</v>
      </c>
      <c r="M748" s="13" t="s">
        <v>131</v>
      </c>
      <c r="N748" s="261">
        <v>0.90600000000000003</v>
      </c>
      <c r="O748" s="273">
        <v>7</v>
      </c>
      <c r="P748" s="221">
        <v>3655</v>
      </c>
      <c r="Q748" s="13">
        <v>74</v>
      </c>
      <c r="R748" s="89">
        <f t="shared" si="93"/>
        <v>104.01735432128622</v>
      </c>
      <c r="S748" s="13">
        <v>1616</v>
      </c>
      <c r="T748" s="13">
        <v>40</v>
      </c>
      <c r="U748" s="89">
        <f t="shared" si="94"/>
        <v>51.425503400550198</v>
      </c>
      <c r="V748" s="13">
        <v>5098</v>
      </c>
      <c r="W748" s="13">
        <v>99</v>
      </c>
      <c r="X748" s="93">
        <f t="shared" si="95"/>
        <v>142.11559238873122</v>
      </c>
      <c r="Y748" s="316">
        <v>55.79</v>
      </c>
      <c r="Z748" s="210">
        <v>41.9</v>
      </c>
      <c r="AA748" s="212">
        <v>3.4</v>
      </c>
      <c r="AB748" s="234">
        <v>78.8</v>
      </c>
      <c r="AC748" s="234">
        <v>1.5</v>
      </c>
      <c r="AD748" s="234">
        <v>39.9</v>
      </c>
      <c r="AE748" s="234">
        <v>1</v>
      </c>
      <c r="AF748" s="234">
        <v>38.18</v>
      </c>
      <c r="AG748" s="234">
        <v>0.98</v>
      </c>
      <c r="AH748" s="234">
        <v>36.67</v>
      </c>
      <c r="AI748" s="234">
        <v>0.95</v>
      </c>
      <c r="AJ748" s="234">
        <v>38.46</v>
      </c>
      <c r="AK748" s="234">
        <v>0.99</v>
      </c>
      <c r="AL748" s="234">
        <v>38.299999999999997</v>
      </c>
      <c r="AM748" s="234">
        <v>1</v>
      </c>
      <c r="AN748" s="234">
        <v>35.1</v>
      </c>
      <c r="AO748" s="234">
        <v>1</v>
      </c>
      <c r="AP748" s="234">
        <v>37.1</v>
      </c>
      <c r="AQ748" s="234">
        <v>1.6</v>
      </c>
      <c r="AR748" s="234">
        <v>35.54</v>
      </c>
      <c r="AS748" s="234">
        <v>0.9</v>
      </c>
      <c r="AT748" s="234">
        <v>38.200000000000003</v>
      </c>
      <c r="AU748" s="234">
        <v>1.5</v>
      </c>
      <c r="AV748" s="143" t="s">
        <v>21</v>
      </c>
      <c r="AW748" s="143" t="s">
        <v>21</v>
      </c>
      <c r="AX748" s="234">
        <v>35.799999999999997</v>
      </c>
      <c r="AY748" s="234">
        <v>1.4</v>
      </c>
      <c r="AZ748" s="234">
        <v>37.799999999999997</v>
      </c>
      <c r="BA748" s="234">
        <v>1.3</v>
      </c>
      <c r="BB748" s="234">
        <v>37.299999999999997</v>
      </c>
      <c r="BC748" s="234">
        <v>1.1000000000000001</v>
      </c>
      <c r="BD748" s="234">
        <v>36.700000000000003</v>
      </c>
      <c r="BE748" s="234">
        <v>1.1000000000000001</v>
      </c>
      <c r="BF748" s="234">
        <v>37.729999999999997</v>
      </c>
      <c r="BG748" s="316">
        <v>0.97</v>
      </c>
    </row>
    <row r="749" spans="1:59" ht="16" customHeight="1" x14ac:dyDescent="0.15">
      <c r="C749" s="130"/>
      <c r="D749" s="130"/>
      <c r="E749" s="257"/>
      <c r="F749" s="130"/>
      <c r="I749" s="18"/>
      <c r="J749" s="17"/>
      <c r="K749" s="303"/>
      <c r="L749" s="17"/>
      <c r="N749" s="284"/>
      <c r="O749" s="17"/>
      <c r="P749" s="334"/>
      <c r="Y749" s="230"/>
      <c r="Z749" s="130"/>
      <c r="AA749" s="130"/>
      <c r="AB749" s="230"/>
      <c r="AC749" s="230"/>
      <c r="AD749" s="230"/>
      <c r="AE749" s="230"/>
      <c r="AF749" s="230"/>
      <c r="AG749" s="230"/>
      <c r="AH749" s="230"/>
      <c r="AI749" s="230"/>
      <c r="AJ749" s="230"/>
      <c r="AK749" s="230"/>
      <c r="AL749" s="230"/>
      <c r="AM749" s="230"/>
      <c r="AN749" s="230"/>
      <c r="AO749" s="230"/>
      <c r="AP749" s="230"/>
      <c r="AQ749" s="230"/>
      <c r="AR749" s="230"/>
      <c r="AS749" s="230"/>
      <c r="AT749" s="230"/>
      <c r="AU749" s="230"/>
      <c r="AV749" s="230"/>
      <c r="AW749" s="230"/>
      <c r="AX749" s="230"/>
      <c r="AY749" s="230"/>
      <c r="AZ749" s="230"/>
      <c r="BA749" s="230"/>
      <c r="BB749" s="230"/>
      <c r="BC749" s="230"/>
      <c r="BD749" s="230"/>
      <c r="BE749" s="230"/>
      <c r="BF749" s="230"/>
      <c r="BG749" s="230"/>
    </row>
    <row r="750" spans="1:59" ht="16" customHeight="1" thickBot="1" x14ac:dyDescent="0.2">
      <c r="A750" s="167" t="s">
        <v>1312</v>
      </c>
      <c r="C750" s="130"/>
      <c r="D750" s="130"/>
      <c r="E750" s="257"/>
      <c r="F750" s="130"/>
      <c r="I750" s="18"/>
      <c r="J750" s="17"/>
      <c r="K750" s="303"/>
      <c r="L750" s="17"/>
      <c r="N750" s="284"/>
      <c r="O750" s="17"/>
      <c r="P750" s="334"/>
      <c r="Y750" s="230"/>
      <c r="Z750" s="130"/>
      <c r="AA750" s="130"/>
      <c r="AB750" s="230"/>
      <c r="AC750" s="230"/>
      <c r="AD750" s="230"/>
      <c r="AE750" s="230"/>
      <c r="AF750" s="230"/>
      <c r="AG750" s="230"/>
      <c r="AH750" s="230"/>
      <c r="AI750" s="230"/>
      <c r="AJ750" s="230"/>
      <c r="AK750" s="230"/>
      <c r="AL750" s="230"/>
      <c r="AM750" s="230"/>
      <c r="AN750" s="230"/>
      <c r="AO750" s="230"/>
      <c r="AP750" s="230"/>
      <c r="AQ750" s="230"/>
      <c r="AR750" s="230"/>
      <c r="AS750" s="230"/>
      <c r="AT750" s="230"/>
      <c r="AU750" s="230"/>
      <c r="AV750" s="230"/>
      <c r="AW750" s="230"/>
      <c r="AX750" s="230"/>
      <c r="AY750" s="230"/>
      <c r="AZ750" s="230"/>
      <c r="BA750" s="230"/>
      <c r="BB750" s="230"/>
      <c r="BC750" s="230"/>
      <c r="BD750" s="230"/>
      <c r="BE750" s="230"/>
      <c r="BF750" s="230"/>
      <c r="BG750" s="230"/>
    </row>
    <row r="751" spans="1:59" ht="16" customHeight="1" x14ac:dyDescent="0.15">
      <c r="A751" s="178" t="s">
        <v>908</v>
      </c>
      <c r="B751" s="164"/>
      <c r="C751" s="201">
        <v>38.9</v>
      </c>
      <c r="D751" s="213">
        <v>38.5</v>
      </c>
      <c r="E751" s="259">
        <v>1.0109999999999999</v>
      </c>
      <c r="F751" s="272">
        <v>38.700000000000003</v>
      </c>
      <c r="G751" s="102" t="s">
        <v>21</v>
      </c>
      <c r="H751" s="73" t="s">
        <v>21</v>
      </c>
      <c r="I751" s="232">
        <v>180.6</v>
      </c>
      <c r="J751" s="213">
        <v>4</v>
      </c>
      <c r="K751" s="247">
        <v>0.27879999999999999</v>
      </c>
      <c r="L751" s="213">
        <v>1.3</v>
      </c>
      <c r="M751" s="56" t="s">
        <v>120</v>
      </c>
      <c r="N751" s="259">
        <v>4.7</v>
      </c>
      <c r="O751" s="272">
        <v>3.8</v>
      </c>
      <c r="P751" s="203">
        <v>5282</v>
      </c>
      <c r="Q751" s="56">
        <v>41</v>
      </c>
      <c r="R751" s="73">
        <f t="shared" ref="R751:R764" si="96">SQRT((Q751^2)+((P751*0.02)^2))</f>
        <v>113.31729612023048</v>
      </c>
      <c r="S751" s="56">
        <v>1585</v>
      </c>
      <c r="T751" s="56">
        <v>18</v>
      </c>
      <c r="U751" s="73">
        <f t="shared" ref="U751:U764" si="97">SQRT((T751^2)+((S751*0.02)^2))</f>
        <v>36.45394354524624</v>
      </c>
      <c r="V751" s="56">
        <v>7337</v>
      </c>
      <c r="W751" s="56">
        <v>50</v>
      </c>
      <c r="X751" s="79">
        <f t="shared" ref="X751:X764" si="98">SQRT((W751^2)+((V751*0.02)^2))</f>
        <v>155.02460320865202</v>
      </c>
      <c r="Y751" s="350">
        <v>69.989999999999995</v>
      </c>
      <c r="Z751" s="201">
        <v>40.200000000000003</v>
      </c>
      <c r="AA751" s="213">
        <v>1.5</v>
      </c>
      <c r="AB751" s="232">
        <v>72.959999999999994</v>
      </c>
      <c r="AC751" s="232">
        <v>0.69</v>
      </c>
      <c r="AD751" s="232">
        <v>36.11</v>
      </c>
      <c r="AE751" s="232">
        <v>0.38</v>
      </c>
      <c r="AF751" s="232">
        <v>39.04</v>
      </c>
      <c r="AG751" s="232">
        <v>0.52</v>
      </c>
      <c r="AH751" s="232">
        <v>36.479999999999997</v>
      </c>
      <c r="AI751" s="232">
        <v>0.42</v>
      </c>
      <c r="AJ751" s="232">
        <v>38.049999999999997</v>
      </c>
      <c r="AK751" s="232">
        <v>0.48</v>
      </c>
      <c r="AL751" s="232">
        <v>36.299999999999997</v>
      </c>
      <c r="AM751" s="232">
        <v>0.42</v>
      </c>
      <c r="AN751" s="232">
        <v>36.49</v>
      </c>
      <c r="AO751" s="232">
        <v>0.76</v>
      </c>
      <c r="AP751" s="232">
        <v>37.4</v>
      </c>
      <c r="AQ751" s="232">
        <v>0.63</v>
      </c>
      <c r="AR751" s="232">
        <v>36.9</v>
      </c>
      <c r="AS751" s="232">
        <v>0.6</v>
      </c>
      <c r="AT751" s="232">
        <v>37.869999999999997</v>
      </c>
      <c r="AU751" s="232">
        <v>0.61</v>
      </c>
      <c r="AV751" s="77" t="s">
        <v>21</v>
      </c>
      <c r="AW751" s="77" t="s">
        <v>21</v>
      </c>
      <c r="AX751" s="232">
        <v>36.35</v>
      </c>
      <c r="AY751" s="232">
        <v>0.64</v>
      </c>
      <c r="AZ751" s="232">
        <v>39.04</v>
      </c>
      <c r="BA751" s="232">
        <v>0.63</v>
      </c>
      <c r="BB751" s="232">
        <v>35.229999999999997</v>
      </c>
      <c r="BC751" s="232">
        <v>0.51</v>
      </c>
      <c r="BD751" s="232">
        <v>38.28</v>
      </c>
      <c r="BE751" s="232">
        <v>0.64</v>
      </c>
      <c r="BF751" s="232">
        <v>35.58</v>
      </c>
      <c r="BG751" s="314">
        <v>0.44</v>
      </c>
    </row>
    <row r="752" spans="1:59" ht="16" customHeight="1" x14ac:dyDescent="0.15">
      <c r="A752" s="179" t="s">
        <v>909</v>
      </c>
      <c r="B752" s="156"/>
      <c r="C752" s="202">
        <v>41.4</v>
      </c>
      <c r="D752" s="211">
        <v>41.4</v>
      </c>
      <c r="E752" s="260">
        <v>1.0049999999999999</v>
      </c>
      <c r="F752" s="271">
        <v>43</v>
      </c>
      <c r="G752" s="104" t="s">
        <v>21</v>
      </c>
      <c r="H752" s="80" t="s">
        <v>21</v>
      </c>
      <c r="I752" s="233">
        <v>30.41</v>
      </c>
      <c r="J752" s="211">
        <v>2.9</v>
      </c>
      <c r="K752" s="248">
        <v>0.27889999999999998</v>
      </c>
      <c r="L752" s="211">
        <v>1.6</v>
      </c>
      <c r="M752" s="65" t="s">
        <v>165</v>
      </c>
      <c r="N752" s="260">
        <v>0.79100000000000004</v>
      </c>
      <c r="O752" s="271">
        <v>2.4</v>
      </c>
      <c r="P752" s="204">
        <v>3500</v>
      </c>
      <c r="Q752" s="65">
        <v>29</v>
      </c>
      <c r="R752" s="80">
        <f t="shared" si="96"/>
        <v>75.769386958058462</v>
      </c>
      <c r="S752" s="65">
        <v>1586</v>
      </c>
      <c r="T752" s="65">
        <v>22</v>
      </c>
      <c r="U752" s="80">
        <f t="shared" si="97"/>
        <v>38.602569862639974</v>
      </c>
      <c r="V752" s="65">
        <v>4905</v>
      </c>
      <c r="W752" s="65">
        <v>35</v>
      </c>
      <c r="X752" s="63">
        <f t="shared" si="98"/>
        <v>104.15666085277505</v>
      </c>
      <c r="Y752" s="344">
        <v>54.69</v>
      </c>
      <c r="Z752" s="202">
        <v>42.6</v>
      </c>
      <c r="AA752" s="211">
        <v>3.1</v>
      </c>
      <c r="AB752" s="233">
        <v>72.41</v>
      </c>
      <c r="AC752" s="233">
        <v>0.77</v>
      </c>
      <c r="AD752" s="233">
        <v>36.43</v>
      </c>
      <c r="AE752" s="233">
        <v>0.44</v>
      </c>
      <c r="AF752" s="233">
        <v>39.6</v>
      </c>
      <c r="AG752" s="233">
        <v>0.45</v>
      </c>
      <c r="AH752" s="233">
        <v>33.14</v>
      </c>
      <c r="AI752" s="233">
        <v>0.43</v>
      </c>
      <c r="AJ752" s="233">
        <v>35.58</v>
      </c>
      <c r="AK752" s="233">
        <v>0.35</v>
      </c>
      <c r="AL752" s="233">
        <v>34.840000000000003</v>
      </c>
      <c r="AM752" s="233">
        <v>0.41</v>
      </c>
      <c r="AN752" s="233">
        <v>35.700000000000003</v>
      </c>
      <c r="AO752" s="233">
        <v>0.7</v>
      </c>
      <c r="AP752" s="233">
        <v>37.42</v>
      </c>
      <c r="AQ752" s="233">
        <v>0.72</v>
      </c>
      <c r="AR752" s="233">
        <v>35.53</v>
      </c>
      <c r="AS752" s="233">
        <v>0.46</v>
      </c>
      <c r="AT752" s="233">
        <v>38.4</v>
      </c>
      <c r="AU752" s="233">
        <v>0.69</v>
      </c>
      <c r="AV752" s="84" t="s">
        <v>21</v>
      </c>
      <c r="AW752" s="84" t="s">
        <v>21</v>
      </c>
      <c r="AX752" s="233">
        <v>36.700000000000003</v>
      </c>
      <c r="AY752" s="233">
        <v>0.66</v>
      </c>
      <c r="AZ752" s="233">
        <v>39.24</v>
      </c>
      <c r="BA752" s="233">
        <v>0.61</v>
      </c>
      <c r="BB752" s="233">
        <v>35.58</v>
      </c>
      <c r="BC752" s="233">
        <v>0.45</v>
      </c>
      <c r="BD752" s="233">
        <v>38.090000000000003</v>
      </c>
      <c r="BE752" s="233">
        <v>0.75</v>
      </c>
      <c r="BF752" s="233">
        <v>35.83</v>
      </c>
      <c r="BG752" s="315">
        <v>0.52</v>
      </c>
    </row>
    <row r="753" spans="1:59" ht="16" customHeight="1" x14ac:dyDescent="0.15">
      <c r="A753" s="179" t="s">
        <v>910</v>
      </c>
      <c r="B753" s="156"/>
      <c r="C753" s="202">
        <v>35.9</v>
      </c>
      <c r="D753" s="211">
        <v>36</v>
      </c>
      <c r="E753" s="260">
        <v>0.997</v>
      </c>
      <c r="F753" s="271">
        <v>37.9</v>
      </c>
      <c r="G753" s="104" t="s">
        <v>21</v>
      </c>
      <c r="H753" s="80" t="s">
        <v>21</v>
      </c>
      <c r="I753" s="233">
        <v>38.700000000000003</v>
      </c>
      <c r="J753" s="211">
        <v>2.6</v>
      </c>
      <c r="K753" s="248">
        <v>0.28870000000000001</v>
      </c>
      <c r="L753" s="211">
        <v>1.2</v>
      </c>
      <c r="M753" s="65" t="s">
        <v>122</v>
      </c>
      <c r="N753" s="260">
        <v>0.97299999999999998</v>
      </c>
      <c r="O753" s="271">
        <v>2.2999999999999998</v>
      </c>
      <c r="P753" s="204">
        <v>3738</v>
      </c>
      <c r="Q753" s="65">
        <v>26</v>
      </c>
      <c r="R753" s="80">
        <f t="shared" si="96"/>
        <v>79.152116838401739</v>
      </c>
      <c r="S753" s="65">
        <v>1635</v>
      </c>
      <c r="T753" s="65">
        <v>17</v>
      </c>
      <c r="U753" s="80">
        <f t="shared" si="97"/>
        <v>36.854986094150142</v>
      </c>
      <c r="V753" s="65">
        <v>5198</v>
      </c>
      <c r="W753" s="65">
        <v>32</v>
      </c>
      <c r="X753" s="63">
        <f t="shared" si="98"/>
        <v>108.77353354561946</v>
      </c>
      <c r="Y753" s="344">
        <v>56.26</v>
      </c>
      <c r="Z753" s="202">
        <v>43.4</v>
      </c>
      <c r="AA753" s="211">
        <v>2.5</v>
      </c>
      <c r="AB753" s="233">
        <v>70.91</v>
      </c>
      <c r="AC753" s="233">
        <v>0.76</v>
      </c>
      <c r="AD753" s="233">
        <v>35.6</v>
      </c>
      <c r="AE753" s="233">
        <v>0.38</v>
      </c>
      <c r="AF753" s="233">
        <v>38.159999999999997</v>
      </c>
      <c r="AG753" s="233">
        <v>0.54</v>
      </c>
      <c r="AH753" s="233">
        <v>32.92</v>
      </c>
      <c r="AI753" s="233">
        <v>0.36</v>
      </c>
      <c r="AJ753" s="233">
        <v>34.42</v>
      </c>
      <c r="AK753" s="233">
        <v>0.41</v>
      </c>
      <c r="AL753" s="233">
        <v>33.71</v>
      </c>
      <c r="AM753" s="233">
        <v>0.33</v>
      </c>
      <c r="AN753" s="233">
        <v>34.049999999999997</v>
      </c>
      <c r="AO753" s="233">
        <v>0.54</v>
      </c>
      <c r="AP753" s="233">
        <v>37.42</v>
      </c>
      <c r="AQ753" s="233">
        <v>0.66</v>
      </c>
      <c r="AR753" s="233">
        <v>35.07</v>
      </c>
      <c r="AS753" s="233">
        <v>0.46</v>
      </c>
      <c r="AT753" s="233">
        <v>37.57</v>
      </c>
      <c r="AU753" s="233">
        <v>0.71</v>
      </c>
      <c r="AV753" s="84" t="s">
        <v>21</v>
      </c>
      <c r="AW753" s="84" t="s">
        <v>21</v>
      </c>
      <c r="AX753" s="233">
        <v>35.770000000000003</v>
      </c>
      <c r="AY753" s="233">
        <v>0.63</v>
      </c>
      <c r="AZ753" s="233">
        <v>38.17</v>
      </c>
      <c r="BA753" s="233">
        <v>0.61</v>
      </c>
      <c r="BB753" s="233">
        <v>34.72</v>
      </c>
      <c r="BC753" s="233">
        <v>0.46</v>
      </c>
      <c r="BD753" s="233">
        <v>37.1</v>
      </c>
      <c r="BE753" s="233">
        <v>0.53</v>
      </c>
      <c r="BF753" s="233">
        <v>35.630000000000003</v>
      </c>
      <c r="BG753" s="315">
        <v>0.42</v>
      </c>
    </row>
    <row r="754" spans="1:59" ht="16" customHeight="1" x14ac:dyDescent="0.15">
      <c r="A754" s="179" t="s">
        <v>911</v>
      </c>
      <c r="B754" s="156"/>
      <c r="C754" s="202">
        <v>36.299999999999997</v>
      </c>
      <c r="D754" s="211">
        <v>36.4</v>
      </c>
      <c r="E754" s="260">
        <v>0.999</v>
      </c>
      <c r="F754" s="271">
        <v>37.700000000000003</v>
      </c>
      <c r="G754" s="104" t="s">
        <v>21</v>
      </c>
      <c r="H754" s="80" t="s">
        <v>21</v>
      </c>
      <c r="I754" s="233">
        <v>35.630000000000003</v>
      </c>
      <c r="J754" s="211">
        <v>2.7</v>
      </c>
      <c r="K754" s="248">
        <v>0.28399999999999997</v>
      </c>
      <c r="L754" s="211">
        <v>1.2</v>
      </c>
      <c r="M754" s="65" t="s">
        <v>122</v>
      </c>
      <c r="N754" s="260">
        <v>0.91</v>
      </c>
      <c r="O754" s="271">
        <v>2.4</v>
      </c>
      <c r="P754" s="204">
        <v>3656</v>
      </c>
      <c r="Q754" s="65">
        <v>26</v>
      </c>
      <c r="R754" s="80">
        <f t="shared" si="96"/>
        <v>77.604989530313063</v>
      </c>
      <c r="S754" s="65">
        <v>1612</v>
      </c>
      <c r="T754" s="65">
        <v>17</v>
      </c>
      <c r="U754" s="80">
        <f t="shared" si="97"/>
        <v>36.447463560582655</v>
      </c>
      <c r="V754" s="65">
        <v>5104</v>
      </c>
      <c r="W754" s="65">
        <v>33</v>
      </c>
      <c r="X754" s="63">
        <f t="shared" si="98"/>
        <v>107.28152869902628</v>
      </c>
      <c r="Y754" s="344">
        <v>55.91</v>
      </c>
      <c r="Z754" s="202">
        <v>44.2</v>
      </c>
      <c r="AA754" s="211">
        <v>2.6</v>
      </c>
      <c r="AB754" s="233">
        <v>73.58</v>
      </c>
      <c r="AC754" s="233">
        <v>0.9</v>
      </c>
      <c r="AD754" s="233">
        <v>36.36</v>
      </c>
      <c r="AE754" s="233">
        <v>0.48</v>
      </c>
      <c r="AF754" s="233">
        <v>39.270000000000003</v>
      </c>
      <c r="AG754" s="233">
        <v>0.52</v>
      </c>
      <c r="AH754" s="233">
        <v>33.979999999999997</v>
      </c>
      <c r="AI754" s="233">
        <v>0.49</v>
      </c>
      <c r="AJ754" s="233">
        <v>36.03</v>
      </c>
      <c r="AK754" s="233">
        <v>0.45</v>
      </c>
      <c r="AL754" s="233">
        <v>34.24</v>
      </c>
      <c r="AM754" s="233">
        <v>0.5</v>
      </c>
      <c r="AN754" s="233">
        <v>35.39</v>
      </c>
      <c r="AO754" s="233">
        <v>0.66</v>
      </c>
      <c r="AP754" s="233">
        <v>37.56</v>
      </c>
      <c r="AQ754" s="233">
        <v>0.73</v>
      </c>
      <c r="AR754" s="233">
        <v>35.619999999999997</v>
      </c>
      <c r="AS754" s="233">
        <v>0.46</v>
      </c>
      <c r="AT754" s="233">
        <v>38.590000000000003</v>
      </c>
      <c r="AU754" s="233">
        <v>0.76</v>
      </c>
      <c r="AV754" s="84" t="s">
        <v>21</v>
      </c>
      <c r="AW754" s="84" t="s">
        <v>21</v>
      </c>
      <c r="AX754" s="233">
        <v>36.049999999999997</v>
      </c>
      <c r="AY754" s="233">
        <v>0.65</v>
      </c>
      <c r="AZ754" s="233">
        <v>38.44</v>
      </c>
      <c r="BA754" s="233">
        <v>0.74</v>
      </c>
      <c r="BB754" s="233">
        <v>35.57</v>
      </c>
      <c r="BC754" s="233">
        <v>0.56999999999999995</v>
      </c>
      <c r="BD754" s="233">
        <v>38.4</v>
      </c>
      <c r="BE754" s="233">
        <v>0.63</v>
      </c>
      <c r="BF754" s="233">
        <v>35.49</v>
      </c>
      <c r="BG754" s="315">
        <v>0.37</v>
      </c>
    </row>
    <row r="755" spans="1:59" ht="16" customHeight="1" x14ac:dyDescent="0.15">
      <c r="A755" s="179" t="s">
        <v>912</v>
      </c>
      <c r="B755" s="156"/>
      <c r="C755" s="202">
        <v>36.5</v>
      </c>
      <c r="D755" s="211">
        <v>36.799999999999997</v>
      </c>
      <c r="E755" s="260">
        <v>1</v>
      </c>
      <c r="F755" s="271">
        <v>36.9</v>
      </c>
      <c r="G755" s="104" t="s">
        <v>21</v>
      </c>
      <c r="H755" s="80" t="s">
        <v>21</v>
      </c>
      <c r="I755" s="233">
        <v>33.64</v>
      </c>
      <c r="J755" s="211">
        <v>2.8</v>
      </c>
      <c r="K755" s="248">
        <v>0.2828</v>
      </c>
      <c r="L755" s="211">
        <v>1.3</v>
      </c>
      <c r="M755" s="65" t="s">
        <v>289</v>
      </c>
      <c r="N755" s="260">
        <v>0.86299999999999999</v>
      </c>
      <c r="O755" s="271">
        <v>2.5</v>
      </c>
      <c r="P755" s="204">
        <v>3600</v>
      </c>
      <c r="Q755" s="65">
        <v>28</v>
      </c>
      <c r="R755" s="80">
        <f t="shared" si="96"/>
        <v>77.252831663311866</v>
      </c>
      <c r="S755" s="65">
        <v>1606</v>
      </c>
      <c r="T755" s="65">
        <v>19</v>
      </c>
      <c r="U755" s="80">
        <f t="shared" si="97"/>
        <v>37.318820988879054</v>
      </c>
      <c r="V755" s="65">
        <v>5029</v>
      </c>
      <c r="W755" s="65">
        <v>35</v>
      </c>
      <c r="X755" s="63">
        <f t="shared" si="98"/>
        <v>106.49571071174651</v>
      </c>
      <c r="Y755" s="344">
        <v>55.39</v>
      </c>
      <c r="Z755" s="202">
        <v>48</v>
      </c>
      <c r="AA755" s="211">
        <v>3.6</v>
      </c>
      <c r="AB755" s="233">
        <v>75.58</v>
      </c>
      <c r="AC755" s="233">
        <v>0.85</v>
      </c>
      <c r="AD755" s="233">
        <v>36.65</v>
      </c>
      <c r="AE755" s="233">
        <v>0.5</v>
      </c>
      <c r="AF755" s="233">
        <v>38.78</v>
      </c>
      <c r="AG755" s="233">
        <v>0.54</v>
      </c>
      <c r="AH755" s="233">
        <v>34.47</v>
      </c>
      <c r="AI755" s="233">
        <v>0.47</v>
      </c>
      <c r="AJ755" s="233">
        <v>37.25</v>
      </c>
      <c r="AK755" s="233">
        <v>0.38</v>
      </c>
      <c r="AL755" s="233">
        <v>34.61</v>
      </c>
      <c r="AM755" s="233">
        <v>0.4</v>
      </c>
      <c r="AN755" s="233">
        <v>34.979999999999997</v>
      </c>
      <c r="AO755" s="233">
        <v>0.49</v>
      </c>
      <c r="AP755" s="233">
        <v>38.18</v>
      </c>
      <c r="AQ755" s="233">
        <v>0.7</v>
      </c>
      <c r="AR755" s="233">
        <v>35.619999999999997</v>
      </c>
      <c r="AS755" s="233">
        <v>0.5</v>
      </c>
      <c r="AT755" s="233">
        <v>38.42</v>
      </c>
      <c r="AU755" s="233">
        <v>0.77</v>
      </c>
      <c r="AV755" s="84" t="s">
        <v>21</v>
      </c>
      <c r="AW755" s="84" t="s">
        <v>21</v>
      </c>
      <c r="AX755" s="233">
        <v>36.54</v>
      </c>
      <c r="AY755" s="233">
        <v>0.62</v>
      </c>
      <c r="AZ755" s="233">
        <v>38.630000000000003</v>
      </c>
      <c r="BA755" s="233">
        <v>0.72</v>
      </c>
      <c r="BB755" s="233">
        <v>36.299999999999997</v>
      </c>
      <c r="BC755" s="233">
        <v>0.48</v>
      </c>
      <c r="BD755" s="233">
        <v>37.409999999999997</v>
      </c>
      <c r="BE755" s="233">
        <v>0.55000000000000004</v>
      </c>
      <c r="BF755" s="233">
        <v>36.4</v>
      </c>
      <c r="BG755" s="315">
        <v>0.39</v>
      </c>
    </row>
    <row r="756" spans="1:59" ht="16" customHeight="1" x14ac:dyDescent="0.15">
      <c r="A756" s="179" t="s">
        <v>913</v>
      </c>
      <c r="B756" s="156"/>
      <c r="C756" s="202">
        <v>36.9</v>
      </c>
      <c r="D756" s="211">
        <v>37.5</v>
      </c>
      <c r="E756" s="260">
        <v>0.98699999999999999</v>
      </c>
      <c r="F756" s="271">
        <v>37.799999999999997</v>
      </c>
      <c r="G756" s="104" t="s">
        <v>21</v>
      </c>
      <c r="H756" s="80" t="s">
        <v>21</v>
      </c>
      <c r="I756" s="233">
        <v>33.36</v>
      </c>
      <c r="J756" s="211">
        <v>2.8</v>
      </c>
      <c r="K756" s="248">
        <v>0.2838</v>
      </c>
      <c r="L756" s="211">
        <v>1.4</v>
      </c>
      <c r="M756" s="65" t="s">
        <v>127</v>
      </c>
      <c r="N756" s="260">
        <v>0.85299999999999998</v>
      </c>
      <c r="O756" s="271">
        <v>2.4</v>
      </c>
      <c r="P756" s="204">
        <v>3591</v>
      </c>
      <c r="Q756" s="65">
        <v>27</v>
      </c>
      <c r="R756" s="80">
        <f t="shared" si="96"/>
        <v>76.727520486459099</v>
      </c>
      <c r="S756" s="65">
        <v>1610</v>
      </c>
      <c r="T756" s="65">
        <v>19</v>
      </c>
      <c r="U756" s="80">
        <f t="shared" si="97"/>
        <v>37.38769851167627</v>
      </c>
      <c r="V756" s="65">
        <v>5012</v>
      </c>
      <c r="W756" s="65">
        <v>34</v>
      </c>
      <c r="X756" s="63">
        <f t="shared" si="98"/>
        <v>105.84922106468238</v>
      </c>
      <c r="Y756" s="344">
        <v>55.17</v>
      </c>
      <c r="Z756" s="202">
        <v>47.2</v>
      </c>
      <c r="AA756" s="211">
        <v>6.7</v>
      </c>
      <c r="AB756" s="233">
        <v>76.28</v>
      </c>
      <c r="AC756" s="233">
        <v>0.98</v>
      </c>
      <c r="AD756" s="233">
        <v>36.96</v>
      </c>
      <c r="AE756" s="233">
        <v>0.51</v>
      </c>
      <c r="AF756" s="233">
        <v>39.26</v>
      </c>
      <c r="AG756" s="233">
        <v>0.44</v>
      </c>
      <c r="AH756" s="233">
        <v>35.03</v>
      </c>
      <c r="AI756" s="233">
        <v>0.42</v>
      </c>
      <c r="AJ756" s="233">
        <v>36.75</v>
      </c>
      <c r="AK756" s="233">
        <v>0.51</v>
      </c>
      <c r="AL756" s="233">
        <v>35.17</v>
      </c>
      <c r="AM756" s="233">
        <v>0.37</v>
      </c>
      <c r="AN756" s="233">
        <v>35.92</v>
      </c>
      <c r="AO756" s="233">
        <v>0.59</v>
      </c>
      <c r="AP756" s="233">
        <v>38.21</v>
      </c>
      <c r="AQ756" s="233">
        <v>0.68</v>
      </c>
      <c r="AR756" s="233">
        <v>35.82</v>
      </c>
      <c r="AS756" s="233">
        <v>0.49</v>
      </c>
      <c r="AT756" s="233">
        <v>38.299999999999997</v>
      </c>
      <c r="AU756" s="233">
        <v>0.8</v>
      </c>
      <c r="AV756" s="84" t="s">
        <v>21</v>
      </c>
      <c r="AW756" s="84" t="s">
        <v>21</v>
      </c>
      <c r="AX756" s="233">
        <v>36.22</v>
      </c>
      <c r="AY756" s="233">
        <v>0.61</v>
      </c>
      <c r="AZ756" s="233">
        <v>39.03</v>
      </c>
      <c r="BA756" s="233">
        <v>0.65</v>
      </c>
      <c r="BB756" s="233">
        <v>36.15</v>
      </c>
      <c r="BC756" s="233">
        <v>0.48</v>
      </c>
      <c r="BD756" s="233">
        <v>37.65</v>
      </c>
      <c r="BE756" s="233">
        <v>0.62</v>
      </c>
      <c r="BF756" s="233">
        <v>36.78</v>
      </c>
      <c r="BG756" s="315">
        <v>0.49</v>
      </c>
    </row>
    <row r="757" spans="1:59" ht="16" customHeight="1" x14ac:dyDescent="0.15">
      <c r="A757" s="179" t="s">
        <v>914</v>
      </c>
      <c r="B757" s="156"/>
      <c r="C757" s="202">
        <v>36.5</v>
      </c>
      <c r="D757" s="211">
        <v>37</v>
      </c>
      <c r="E757" s="260">
        <v>0.98599999999999999</v>
      </c>
      <c r="F757" s="271">
        <v>37.700000000000003</v>
      </c>
      <c r="G757" s="104" t="s">
        <v>21</v>
      </c>
      <c r="H757" s="80" t="s">
        <v>21</v>
      </c>
      <c r="I757" s="233">
        <v>34.979999999999997</v>
      </c>
      <c r="J757" s="211">
        <v>2.8</v>
      </c>
      <c r="K757" s="248">
        <v>0.28449999999999998</v>
      </c>
      <c r="L757" s="211">
        <v>1.4</v>
      </c>
      <c r="M757" s="65" t="s">
        <v>127</v>
      </c>
      <c r="N757" s="260">
        <v>0.89200000000000002</v>
      </c>
      <c r="O757" s="271">
        <v>2.4</v>
      </c>
      <c r="P757" s="204">
        <v>3638</v>
      </c>
      <c r="Q757" s="65">
        <v>27</v>
      </c>
      <c r="R757" s="80">
        <f t="shared" si="96"/>
        <v>77.608102669759944</v>
      </c>
      <c r="S757" s="65">
        <v>1614</v>
      </c>
      <c r="T757" s="65">
        <v>20</v>
      </c>
      <c r="U757" s="80">
        <f t="shared" si="97"/>
        <v>37.97365402486308</v>
      </c>
      <c r="V757" s="65">
        <v>5076</v>
      </c>
      <c r="W757" s="65">
        <v>34</v>
      </c>
      <c r="X757" s="63">
        <f t="shared" si="98"/>
        <v>107.06218006373679</v>
      </c>
      <c r="Y757" s="344">
        <v>55.63</v>
      </c>
      <c r="Z757" s="202">
        <v>44.6</v>
      </c>
      <c r="AA757" s="211">
        <v>3.3</v>
      </c>
      <c r="AB757" s="233">
        <v>75.599999999999994</v>
      </c>
      <c r="AC757" s="233">
        <v>0.84</v>
      </c>
      <c r="AD757" s="233">
        <v>36.99</v>
      </c>
      <c r="AE757" s="233">
        <v>0.42</v>
      </c>
      <c r="AF757" s="233">
        <v>38.56</v>
      </c>
      <c r="AG757" s="233">
        <v>0.53</v>
      </c>
      <c r="AH757" s="233">
        <v>34.65</v>
      </c>
      <c r="AI757" s="233">
        <v>0.43</v>
      </c>
      <c r="AJ757" s="233">
        <v>36.42</v>
      </c>
      <c r="AK757" s="233">
        <v>0.48</v>
      </c>
      <c r="AL757" s="233">
        <v>34.43</v>
      </c>
      <c r="AM757" s="233">
        <v>0.35</v>
      </c>
      <c r="AN757" s="233">
        <v>35.79</v>
      </c>
      <c r="AO757" s="233">
        <v>0.56999999999999995</v>
      </c>
      <c r="AP757" s="233">
        <v>37.71</v>
      </c>
      <c r="AQ757" s="233">
        <v>0.69</v>
      </c>
      <c r="AR757" s="233">
        <v>35.79</v>
      </c>
      <c r="AS757" s="233">
        <v>0.44</v>
      </c>
      <c r="AT757" s="233">
        <v>37.799999999999997</v>
      </c>
      <c r="AU757" s="233">
        <v>0.61</v>
      </c>
      <c r="AV757" s="84" t="s">
        <v>21</v>
      </c>
      <c r="AW757" s="84" t="s">
        <v>21</v>
      </c>
      <c r="AX757" s="233">
        <v>35.83</v>
      </c>
      <c r="AY757" s="233">
        <v>0.6</v>
      </c>
      <c r="AZ757" s="233">
        <v>38.36</v>
      </c>
      <c r="BA757" s="233">
        <v>0.68</v>
      </c>
      <c r="BB757" s="233">
        <v>35.9</v>
      </c>
      <c r="BC757" s="233">
        <v>0.49</v>
      </c>
      <c r="BD757" s="233">
        <v>37.54</v>
      </c>
      <c r="BE757" s="233">
        <v>0.67</v>
      </c>
      <c r="BF757" s="233">
        <v>36.270000000000003</v>
      </c>
      <c r="BG757" s="315">
        <v>0.42</v>
      </c>
    </row>
    <row r="758" spans="1:59" ht="16" customHeight="1" x14ac:dyDescent="0.15">
      <c r="A758" s="179" t="s">
        <v>915</v>
      </c>
      <c r="B758" s="156"/>
      <c r="C758" s="202">
        <v>37.200000000000003</v>
      </c>
      <c r="D758" s="211">
        <v>36.799999999999997</v>
      </c>
      <c r="E758" s="260">
        <v>1.01</v>
      </c>
      <c r="F758" s="271">
        <v>38.1</v>
      </c>
      <c r="G758" s="104" t="s">
        <v>21</v>
      </c>
      <c r="H758" s="80" t="s">
        <v>21</v>
      </c>
      <c r="I758" s="233">
        <v>36.1</v>
      </c>
      <c r="J758" s="211">
        <v>2.8</v>
      </c>
      <c r="K758" s="248">
        <v>0.28420000000000001</v>
      </c>
      <c r="L758" s="211">
        <v>1.3</v>
      </c>
      <c r="M758" s="65" t="s">
        <v>129</v>
      </c>
      <c r="N758" s="260">
        <v>0.92200000000000004</v>
      </c>
      <c r="O758" s="271">
        <v>2.4</v>
      </c>
      <c r="P758" s="204">
        <v>3669</v>
      </c>
      <c r="Q758" s="65">
        <v>27</v>
      </c>
      <c r="R758" s="80">
        <f t="shared" si="96"/>
        <v>78.189669394364373</v>
      </c>
      <c r="S758" s="65">
        <v>1612</v>
      </c>
      <c r="T758" s="65">
        <v>19</v>
      </c>
      <c r="U758" s="80">
        <f t="shared" si="97"/>
        <v>37.422153866393103</v>
      </c>
      <c r="V758" s="65">
        <v>5122</v>
      </c>
      <c r="W758" s="65">
        <v>34</v>
      </c>
      <c r="X758" s="63">
        <f t="shared" si="98"/>
        <v>107.93495078055115</v>
      </c>
      <c r="Y758" s="344">
        <v>56.06</v>
      </c>
      <c r="Z758" s="202">
        <v>43.3</v>
      </c>
      <c r="AA758" s="211">
        <v>1.8</v>
      </c>
      <c r="AB758" s="233">
        <v>76.2</v>
      </c>
      <c r="AC758" s="233">
        <v>1.2</v>
      </c>
      <c r="AD758" s="233">
        <v>37.19</v>
      </c>
      <c r="AE758" s="233">
        <v>0.39</v>
      </c>
      <c r="AF758" s="233">
        <v>38.47</v>
      </c>
      <c r="AG758" s="233">
        <v>0.56999999999999995</v>
      </c>
      <c r="AH758" s="233">
        <v>35.18</v>
      </c>
      <c r="AI758" s="233">
        <v>0.45</v>
      </c>
      <c r="AJ758" s="233">
        <v>37.22</v>
      </c>
      <c r="AK758" s="233">
        <v>0.6</v>
      </c>
      <c r="AL758" s="233">
        <v>34.85</v>
      </c>
      <c r="AM758" s="233">
        <v>0.46</v>
      </c>
      <c r="AN758" s="233">
        <v>35.36</v>
      </c>
      <c r="AO758" s="233">
        <v>0.77</v>
      </c>
      <c r="AP758" s="233">
        <v>38.340000000000003</v>
      </c>
      <c r="AQ758" s="233">
        <v>0.7</v>
      </c>
      <c r="AR758" s="233">
        <v>36.08</v>
      </c>
      <c r="AS758" s="233">
        <v>0.56999999999999995</v>
      </c>
      <c r="AT758" s="233">
        <v>38.51</v>
      </c>
      <c r="AU758" s="233">
        <v>0.73</v>
      </c>
      <c r="AV758" s="84" t="s">
        <v>21</v>
      </c>
      <c r="AW758" s="84" t="s">
        <v>21</v>
      </c>
      <c r="AX758" s="233">
        <v>36.24</v>
      </c>
      <c r="AY758" s="233">
        <v>0.64</v>
      </c>
      <c r="AZ758" s="233">
        <v>38.619999999999997</v>
      </c>
      <c r="BA758" s="233">
        <v>0.65</v>
      </c>
      <c r="BB758" s="233">
        <v>36.020000000000003</v>
      </c>
      <c r="BC758" s="233">
        <v>0.49</v>
      </c>
      <c r="BD758" s="233">
        <v>36.89</v>
      </c>
      <c r="BE758" s="233">
        <v>0.64</v>
      </c>
      <c r="BF758" s="233">
        <v>36.64</v>
      </c>
      <c r="BG758" s="315">
        <v>0.53</v>
      </c>
    </row>
    <row r="759" spans="1:59" ht="16" customHeight="1" x14ac:dyDescent="0.15">
      <c r="A759" s="179" t="s">
        <v>916</v>
      </c>
      <c r="B759" s="156"/>
      <c r="C759" s="202">
        <v>41.2</v>
      </c>
      <c r="D759" s="211">
        <v>40.6</v>
      </c>
      <c r="E759" s="260">
        <v>1.014</v>
      </c>
      <c r="F759" s="271">
        <v>42.4</v>
      </c>
      <c r="G759" s="104" t="s">
        <v>21</v>
      </c>
      <c r="H759" s="80" t="s">
        <v>21</v>
      </c>
      <c r="I759" s="233">
        <v>34.700000000000003</v>
      </c>
      <c r="J759" s="211">
        <v>2.8</v>
      </c>
      <c r="K759" s="248">
        <v>0.2828</v>
      </c>
      <c r="L759" s="211">
        <v>1.3</v>
      </c>
      <c r="M759" s="65" t="s">
        <v>129</v>
      </c>
      <c r="N759" s="260">
        <v>0.89</v>
      </c>
      <c r="O759" s="271">
        <v>2.5</v>
      </c>
      <c r="P759" s="204">
        <v>3630</v>
      </c>
      <c r="Q759" s="65">
        <v>28</v>
      </c>
      <c r="R759" s="80">
        <f t="shared" si="96"/>
        <v>77.812338353245764</v>
      </c>
      <c r="S759" s="65">
        <v>1605</v>
      </c>
      <c r="T759" s="65">
        <v>19</v>
      </c>
      <c r="U759" s="80">
        <f t="shared" si="97"/>
        <v>37.301608544404623</v>
      </c>
      <c r="V759" s="65">
        <v>5073</v>
      </c>
      <c r="W759" s="65">
        <v>35</v>
      </c>
      <c r="X759" s="63">
        <f t="shared" si="98"/>
        <v>107.32721742409986</v>
      </c>
      <c r="Y759" s="344">
        <v>55.79</v>
      </c>
      <c r="Z759" s="202">
        <v>53.9</v>
      </c>
      <c r="AA759" s="211">
        <v>5.3</v>
      </c>
      <c r="AB759" s="233">
        <v>74.319999999999993</v>
      </c>
      <c r="AC759" s="233">
        <v>0.86</v>
      </c>
      <c r="AD759" s="233">
        <v>36.33</v>
      </c>
      <c r="AE759" s="233">
        <v>0.42</v>
      </c>
      <c r="AF759" s="233">
        <v>39.49</v>
      </c>
      <c r="AG759" s="233">
        <v>0.65</v>
      </c>
      <c r="AH759" s="233">
        <v>34.9</v>
      </c>
      <c r="AI759" s="233">
        <v>0.39</v>
      </c>
      <c r="AJ759" s="233">
        <v>37.86</v>
      </c>
      <c r="AK759" s="233">
        <v>0.54</v>
      </c>
      <c r="AL759" s="233">
        <v>35.590000000000003</v>
      </c>
      <c r="AM759" s="233">
        <v>0.39</v>
      </c>
      <c r="AN759" s="233">
        <v>36.94</v>
      </c>
      <c r="AO759" s="233">
        <v>0.6</v>
      </c>
      <c r="AP759" s="233">
        <v>38.72</v>
      </c>
      <c r="AQ759" s="233">
        <v>0.64</v>
      </c>
      <c r="AR759" s="233">
        <v>37.1</v>
      </c>
      <c r="AS759" s="233">
        <v>0.49</v>
      </c>
      <c r="AT759" s="233">
        <v>38.76</v>
      </c>
      <c r="AU759" s="233">
        <v>0.63</v>
      </c>
      <c r="AV759" s="84" t="s">
        <v>21</v>
      </c>
      <c r="AW759" s="84" t="s">
        <v>21</v>
      </c>
      <c r="AX759" s="233">
        <v>36.71</v>
      </c>
      <c r="AY759" s="233">
        <v>0.63</v>
      </c>
      <c r="AZ759" s="233">
        <v>39.07</v>
      </c>
      <c r="BA759" s="233">
        <v>0.61</v>
      </c>
      <c r="BB759" s="233">
        <v>36.01</v>
      </c>
      <c r="BC759" s="233">
        <v>0.4</v>
      </c>
      <c r="BD759" s="233">
        <v>38.590000000000003</v>
      </c>
      <c r="BE759" s="233">
        <v>0.54</v>
      </c>
      <c r="BF759" s="233">
        <v>36.020000000000003</v>
      </c>
      <c r="BG759" s="315">
        <v>0.35</v>
      </c>
    </row>
    <row r="760" spans="1:59" ht="16" customHeight="1" x14ac:dyDescent="0.15">
      <c r="A760" s="179" t="s">
        <v>917</v>
      </c>
      <c r="B760" s="156"/>
      <c r="C760" s="202">
        <v>38.799999999999997</v>
      </c>
      <c r="D760" s="211">
        <v>39.4</v>
      </c>
      <c r="E760" s="260">
        <v>0.98899999999999999</v>
      </c>
      <c r="F760" s="271">
        <v>39.700000000000003</v>
      </c>
      <c r="G760" s="104" t="s">
        <v>21</v>
      </c>
      <c r="H760" s="80" t="s">
        <v>21</v>
      </c>
      <c r="I760" s="233">
        <v>35.299999999999997</v>
      </c>
      <c r="J760" s="211">
        <v>2.8</v>
      </c>
      <c r="K760" s="248">
        <v>0.27829999999999999</v>
      </c>
      <c r="L760" s="211">
        <v>1.4</v>
      </c>
      <c r="M760" s="65" t="s">
        <v>170</v>
      </c>
      <c r="N760" s="260">
        <v>0.92</v>
      </c>
      <c r="O760" s="271">
        <v>2.5</v>
      </c>
      <c r="P760" s="204">
        <v>3646</v>
      </c>
      <c r="Q760" s="65">
        <v>28</v>
      </c>
      <c r="R760" s="80">
        <f t="shared" si="96"/>
        <v>78.11098770339548</v>
      </c>
      <c r="S760" s="65">
        <v>1583</v>
      </c>
      <c r="T760" s="65">
        <v>20</v>
      </c>
      <c r="U760" s="80">
        <f t="shared" si="97"/>
        <v>37.448038666931545</v>
      </c>
      <c r="V760" s="65">
        <v>5119</v>
      </c>
      <c r="W760" s="65">
        <v>35</v>
      </c>
      <c r="X760" s="63">
        <f t="shared" si="98"/>
        <v>108.1973400782108</v>
      </c>
      <c r="Y760" s="344">
        <v>56.58</v>
      </c>
      <c r="Z760" s="202">
        <v>46.7</v>
      </c>
      <c r="AA760" s="211">
        <v>4.3</v>
      </c>
      <c r="AB760" s="233">
        <v>73.7</v>
      </c>
      <c r="AC760" s="233">
        <v>0.84</v>
      </c>
      <c r="AD760" s="233">
        <v>36.31</v>
      </c>
      <c r="AE760" s="233">
        <v>0.46</v>
      </c>
      <c r="AF760" s="233">
        <v>38.58</v>
      </c>
      <c r="AG760" s="233">
        <v>0.47</v>
      </c>
      <c r="AH760" s="233">
        <v>33.29</v>
      </c>
      <c r="AI760" s="233">
        <v>0.36</v>
      </c>
      <c r="AJ760" s="233">
        <v>35.92</v>
      </c>
      <c r="AK760" s="233">
        <v>0.44</v>
      </c>
      <c r="AL760" s="233">
        <v>34.450000000000003</v>
      </c>
      <c r="AM760" s="233">
        <v>0.39</v>
      </c>
      <c r="AN760" s="233">
        <v>35.68</v>
      </c>
      <c r="AO760" s="233">
        <v>0.64</v>
      </c>
      <c r="AP760" s="233">
        <v>38.21</v>
      </c>
      <c r="AQ760" s="233">
        <v>0.78</v>
      </c>
      <c r="AR760" s="233">
        <v>35.869999999999997</v>
      </c>
      <c r="AS760" s="233">
        <v>0.47</v>
      </c>
      <c r="AT760" s="233">
        <v>38.46</v>
      </c>
      <c r="AU760" s="233">
        <v>0.64</v>
      </c>
      <c r="AV760" s="84" t="s">
        <v>21</v>
      </c>
      <c r="AW760" s="84" t="s">
        <v>21</v>
      </c>
      <c r="AX760" s="233">
        <v>36.47</v>
      </c>
      <c r="AY760" s="233">
        <v>0.68</v>
      </c>
      <c r="AZ760" s="233">
        <v>38.68</v>
      </c>
      <c r="BA760" s="233">
        <v>0.76</v>
      </c>
      <c r="BB760" s="233">
        <v>35.479999999999997</v>
      </c>
      <c r="BC760" s="233">
        <v>0.38</v>
      </c>
      <c r="BD760" s="233">
        <v>37.380000000000003</v>
      </c>
      <c r="BE760" s="233">
        <v>0.51</v>
      </c>
      <c r="BF760" s="233">
        <v>35.799999999999997</v>
      </c>
      <c r="BG760" s="315">
        <v>0.35</v>
      </c>
    </row>
    <row r="761" spans="1:59" ht="16" customHeight="1" x14ac:dyDescent="0.15">
      <c r="A761" s="179" t="s">
        <v>918</v>
      </c>
      <c r="B761" s="156"/>
      <c r="C761" s="202">
        <v>38.1</v>
      </c>
      <c r="D761" s="211">
        <v>38.299999999999997</v>
      </c>
      <c r="E761" s="260">
        <v>0.997</v>
      </c>
      <c r="F761" s="271">
        <v>38.299999999999997</v>
      </c>
      <c r="G761" s="104" t="s">
        <v>21</v>
      </c>
      <c r="H761" s="80" t="s">
        <v>21</v>
      </c>
      <c r="I761" s="233">
        <v>32.4</v>
      </c>
      <c r="J761" s="211">
        <v>2.9</v>
      </c>
      <c r="K761" s="248">
        <v>0.2747</v>
      </c>
      <c r="L761" s="211">
        <v>1.5</v>
      </c>
      <c r="M761" s="65" t="s">
        <v>134</v>
      </c>
      <c r="N761" s="260">
        <v>0.85599999999999998</v>
      </c>
      <c r="O761" s="271">
        <v>2.5</v>
      </c>
      <c r="P761" s="204">
        <v>3563</v>
      </c>
      <c r="Q761" s="65">
        <v>29</v>
      </c>
      <c r="R761" s="80">
        <f t="shared" si="96"/>
        <v>76.934956944161613</v>
      </c>
      <c r="S761" s="65">
        <v>1564</v>
      </c>
      <c r="T761" s="65">
        <v>21</v>
      </c>
      <c r="U761" s="80">
        <f t="shared" si="97"/>
        <v>37.675434967628441</v>
      </c>
      <c r="V761" s="65">
        <v>5017</v>
      </c>
      <c r="W761" s="65">
        <v>36</v>
      </c>
      <c r="X761" s="63">
        <f t="shared" si="98"/>
        <v>106.60260597189921</v>
      </c>
      <c r="Y761" s="344">
        <v>56.1</v>
      </c>
      <c r="Z761" s="202">
        <v>46.6</v>
      </c>
      <c r="AA761" s="211">
        <v>3.2</v>
      </c>
      <c r="AB761" s="233">
        <v>73.28</v>
      </c>
      <c r="AC761" s="233">
        <v>0.9</v>
      </c>
      <c r="AD761" s="233">
        <v>35.29</v>
      </c>
      <c r="AE761" s="233">
        <v>0.39</v>
      </c>
      <c r="AF761" s="233">
        <v>37.729999999999997</v>
      </c>
      <c r="AG761" s="233">
        <v>0.53</v>
      </c>
      <c r="AH761" s="233">
        <v>34.06</v>
      </c>
      <c r="AI761" s="233">
        <v>0.43</v>
      </c>
      <c r="AJ761" s="233">
        <v>35.94</v>
      </c>
      <c r="AK761" s="233">
        <v>0.65</v>
      </c>
      <c r="AL761" s="233">
        <v>34.08</v>
      </c>
      <c r="AM761" s="233">
        <v>0.41</v>
      </c>
      <c r="AN761" s="233">
        <v>34.94</v>
      </c>
      <c r="AO761" s="233">
        <v>0.61</v>
      </c>
      <c r="AP761" s="233">
        <v>37.46</v>
      </c>
      <c r="AQ761" s="233">
        <v>0.57999999999999996</v>
      </c>
      <c r="AR761" s="233">
        <v>35.29</v>
      </c>
      <c r="AS761" s="233">
        <v>0.5</v>
      </c>
      <c r="AT761" s="233">
        <v>37.86</v>
      </c>
      <c r="AU761" s="233">
        <v>0.68</v>
      </c>
      <c r="AV761" s="84" t="s">
        <v>21</v>
      </c>
      <c r="AW761" s="84" t="s">
        <v>21</v>
      </c>
      <c r="AX761" s="233">
        <v>35.44</v>
      </c>
      <c r="AY761" s="233">
        <v>0.59</v>
      </c>
      <c r="AZ761" s="233">
        <v>38.299999999999997</v>
      </c>
      <c r="BA761" s="233">
        <v>0.6</v>
      </c>
      <c r="BB761" s="233">
        <v>35.01</v>
      </c>
      <c r="BC761" s="233">
        <v>0.43</v>
      </c>
      <c r="BD761" s="233">
        <v>37.25</v>
      </c>
      <c r="BE761" s="233">
        <v>0.6</v>
      </c>
      <c r="BF761" s="233">
        <v>35.93</v>
      </c>
      <c r="BG761" s="315">
        <v>0.46</v>
      </c>
    </row>
    <row r="762" spans="1:59" ht="16" customHeight="1" x14ac:dyDescent="0.15">
      <c r="A762" s="179" t="s">
        <v>919</v>
      </c>
      <c r="B762" s="156"/>
      <c r="C762" s="202">
        <v>39.700000000000003</v>
      </c>
      <c r="D762" s="211">
        <v>39.9</v>
      </c>
      <c r="E762" s="260">
        <v>0.997</v>
      </c>
      <c r="F762" s="271">
        <v>40.9</v>
      </c>
      <c r="G762" s="104" t="s">
        <v>21</v>
      </c>
      <c r="H762" s="80" t="s">
        <v>21</v>
      </c>
      <c r="I762" s="233">
        <v>35.6</v>
      </c>
      <c r="J762" s="211">
        <v>3</v>
      </c>
      <c r="K762" s="248">
        <v>0.28249999999999997</v>
      </c>
      <c r="L762" s="211">
        <v>1.6</v>
      </c>
      <c r="M762" s="65" t="s">
        <v>133</v>
      </c>
      <c r="N762" s="260">
        <v>0.91500000000000004</v>
      </c>
      <c r="O762" s="271">
        <v>2.5</v>
      </c>
      <c r="P762" s="204">
        <v>3656</v>
      </c>
      <c r="Q762" s="65">
        <v>29</v>
      </c>
      <c r="R762" s="80">
        <f t="shared" si="96"/>
        <v>78.660882273211257</v>
      </c>
      <c r="S762" s="65">
        <v>1604</v>
      </c>
      <c r="T762" s="65">
        <v>23</v>
      </c>
      <c r="U762" s="80">
        <f t="shared" si="97"/>
        <v>39.473109834417656</v>
      </c>
      <c r="V762" s="65">
        <v>5111</v>
      </c>
      <c r="W762" s="65">
        <v>35</v>
      </c>
      <c r="X762" s="63">
        <f t="shared" si="98"/>
        <v>108.04595503765978</v>
      </c>
      <c r="Y762" s="344">
        <v>56.13</v>
      </c>
      <c r="Z762" s="202">
        <v>47</v>
      </c>
      <c r="AA762" s="211">
        <v>3.3</v>
      </c>
      <c r="AB762" s="233">
        <v>74.8</v>
      </c>
      <c r="AC762" s="233">
        <v>1.1000000000000001</v>
      </c>
      <c r="AD762" s="233">
        <v>36.21</v>
      </c>
      <c r="AE762" s="233">
        <v>0.52</v>
      </c>
      <c r="AF762" s="233">
        <v>38.869999999999997</v>
      </c>
      <c r="AG762" s="233">
        <v>0.6</v>
      </c>
      <c r="AH762" s="233">
        <v>34.479999999999997</v>
      </c>
      <c r="AI762" s="233">
        <v>0.41</v>
      </c>
      <c r="AJ762" s="233">
        <v>36.630000000000003</v>
      </c>
      <c r="AK762" s="233">
        <v>0.59</v>
      </c>
      <c r="AL762" s="233">
        <v>34.64</v>
      </c>
      <c r="AM762" s="233">
        <v>0.44</v>
      </c>
      <c r="AN762" s="233">
        <v>35.869999999999997</v>
      </c>
      <c r="AO762" s="233">
        <v>0.63</v>
      </c>
      <c r="AP762" s="233">
        <v>38.28</v>
      </c>
      <c r="AQ762" s="233">
        <v>0.69</v>
      </c>
      <c r="AR762" s="233">
        <v>36.270000000000003</v>
      </c>
      <c r="AS762" s="233">
        <v>0.47</v>
      </c>
      <c r="AT762" s="233">
        <v>38.520000000000003</v>
      </c>
      <c r="AU762" s="233">
        <v>0.67</v>
      </c>
      <c r="AV762" s="84" t="s">
        <v>21</v>
      </c>
      <c r="AW762" s="84" t="s">
        <v>21</v>
      </c>
      <c r="AX762" s="233">
        <v>36.18</v>
      </c>
      <c r="AY762" s="233">
        <v>0.56000000000000005</v>
      </c>
      <c r="AZ762" s="233">
        <v>39.04</v>
      </c>
      <c r="BA762" s="233">
        <v>0.56000000000000005</v>
      </c>
      <c r="BB762" s="233">
        <v>35.53</v>
      </c>
      <c r="BC762" s="233">
        <v>0.46</v>
      </c>
      <c r="BD762" s="233">
        <v>37.770000000000003</v>
      </c>
      <c r="BE762" s="233">
        <v>0.57999999999999996</v>
      </c>
      <c r="BF762" s="233">
        <v>35.97</v>
      </c>
      <c r="BG762" s="315">
        <v>0.45</v>
      </c>
    </row>
    <row r="763" spans="1:59" ht="16" customHeight="1" x14ac:dyDescent="0.15">
      <c r="A763" s="179" t="s">
        <v>920</v>
      </c>
      <c r="B763" s="156"/>
      <c r="C763" s="202">
        <v>44.2</v>
      </c>
      <c r="D763" s="211">
        <v>43.9</v>
      </c>
      <c r="E763" s="260">
        <v>1.006</v>
      </c>
      <c r="F763" s="271">
        <v>45.4</v>
      </c>
      <c r="G763" s="104" t="s">
        <v>21</v>
      </c>
      <c r="H763" s="80" t="s">
        <v>21</v>
      </c>
      <c r="I763" s="233">
        <v>35.42</v>
      </c>
      <c r="J763" s="211">
        <v>2.8</v>
      </c>
      <c r="K763" s="248">
        <v>0.28389999999999999</v>
      </c>
      <c r="L763" s="211">
        <v>1.4</v>
      </c>
      <c r="M763" s="65" t="s">
        <v>170</v>
      </c>
      <c r="N763" s="260">
        <v>0.90500000000000003</v>
      </c>
      <c r="O763" s="271">
        <v>2.4</v>
      </c>
      <c r="P763" s="204">
        <v>3650</v>
      </c>
      <c r="Q763" s="65">
        <v>28</v>
      </c>
      <c r="R763" s="80">
        <f t="shared" si="96"/>
        <v>78.185676437567508</v>
      </c>
      <c r="S763" s="65">
        <v>1611</v>
      </c>
      <c r="T763" s="65">
        <v>20</v>
      </c>
      <c r="U763" s="80">
        <f t="shared" si="97"/>
        <v>37.922663408574032</v>
      </c>
      <c r="V763" s="65">
        <v>5097</v>
      </c>
      <c r="W763" s="65">
        <v>34</v>
      </c>
      <c r="X763" s="63">
        <f t="shared" si="98"/>
        <v>107.46052112287563</v>
      </c>
      <c r="Y763" s="344">
        <v>55.86</v>
      </c>
      <c r="Z763" s="202">
        <v>84</v>
      </c>
      <c r="AA763" s="211">
        <v>15</v>
      </c>
      <c r="AB763" s="233">
        <v>72.3</v>
      </c>
      <c r="AC763" s="233">
        <v>1.1000000000000001</v>
      </c>
      <c r="AD763" s="233">
        <v>35.46</v>
      </c>
      <c r="AE763" s="233">
        <v>0.46</v>
      </c>
      <c r="AF763" s="233">
        <v>38.56</v>
      </c>
      <c r="AG763" s="233">
        <v>0.43</v>
      </c>
      <c r="AH763" s="233">
        <v>33.26</v>
      </c>
      <c r="AI763" s="233">
        <v>0.43</v>
      </c>
      <c r="AJ763" s="233">
        <v>36.479999999999997</v>
      </c>
      <c r="AK763" s="233">
        <v>0.57999999999999996</v>
      </c>
      <c r="AL763" s="233">
        <v>34.71</v>
      </c>
      <c r="AM763" s="233">
        <v>0.56999999999999995</v>
      </c>
      <c r="AN763" s="233">
        <v>35.82</v>
      </c>
      <c r="AO763" s="233">
        <v>0.71</v>
      </c>
      <c r="AP763" s="233">
        <v>37.450000000000003</v>
      </c>
      <c r="AQ763" s="233">
        <v>0.7</v>
      </c>
      <c r="AR763" s="233">
        <v>35.83</v>
      </c>
      <c r="AS763" s="233">
        <v>0.57999999999999996</v>
      </c>
      <c r="AT763" s="233">
        <v>37.950000000000003</v>
      </c>
      <c r="AU763" s="233">
        <v>0.77</v>
      </c>
      <c r="AV763" s="84" t="s">
        <v>21</v>
      </c>
      <c r="AW763" s="84" t="s">
        <v>21</v>
      </c>
      <c r="AX763" s="233">
        <v>35.380000000000003</v>
      </c>
      <c r="AY763" s="233">
        <v>0.47</v>
      </c>
      <c r="AZ763" s="233">
        <v>38.01</v>
      </c>
      <c r="BA763" s="233">
        <v>0.49</v>
      </c>
      <c r="BB763" s="233">
        <v>34.770000000000003</v>
      </c>
      <c r="BC763" s="233">
        <v>0.47</v>
      </c>
      <c r="BD763" s="233">
        <v>37.53</v>
      </c>
      <c r="BE763" s="233">
        <v>0.55000000000000004</v>
      </c>
      <c r="BF763" s="233">
        <v>35.5</v>
      </c>
      <c r="BG763" s="315">
        <v>0.49</v>
      </c>
    </row>
    <row r="764" spans="1:59" ht="16" customHeight="1" thickBot="1" x14ac:dyDescent="0.2">
      <c r="A764" s="180" t="s">
        <v>907</v>
      </c>
      <c r="B764" s="157"/>
      <c r="C764" s="210">
        <v>29.8</v>
      </c>
      <c r="D764" s="212">
        <v>29.4</v>
      </c>
      <c r="E764" s="261">
        <v>1.016</v>
      </c>
      <c r="F764" s="273">
        <v>31.7</v>
      </c>
      <c r="G764" s="136" t="s">
        <v>21</v>
      </c>
      <c r="H764" s="89" t="s">
        <v>21</v>
      </c>
      <c r="I764" s="234">
        <v>47.9</v>
      </c>
      <c r="J764" s="212">
        <v>3</v>
      </c>
      <c r="K764" s="249">
        <v>0.3014</v>
      </c>
      <c r="L764" s="212">
        <v>1.6</v>
      </c>
      <c r="M764" s="13" t="s">
        <v>164</v>
      </c>
      <c r="N764" s="261">
        <v>1.153</v>
      </c>
      <c r="O764" s="273">
        <v>2.6</v>
      </c>
      <c r="P764" s="221">
        <v>3950</v>
      </c>
      <c r="Q764" s="13">
        <v>30</v>
      </c>
      <c r="R764" s="89">
        <f t="shared" si="96"/>
        <v>84.504437753291981</v>
      </c>
      <c r="S764" s="13">
        <v>1698</v>
      </c>
      <c r="T764" s="13">
        <v>23</v>
      </c>
      <c r="U764" s="89">
        <f t="shared" si="97"/>
        <v>41.01562629047617</v>
      </c>
      <c r="V764" s="13">
        <v>5436</v>
      </c>
      <c r="W764" s="13">
        <v>36</v>
      </c>
      <c r="X764" s="93">
        <f t="shared" si="98"/>
        <v>114.52527406646971</v>
      </c>
      <c r="Y764" s="345">
        <v>57.01</v>
      </c>
      <c r="Z764" s="210">
        <v>211</v>
      </c>
      <c r="AA764" s="212">
        <v>51</v>
      </c>
      <c r="AB764" s="234">
        <v>73.7</v>
      </c>
      <c r="AC764" s="234">
        <v>1</v>
      </c>
      <c r="AD764" s="234">
        <v>36.19</v>
      </c>
      <c r="AE764" s="234">
        <v>0.52</v>
      </c>
      <c r="AF764" s="234">
        <v>38.75</v>
      </c>
      <c r="AG764" s="234">
        <v>0.44</v>
      </c>
      <c r="AH764" s="234">
        <v>33.479999999999997</v>
      </c>
      <c r="AI764" s="234">
        <v>0.46</v>
      </c>
      <c r="AJ764" s="234">
        <v>37.31</v>
      </c>
      <c r="AK764" s="234">
        <v>0.77</v>
      </c>
      <c r="AL764" s="234">
        <v>34.36</v>
      </c>
      <c r="AM764" s="234">
        <v>0.4</v>
      </c>
      <c r="AN764" s="234">
        <v>36.590000000000003</v>
      </c>
      <c r="AO764" s="234">
        <v>0.72</v>
      </c>
      <c r="AP764" s="234">
        <v>38.200000000000003</v>
      </c>
      <c r="AQ764" s="234">
        <v>0.75</v>
      </c>
      <c r="AR764" s="234">
        <v>35.5</v>
      </c>
      <c r="AS764" s="234">
        <v>0.44</v>
      </c>
      <c r="AT764" s="234">
        <v>38.46</v>
      </c>
      <c r="AU764" s="234">
        <v>0.7</v>
      </c>
      <c r="AV764" s="143" t="s">
        <v>21</v>
      </c>
      <c r="AW764" s="143" t="s">
        <v>21</v>
      </c>
      <c r="AX764" s="234">
        <v>36.049999999999997</v>
      </c>
      <c r="AY764" s="234">
        <v>0.56999999999999995</v>
      </c>
      <c r="AZ764" s="234">
        <v>38.19</v>
      </c>
      <c r="BA764" s="234">
        <v>0.59</v>
      </c>
      <c r="BB764" s="234">
        <v>35.22</v>
      </c>
      <c r="BC764" s="234">
        <v>0.42</v>
      </c>
      <c r="BD764" s="234">
        <v>37.31</v>
      </c>
      <c r="BE764" s="234">
        <v>0.56999999999999995</v>
      </c>
      <c r="BF764" s="234">
        <v>35.619999999999997</v>
      </c>
      <c r="BG764" s="316">
        <v>0.43</v>
      </c>
    </row>
    <row r="765" spans="1:59" ht="16" customHeight="1" x14ac:dyDescent="0.15">
      <c r="C765" s="130"/>
      <c r="D765" s="130"/>
      <c r="E765" s="257"/>
      <c r="F765" s="130"/>
      <c r="I765" s="18"/>
      <c r="J765" s="17"/>
      <c r="K765" s="303"/>
      <c r="L765" s="17"/>
      <c r="N765" s="284"/>
      <c r="O765" s="17"/>
      <c r="P765" s="334"/>
      <c r="Y765" s="230"/>
      <c r="Z765" s="130"/>
      <c r="AA765" s="130"/>
      <c r="AB765" s="230"/>
      <c r="AC765" s="230"/>
      <c r="AD765" s="230"/>
      <c r="AE765" s="230"/>
      <c r="AF765" s="230"/>
      <c r="AG765" s="230"/>
      <c r="AH765" s="230"/>
      <c r="AI765" s="230"/>
      <c r="AJ765" s="230"/>
      <c r="AK765" s="230"/>
      <c r="AL765" s="230"/>
      <c r="AM765" s="230"/>
      <c r="AN765" s="230"/>
      <c r="AO765" s="230"/>
      <c r="AP765" s="230"/>
      <c r="AQ765" s="230"/>
      <c r="AR765" s="230"/>
      <c r="AS765" s="230"/>
      <c r="AT765" s="230"/>
      <c r="AU765" s="230"/>
      <c r="AV765" s="230"/>
      <c r="AW765" s="230"/>
      <c r="AX765" s="230"/>
      <c r="AY765" s="230"/>
      <c r="AZ765" s="230"/>
      <c r="BA765" s="230"/>
      <c r="BB765" s="230"/>
      <c r="BC765" s="230"/>
      <c r="BD765" s="230"/>
      <c r="BE765" s="230"/>
      <c r="BF765" s="230"/>
      <c r="BG765" s="230"/>
    </row>
    <row r="766" spans="1:59" ht="16" customHeight="1" thickBot="1" x14ac:dyDescent="0.2">
      <c r="A766" s="167" t="s">
        <v>1313</v>
      </c>
      <c r="C766" s="130"/>
      <c r="D766" s="130"/>
      <c r="E766" s="257"/>
      <c r="F766" s="130"/>
      <c r="I766" s="18"/>
      <c r="J766" s="17"/>
      <c r="K766" s="303"/>
      <c r="L766" s="17"/>
      <c r="N766" s="284"/>
      <c r="O766" s="17"/>
      <c r="P766" s="334"/>
      <c r="Y766" s="230"/>
      <c r="Z766" s="130"/>
      <c r="AA766" s="130"/>
      <c r="AB766" s="230"/>
      <c r="AC766" s="230"/>
      <c r="AD766" s="230"/>
      <c r="AE766" s="230"/>
      <c r="AF766" s="230"/>
      <c r="AG766" s="230"/>
      <c r="AH766" s="230"/>
      <c r="AI766" s="230"/>
      <c r="AJ766" s="230"/>
      <c r="AK766" s="230"/>
      <c r="AL766" s="230"/>
      <c r="AM766" s="230"/>
      <c r="AN766" s="230"/>
      <c r="AO766" s="230"/>
      <c r="AP766" s="230"/>
      <c r="AQ766" s="230"/>
      <c r="AR766" s="230"/>
      <c r="AS766" s="230"/>
      <c r="AT766" s="230"/>
      <c r="AU766" s="230"/>
      <c r="AV766" s="230"/>
      <c r="AW766" s="230"/>
      <c r="AX766" s="230"/>
      <c r="AY766" s="230"/>
      <c r="AZ766" s="230"/>
      <c r="BA766" s="230"/>
      <c r="BB766" s="230"/>
      <c r="BC766" s="230"/>
      <c r="BD766" s="230"/>
      <c r="BE766" s="230"/>
      <c r="BF766" s="230"/>
      <c r="BG766" s="230"/>
    </row>
    <row r="767" spans="1:59" ht="16" customHeight="1" x14ac:dyDescent="0.15">
      <c r="A767" s="178" t="s">
        <v>906</v>
      </c>
      <c r="B767" s="164"/>
      <c r="C767" s="201">
        <v>470.1</v>
      </c>
      <c r="D767" s="213">
        <v>460.3</v>
      </c>
      <c r="E767" s="259">
        <v>1.028</v>
      </c>
      <c r="F767" s="272">
        <v>398.5</v>
      </c>
      <c r="G767" s="102" t="s">
        <v>21</v>
      </c>
      <c r="H767" s="73" t="s">
        <v>21</v>
      </c>
      <c r="I767" s="232">
        <v>29.36</v>
      </c>
      <c r="J767" s="213">
        <v>1.7</v>
      </c>
      <c r="K767" s="247">
        <v>0.23180000000000001</v>
      </c>
      <c r="L767" s="213">
        <v>1.5</v>
      </c>
      <c r="M767" s="56" t="s">
        <v>358</v>
      </c>
      <c r="N767" s="259">
        <v>0.91920000000000002</v>
      </c>
      <c r="O767" s="272">
        <v>0.78</v>
      </c>
      <c r="P767" s="203">
        <v>3466</v>
      </c>
      <c r="Q767" s="56">
        <v>17</v>
      </c>
      <c r="R767" s="73">
        <f t="shared" ref="R767:R772" si="99">SQRT((Q767^2)+((P767*0.02)^2))</f>
        <v>71.374101745661235</v>
      </c>
      <c r="S767" s="56">
        <v>1344</v>
      </c>
      <c r="T767" s="56">
        <v>18</v>
      </c>
      <c r="U767" s="73">
        <f t="shared" ref="U767:U772" si="100">SQRT((T767^2)+((S767*0.02)^2))</f>
        <v>32.350183925288583</v>
      </c>
      <c r="V767" s="56">
        <v>5118</v>
      </c>
      <c r="W767" s="56">
        <v>11</v>
      </c>
      <c r="X767" s="79">
        <f t="shared" ref="X767:X772" si="101">SQRT((W767^2)+((V767*0.02)^2))</f>
        <v>102.94935453901593</v>
      </c>
      <c r="Y767" s="350">
        <v>61.22</v>
      </c>
      <c r="Z767" s="201">
        <v>455</v>
      </c>
      <c r="AA767" s="213">
        <v>11</v>
      </c>
      <c r="AB767" s="232">
        <v>517.70000000000005</v>
      </c>
      <c r="AC767" s="232">
        <v>9.3000000000000007</v>
      </c>
      <c r="AD767" s="232">
        <v>463.3</v>
      </c>
      <c r="AE767" s="232">
        <v>6.5</v>
      </c>
      <c r="AF767" s="232">
        <v>449.9</v>
      </c>
      <c r="AG767" s="232">
        <v>6.4</v>
      </c>
      <c r="AH767" s="232">
        <v>441.3</v>
      </c>
      <c r="AI767" s="232">
        <v>5.9</v>
      </c>
      <c r="AJ767" s="232">
        <v>453.3</v>
      </c>
      <c r="AK767" s="232">
        <v>6.6</v>
      </c>
      <c r="AL767" s="232">
        <v>449.4</v>
      </c>
      <c r="AM767" s="232">
        <v>7.7</v>
      </c>
      <c r="AN767" s="232">
        <v>431.2</v>
      </c>
      <c r="AO767" s="232">
        <v>5.9</v>
      </c>
      <c r="AP767" s="232">
        <v>453.8</v>
      </c>
      <c r="AQ767" s="232">
        <v>7.8</v>
      </c>
      <c r="AR767" s="232">
        <v>448.3</v>
      </c>
      <c r="AS767" s="232">
        <v>7.3</v>
      </c>
      <c r="AT767" s="232">
        <v>450.2</v>
      </c>
      <c r="AU767" s="232">
        <v>7.6</v>
      </c>
      <c r="AV767" s="77" t="s">
        <v>21</v>
      </c>
      <c r="AW767" s="77" t="s">
        <v>21</v>
      </c>
      <c r="AX767" s="232">
        <v>438.3</v>
      </c>
      <c r="AY767" s="232">
        <v>6.9</v>
      </c>
      <c r="AZ767" s="232">
        <v>450.9</v>
      </c>
      <c r="BA767" s="232">
        <v>7.2</v>
      </c>
      <c r="BB767" s="232">
        <v>440.1</v>
      </c>
      <c r="BC767" s="232">
        <v>6.9</v>
      </c>
      <c r="BD767" s="232">
        <v>435.7</v>
      </c>
      <c r="BE767" s="232">
        <v>5.8</v>
      </c>
      <c r="BF767" s="232">
        <v>447.3</v>
      </c>
      <c r="BG767" s="314">
        <v>7.2</v>
      </c>
    </row>
    <row r="768" spans="1:59" ht="16" customHeight="1" x14ac:dyDescent="0.15">
      <c r="A768" s="179" t="s">
        <v>908</v>
      </c>
      <c r="B768" s="156"/>
      <c r="C768" s="202">
        <v>486.4</v>
      </c>
      <c r="D768" s="211">
        <v>481.4</v>
      </c>
      <c r="E768" s="260">
        <v>1.014</v>
      </c>
      <c r="F768" s="271">
        <v>413.4</v>
      </c>
      <c r="G768" s="104" t="s">
        <v>21</v>
      </c>
      <c r="H768" s="80" t="s">
        <v>21</v>
      </c>
      <c r="I768" s="233">
        <v>29.82</v>
      </c>
      <c r="J768" s="211">
        <v>1.5</v>
      </c>
      <c r="K768" s="248">
        <v>0.2344</v>
      </c>
      <c r="L768" s="211">
        <v>1.2</v>
      </c>
      <c r="M768" s="65" t="s">
        <v>237</v>
      </c>
      <c r="N768" s="260">
        <v>0.92300000000000004</v>
      </c>
      <c r="O768" s="271">
        <v>0.93</v>
      </c>
      <c r="P768" s="204">
        <v>3481</v>
      </c>
      <c r="Q768" s="65">
        <v>15</v>
      </c>
      <c r="R768" s="80">
        <f t="shared" si="99"/>
        <v>71.217584907100019</v>
      </c>
      <c r="S768" s="65">
        <v>1358</v>
      </c>
      <c r="T768" s="65">
        <v>15</v>
      </c>
      <c r="U768" s="80">
        <f t="shared" si="100"/>
        <v>31.026852885847124</v>
      </c>
      <c r="V768" s="65">
        <v>5124</v>
      </c>
      <c r="W768" s="65">
        <v>13</v>
      </c>
      <c r="X768" s="63">
        <f t="shared" si="101"/>
        <v>103.30126039889349</v>
      </c>
      <c r="Y768" s="344">
        <v>60.99</v>
      </c>
      <c r="Z768" s="202">
        <v>448</v>
      </c>
      <c r="AA768" s="211">
        <v>13</v>
      </c>
      <c r="AB768" s="233">
        <v>513.4</v>
      </c>
      <c r="AC768" s="233">
        <v>7.4</v>
      </c>
      <c r="AD768" s="233">
        <v>460.5</v>
      </c>
      <c r="AE768" s="233">
        <v>5.0999999999999996</v>
      </c>
      <c r="AF768" s="233">
        <v>446.2</v>
      </c>
      <c r="AG768" s="233">
        <v>5.0999999999999996</v>
      </c>
      <c r="AH768" s="233">
        <v>438.3</v>
      </c>
      <c r="AI768" s="233">
        <v>5</v>
      </c>
      <c r="AJ768" s="233">
        <v>452.4</v>
      </c>
      <c r="AK768" s="233">
        <v>6.3</v>
      </c>
      <c r="AL768" s="233">
        <v>444</v>
      </c>
      <c r="AM768" s="233">
        <v>9.6</v>
      </c>
      <c r="AN768" s="233">
        <v>427.1</v>
      </c>
      <c r="AO768" s="233">
        <v>6.7</v>
      </c>
      <c r="AP768" s="233">
        <v>451.9</v>
      </c>
      <c r="AQ768" s="233">
        <v>6.7</v>
      </c>
      <c r="AR768" s="233">
        <v>445.4</v>
      </c>
      <c r="AS768" s="233">
        <v>6.3</v>
      </c>
      <c r="AT768" s="233">
        <v>447.9</v>
      </c>
      <c r="AU768" s="233">
        <v>5.7</v>
      </c>
      <c r="AV768" s="84" t="s">
        <v>21</v>
      </c>
      <c r="AW768" s="84" t="s">
        <v>21</v>
      </c>
      <c r="AX768" s="233">
        <v>435</v>
      </c>
      <c r="AY768" s="233">
        <v>6.4</v>
      </c>
      <c r="AZ768" s="233">
        <v>448.5</v>
      </c>
      <c r="BA768" s="233">
        <v>6.3</v>
      </c>
      <c r="BB768" s="233">
        <v>437.7</v>
      </c>
      <c r="BC768" s="233">
        <v>5.3</v>
      </c>
      <c r="BD768" s="233">
        <v>433.8</v>
      </c>
      <c r="BE768" s="233">
        <v>5.4</v>
      </c>
      <c r="BF768" s="233">
        <v>444.1</v>
      </c>
      <c r="BG768" s="315">
        <v>6.2</v>
      </c>
    </row>
    <row r="769" spans="1:59" ht="16" customHeight="1" x14ac:dyDescent="0.15">
      <c r="A769" s="179" t="s">
        <v>909</v>
      </c>
      <c r="B769" s="156"/>
      <c r="C769" s="202">
        <v>482.9</v>
      </c>
      <c r="D769" s="211">
        <v>477.7</v>
      </c>
      <c r="E769" s="260">
        <v>1.014</v>
      </c>
      <c r="F769" s="271">
        <v>405.4</v>
      </c>
      <c r="G769" s="104" t="s">
        <v>21</v>
      </c>
      <c r="H769" s="80" t="s">
        <v>21</v>
      </c>
      <c r="I769" s="233">
        <v>29.49</v>
      </c>
      <c r="J769" s="211">
        <v>1.6</v>
      </c>
      <c r="K769" s="248">
        <v>0.2321</v>
      </c>
      <c r="L769" s="211">
        <v>1.4</v>
      </c>
      <c r="M769" s="65" t="s">
        <v>358</v>
      </c>
      <c r="N769" s="260">
        <v>0.92200000000000004</v>
      </c>
      <c r="O769" s="271">
        <v>0.78</v>
      </c>
      <c r="P769" s="204">
        <v>3470</v>
      </c>
      <c r="Q769" s="65">
        <v>16</v>
      </c>
      <c r="R769" s="80">
        <f t="shared" si="99"/>
        <v>71.22050266601606</v>
      </c>
      <c r="S769" s="65">
        <v>1346</v>
      </c>
      <c r="T769" s="65">
        <v>17</v>
      </c>
      <c r="U769" s="80">
        <f t="shared" si="100"/>
        <v>31.838442172945587</v>
      </c>
      <c r="V769" s="65">
        <v>5122</v>
      </c>
      <c r="W769" s="65">
        <v>11</v>
      </c>
      <c r="X769" s="63">
        <f t="shared" si="101"/>
        <v>103.02889691732121</v>
      </c>
      <c r="Y769" s="344">
        <v>61.21</v>
      </c>
      <c r="Z769" s="202">
        <v>450</v>
      </c>
      <c r="AA769" s="211">
        <v>10</v>
      </c>
      <c r="AB769" s="233">
        <v>515.29999999999995</v>
      </c>
      <c r="AC769" s="233">
        <v>7.5</v>
      </c>
      <c r="AD769" s="233">
        <v>463.5</v>
      </c>
      <c r="AE769" s="233">
        <v>6.2</v>
      </c>
      <c r="AF769" s="233">
        <v>448.2</v>
      </c>
      <c r="AG769" s="233">
        <v>5.6</v>
      </c>
      <c r="AH769" s="233">
        <v>441.1</v>
      </c>
      <c r="AI769" s="233">
        <v>5.6</v>
      </c>
      <c r="AJ769" s="233">
        <v>454</v>
      </c>
      <c r="AK769" s="233">
        <v>7.1</v>
      </c>
      <c r="AL769" s="233">
        <v>450</v>
      </c>
      <c r="AM769" s="233">
        <v>11</v>
      </c>
      <c r="AN769" s="233">
        <v>431.6</v>
      </c>
      <c r="AO769" s="233">
        <v>6.6</v>
      </c>
      <c r="AP769" s="233">
        <v>453.2</v>
      </c>
      <c r="AQ769" s="233">
        <v>7.4</v>
      </c>
      <c r="AR769" s="233">
        <v>446.9</v>
      </c>
      <c r="AS769" s="233">
        <v>6.7</v>
      </c>
      <c r="AT769" s="233">
        <v>448.9</v>
      </c>
      <c r="AU769" s="233">
        <v>6.7</v>
      </c>
      <c r="AV769" s="84" t="s">
        <v>21</v>
      </c>
      <c r="AW769" s="84" t="s">
        <v>21</v>
      </c>
      <c r="AX769" s="233">
        <v>437.4</v>
      </c>
      <c r="AY769" s="233">
        <v>6.1</v>
      </c>
      <c r="AZ769" s="233">
        <v>450.6</v>
      </c>
      <c r="BA769" s="233">
        <v>5.5</v>
      </c>
      <c r="BB769" s="233">
        <v>439.8</v>
      </c>
      <c r="BC769" s="233">
        <v>5.4</v>
      </c>
      <c r="BD769" s="233">
        <v>435.2</v>
      </c>
      <c r="BE769" s="233">
        <v>5.0999999999999996</v>
      </c>
      <c r="BF769" s="233">
        <v>446.5</v>
      </c>
      <c r="BG769" s="315">
        <v>4.8</v>
      </c>
    </row>
    <row r="770" spans="1:59" ht="16" customHeight="1" x14ac:dyDescent="0.15">
      <c r="A770" s="179" t="s">
        <v>910</v>
      </c>
      <c r="B770" s="156"/>
      <c r="C770" s="202">
        <v>486.1</v>
      </c>
      <c r="D770" s="211">
        <v>478</v>
      </c>
      <c r="E770" s="260">
        <v>1.016</v>
      </c>
      <c r="F770" s="271">
        <v>413.6</v>
      </c>
      <c r="G770" s="104" t="s">
        <v>21</v>
      </c>
      <c r="H770" s="80" t="s">
        <v>21</v>
      </c>
      <c r="I770" s="233">
        <v>30</v>
      </c>
      <c r="J770" s="211">
        <v>1.7</v>
      </c>
      <c r="K770" s="248">
        <v>0.23860000000000001</v>
      </c>
      <c r="L770" s="211">
        <v>1.5</v>
      </c>
      <c r="M770" s="65" t="s">
        <v>483</v>
      </c>
      <c r="N770" s="260">
        <v>0.91249999999999998</v>
      </c>
      <c r="O770" s="271">
        <v>0.87</v>
      </c>
      <c r="P770" s="204">
        <v>3487</v>
      </c>
      <c r="Q770" s="65">
        <v>17</v>
      </c>
      <c r="R770" s="80">
        <f t="shared" si="99"/>
        <v>71.782084115745761</v>
      </c>
      <c r="S770" s="65">
        <v>1379</v>
      </c>
      <c r="T770" s="65">
        <v>18</v>
      </c>
      <c r="U770" s="80">
        <f t="shared" si="100"/>
        <v>32.934122122807523</v>
      </c>
      <c r="V770" s="65">
        <v>5108</v>
      </c>
      <c r="W770" s="65">
        <v>12</v>
      </c>
      <c r="X770" s="63">
        <f t="shared" si="101"/>
        <v>102.86236240724786</v>
      </c>
      <c r="Y770" s="344">
        <v>60.45</v>
      </c>
      <c r="Z770" s="202">
        <v>453</v>
      </c>
      <c r="AA770" s="211">
        <v>11</v>
      </c>
      <c r="AB770" s="233">
        <v>518.5</v>
      </c>
      <c r="AC770" s="233">
        <v>9.1999999999999993</v>
      </c>
      <c r="AD770" s="233">
        <v>461.1</v>
      </c>
      <c r="AE770" s="233">
        <v>5.9</v>
      </c>
      <c r="AF770" s="233">
        <v>448.8</v>
      </c>
      <c r="AG770" s="233">
        <v>6.3</v>
      </c>
      <c r="AH770" s="233">
        <v>440.1</v>
      </c>
      <c r="AI770" s="233">
        <v>5.9</v>
      </c>
      <c r="AJ770" s="233">
        <v>452.5</v>
      </c>
      <c r="AK770" s="233">
        <v>6.7</v>
      </c>
      <c r="AL770" s="233">
        <v>449</v>
      </c>
      <c r="AM770" s="233">
        <v>10</v>
      </c>
      <c r="AN770" s="233">
        <v>430.4</v>
      </c>
      <c r="AO770" s="233">
        <v>7</v>
      </c>
      <c r="AP770" s="233">
        <v>455</v>
      </c>
      <c r="AQ770" s="233">
        <v>8.1</v>
      </c>
      <c r="AR770" s="233">
        <v>449.7</v>
      </c>
      <c r="AS770" s="233">
        <v>7.4</v>
      </c>
      <c r="AT770" s="233">
        <v>451.3</v>
      </c>
      <c r="AU770" s="233">
        <v>6.9</v>
      </c>
      <c r="AV770" s="84" t="s">
        <v>21</v>
      </c>
      <c r="AW770" s="84" t="s">
        <v>21</v>
      </c>
      <c r="AX770" s="233">
        <v>439.2</v>
      </c>
      <c r="AY770" s="233">
        <v>7.1</v>
      </c>
      <c r="AZ770" s="233">
        <v>451.6</v>
      </c>
      <c r="BA770" s="233">
        <v>7.9</v>
      </c>
      <c r="BB770" s="233">
        <v>439.9</v>
      </c>
      <c r="BC770" s="233">
        <v>6.6</v>
      </c>
      <c r="BD770" s="233">
        <v>436.7</v>
      </c>
      <c r="BE770" s="233">
        <v>6</v>
      </c>
      <c r="BF770" s="233">
        <v>447.3</v>
      </c>
      <c r="BG770" s="315">
        <v>6.5</v>
      </c>
    </row>
    <row r="771" spans="1:59" ht="16" customHeight="1" x14ac:dyDescent="0.15">
      <c r="A771" s="179" t="s">
        <v>911</v>
      </c>
      <c r="B771" s="156"/>
      <c r="C771" s="202">
        <v>485.1</v>
      </c>
      <c r="D771" s="211">
        <v>476.3</v>
      </c>
      <c r="E771" s="260">
        <v>1.018</v>
      </c>
      <c r="F771" s="271">
        <v>415.7</v>
      </c>
      <c r="G771" s="104" t="s">
        <v>21</v>
      </c>
      <c r="H771" s="80" t="s">
        <v>21</v>
      </c>
      <c r="I771" s="233">
        <v>29.73</v>
      </c>
      <c r="J771" s="211">
        <v>1.6</v>
      </c>
      <c r="K771" s="248">
        <v>0.23710000000000001</v>
      </c>
      <c r="L771" s="211">
        <v>1.3</v>
      </c>
      <c r="M771" s="65" t="s">
        <v>229</v>
      </c>
      <c r="N771" s="260">
        <v>0.91</v>
      </c>
      <c r="O771" s="271">
        <v>0.92</v>
      </c>
      <c r="P771" s="204">
        <v>3478</v>
      </c>
      <c r="Q771" s="65">
        <v>15</v>
      </c>
      <c r="R771" s="80">
        <f t="shared" si="99"/>
        <v>71.158931976245967</v>
      </c>
      <c r="S771" s="65">
        <v>1371</v>
      </c>
      <c r="T771" s="65">
        <v>16</v>
      </c>
      <c r="U771" s="80">
        <f t="shared" si="100"/>
        <v>31.746754164796126</v>
      </c>
      <c r="V771" s="65">
        <v>5104</v>
      </c>
      <c r="W771" s="65">
        <v>13</v>
      </c>
      <c r="X771" s="63">
        <f t="shared" si="101"/>
        <v>102.90445277051911</v>
      </c>
      <c r="Y771" s="344">
        <v>60.58</v>
      </c>
      <c r="Z771" s="202">
        <v>455</v>
      </c>
      <c r="AA771" s="211">
        <v>11</v>
      </c>
      <c r="AB771" s="233">
        <v>514</v>
      </c>
      <c r="AC771" s="233">
        <v>7.3</v>
      </c>
      <c r="AD771" s="233">
        <v>462.6</v>
      </c>
      <c r="AE771" s="233">
        <v>5.4</v>
      </c>
      <c r="AF771" s="233">
        <v>448</v>
      </c>
      <c r="AG771" s="233">
        <v>5.6</v>
      </c>
      <c r="AH771" s="233">
        <v>439.8</v>
      </c>
      <c r="AI771" s="233">
        <v>5.9</v>
      </c>
      <c r="AJ771" s="233">
        <v>453</v>
      </c>
      <c r="AK771" s="233">
        <v>5.8</v>
      </c>
      <c r="AL771" s="233">
        <v>446.6</v>
      </c>
      <c r="AM771" s="233">
        <v>9</v>
      </c>
      <c r="AN771" s="233">
        <v>429.1</v>
      </c>
      <c r="AO771" s="233">
        <v>6.8</v>
      </c>
      <c r="AP771" s="233">
        <v>451.4</v>
      </c>
      <c r="AQ771" s="233">
        <v>6.9</v>
      </c>
      <c r="AR771" s="233">
        <v>445.4</v>
      </c>
      <c r="AS771" s="233">
        <v>6.1</v>
      </c>
      <c r="AT771" s="233">
        <v>447.1</v>
      </c>
      <c r="AU771" s="233">
        <v>6.6</v>
      </c>
      <c r="AV771" s="84" t="s">
        <v>21</v>
      </c>
      <c r="AW771" s="84" t="s">
        <v>21</v>
      </c>
      <c r="AX771" s="233">
        <v>435.7</v>
      </c>
      <c r="AY771" s="233">
        <v>5</v>
      </c>
      <c r="AZ771" s="233">
        <v>448.9</v>
      </c>
      <c r="BA771" s="233">
        <v>5.2</v>
      </c>
      <c r="BB771" s="233">
        <v>438.1</v>
      </c>
      <c r="BC771" s="233">
        <v>5.0999999999999996</v>
      </c>
      <c r="BD771" s="233">
        <v>433.7</v>
      </c>
      <c r="BE771" s="233">
        <v>5.2</v>
      </c>
      <c r="BF771" s="233">
        <v>445.1</v>
      </c>
      <c r="BG771" s="315">
        <v>4.7</v>
      </c>
    </row>
    <row r="772" spans="1:59" ht="16" customHeight="1" thickBot="1" x14ac:dyDescent="0.2">
      <c r="A772" s="180" t="s">
        <v>912</v>
      </c>
      <c r="B772" s="157"/>
      <c r="C772" s="210">
        <v>474.6</v>
      </c>
      <c r="D772" s="212">
        <v>467.9</v>
      </c>
      <c r="E772" s="261">
        <v>1.012</v>
      </c>
      <c r="F772" s="273">
        <v>411.3</v>
      </c>
      <c r="G772" s="136" t="s">
        <v>21</v>
      </c>
      <c r="H772" s="89" t="s">
        <v>21</v>
      </c>
      <c r="I772" s="234">
        <v>30.62</v>
      </c>
      <c r="J772" s="212">
        <v>1.4</v>
      </c>
      <c r="K772" s="249">
        <v>0.24</v>
      </c>
      <c r="L772" s="212">
        <v>1.3</v>
      </c>
      <c r="M772" s="13" t="s">
        <v>1430</v>
      </c>
      <c r="N772" s="261">
        <v>0.92579999999999996</v>
      </c>
      <c r="O772" s="273">
        <v>0.56999999999999995</v>
      </c>
      <c r="P772" s="221">
        <v>3507</v>
      </c>
      <c r="Q772" s="13">
        <v>14</v>
      </c>
      <c r="R772" s="89">
        <f t="shared" si="99"/>
        <v>71.523559754810861</v>
      </c>
      <c r="S772" s="13">
        <v>1386</v>
      </c>
      <c r="T772" s="13">
        <v>16</v>
      </c>
      <c r="U772" s="89">
        <f t="shared" si="100"/>
        <v>32.00622439463924</v>
      </c>
      <c r="V772" s="13">
        <v>5128.2</v>
      </c>
      <c r="W772" s="13">
        <v>8.1</v>
      </c>
      <c r="X772" s="93">
        <f t="shared" si="101"/>
        <v>102.8833518894092</v>
      </c>
      <c r="Y772" s="345">
        <v>60.48</v>
      </c>
      <c r="Z772" s="210">
        <v>450.9</v>
      </c>
      <c r="AA772" s="212">
        <v>9.9</v>
      </c>
      <c r="AB772" s="234">
        <v>516.1</v>
      </c>
      <c r="AC772" s="234">
        <v>8.3000000000000007</v>
      </c>
      <c r="AD772" s="234">
        <v>461.8</v>
      </c>
      <c r="AE772" s="234">
        <v>5.9</v>
      </c>
      <c r="AF772" s="234">
        <v>447.9</v>
      </c>
      <c r="AG772" s="234">
        <v>6.5</v>
      </c>
      <c r="AH772" s="234">
        <v>440</v>
      </c>
      <c r="AI772" s="234">
        <v>5.8</v>
      </c>
      <c r="AJ772" s="234">
        <v>453</v>
      </c>
      <c r="AK772" s="234">
        <v>6.3</v>
      </c>
      <c r="AL772" s="234">
        <v>448.4</v>
      </c>
      <c r="AM772" s="234">
        <v>8.6999999999999993</v>
      </c>
      <c r="AN772" s="234">
        <v>430.6</v>
      </c>
      <c r="AO772" s="234">
        <v>8.5</v>
      </c>
      <c r="AP772" s="234">
        <v>453.5</v>
      </c>
      <c r="AQ772" s="234">
        <v>6.7</v>
      </c>
      <c r="AR772" s="234">
        <v>447.7</v>
      </c>
      <c r="AS772" s="234">
        <v>7.9</v>
      </c>
      <c r="AT772" s="234">
        <v>449.8</v>
      </c>
      <c r="AU772" s="234">
        <v>7.5</v>
      </c>
      <c r="AV772" s="143" t="s">
        <v>21</v>
      </c>
      <c r="AW772" s="143" t="s">
        <v>21</v>
      </c>
      <c r="AX772" s="234">
        <v>437.9</v>
      </c>
      <c r="AY772" s="234">
        <v>7.4</v>
      </c>
      <c r="AZ772" s="234">
        <v>451</v>
      </c>
      <c r="BA772" s="234">
        <v>8</v>
      </c>
      <c r="BB772" s="234">
        <v>439.4</v>
      </c>
      <c r="BC772" s="234">
        <v>5.8</v>
      </c>
      <c r="BD772" s="234">
        <v>435.4</v>
      </c>
      <c r="BE772" s="234">
        <v>5.5</v>
      </c>
      <c r="BF772" s="234">
        <v>446.6</v>
      </c>
      <c r="BG772" s="316">
        <v>6.4</v>
      </c>
    </row>
    <row r="773" spans="1:59" ht="16" customHeight="1" x14ac:dyDescent="0.15">
      <c r="C773" s="130"/>
      <c r="D773" s="130"/>
      <c r="E773" s="257"/>
      <c r="F773" s="130"/>
      <c r="I773" s="18"/>
      <c r="J773" s="17"/>
      <c r="K773" s="303"/>
      <c r="L773" s="17"/>
      <c r="N773" s="284"/>
      <c r="O773" s="17"/>
      <c r="P773" s="334"/>
      <c r="Y773" s="230"/>
      <c r="Z773" s="130"/>
      <c r="AA773" s="130"/>
      <c r="AB773" s="230"/>
      <c r="AC773" s="230"/>
      <c r="AD773" s="230"/>
      <c r="AE773" s="230"/>
      <c r="AF773" s="230"/>
      <c r="AG773" s="230"/>
      <c r="AH773" s="230"/>
      <c r="AI773" s="230"/>
      <c r="AJ773" s="230"/>
      <c r="AK773" s="230"/>
      <c r="AL773" s="230"/>
      <c r="AM773" s="230"/>
      <c r="AN773" s="230"/>
      <c r="AO773" s="230"/>
      <c r="AP773" s="230"/>
      <c r="AQ773" s="230"/>
      <c r="AR773" s="230"/>
      <c r="AS773" s="230"/>
      <c r="AT773" s="230"/>
      <c r="AU773" s="230"/>
      <c r="AV773" s="230"/>
      <c r="AW773" s="230"/>
      <c r="AX773" s="230"/>
      <c r="AY773" s="230"/>
      <c r="AZ773" s="230"/>
      <c r="BA773" s="230"/>
      <c r="BB773" s="230"/>
      <c r="BC773" s="230"/>
      <c r="BD773" s="230"/>
      <c r="BE773" s="230"/>
      <c r="BF773" s="230"/>
      <c r="BG773" s="230"/>
    </row>
    <row r="774" spans="1:59" ht="16" customHeight="1" thickBot="1" x14ac:dyDescent="0.2">
      <c r="A774" s="167" t="s">
        <v>1314</v>
      </c>
      <c r="C774" s="130"/>
      <c r="D774" s="130"/>
      <c r="E774" s="257"/>
      <c r="F774" s="130"/>
      <c r="I774" s="18"/>
      <c r="J774" s="17"/>
      <c r="K774" s="303"/>
      <c r="L774" s="17"/>
      <c r="N774" s="284"/>
      <c r="O774" s="17"/>
      <c r="P774" s="334"/>
      <c r="Y774" s="230"/>
      <c r="Z774" s="130"/>
      <c r="AA774" s="130"/>
      <c r="AB774" s="230"/>
      <c r="AC774" s="230"/>
      <c r="AD774" s="230"/>
      <c r="AE774" s="230"/>
      <c r="AF774" s="230"/>
      <c r="AG774" s="230"/>
      <c r="AH774" s="230"/>
      <c r="AI774" s="230"/>
      <c r="AJ774" s="230"/>
      <c r="AK774" s="230"/>
      <c r="AL774" s="230"/>
      <c r="AM774" s="230"/>
      <c r="AN774" s="230"/>
      <c r="AO774" s="230"/>
      <c r="AP774" s="230"/>
      <c r="AQ774" s="230"/>
      <c r="AR774" s="230"/>
      <c r="AS774" s="230"/>
      <c r="AT774" s="230"/>
      <c r="AU774" s="230"/>
      <c r="AV774" s="230"/>
      <c r="AW774" s="230"/>
      <c r="AX774" s="230"/>
      <c r="AY774" s="230"/>
      <c r="AZ774" s="230"/>
      <c r="BA774" s="230"/>
      <c r="BB774" s="230"/>
      <c r="BC774" s="230"/>
      <c r="BD774" s="230"/>
      <c r="BE774" s="230"/>
      <c r="BF774" s="230"/>
      <c r="BG774" s="230"/>
    </row>
    <row r="775" spans="1:59" ht="16" customHeight="1" x14ac:dyDescent="0.15">
      <c r="A775" s="196" t="s">
        <v>906</v>
      </c>
      <c r="B775" s="164"/>
      <c r="C775" s="218">
        <v>504.4</v>
      </c>
      <c r="D775" s="243">
        <v>485.3</v>
      </c>
      <c r="E775" s="266">
        <v>1.0249999999999999</v>
      </c>
      <c r="F775" s="274">
        <v>439.1</v>
      </c>
      <c r="G775" s="102" t="s">
        <v>21</v>
      </c>
      <c r="H775" s="73" t="s">
        <v>21</v>
      </c>
      <c r="I775" s="238">
        <v>31.55</v>
      </c>
      <c r="J775" s="243">
        <v>1.1000000000000001</v>
      </c>
      <c r="K775" s="250">
        <v>0.2485</v>
      </c>
      <c r="L775" s="243">
        <v>0.99</v>
      </c>
      <c r="M775" s="193" t="s">
        <v>483</v>
      </c>
      <c r="N775" s="266">
        <v>0.92110000000000003</v>
      </c>
      <c r="O775" s="274">
        <v>0.57999999999999996</v>
      </c>
      <c r="P775" s="222">
        <v>3536</v>
      </c>
      <c r="Q775" s="193">
        <v>11</v>
      </c>
      <c r="R775" s="73">
        <f t="shared" ref="R775:R784" si="102">SQRT((Q775^2)+((P775*0.02)^2))</f>
        <v>71.570373758979358</v>
      </c>
      <c r="S775" s="193">
        <v>1431</v>
      </c>
      <c r="T775" s="193">
        <v>13</v>
      </c>
      <c r="U775" s="73">
        <f t="shared" ref="U775:U784" si="103">SQRT((T775^2)+((S775*0.02)^2))</f>
        <v>31.434127950366303</v>
      </c>
      <c r="V775" s="193">
        <v>5121</v>
      </c>
      <c r="W775" s="193">
        <v>8.3000000000000007</v>
      </c>
      <c r="X775" s="79">
        <f t="shared" ref="X775:X784" si="104">SQRT((W775^2)+((V775*0.02)^2))</f>
        <v>102.75576090906047</v>
      </c>
      <c r="Y775" s="354">
        <v>59.53</v>
      </c>
      <c r="Z775" s="218">
        <v>450.5</v>
      </c>
      <c r="AA775" s="243">
        <v>7</v>
      </c>
      <c r="AB775" s="238">
        <v>513.9</v>
      </c>
      <c r="AC775" s="238">
        <v>6.5</v>
      </c>
      <c r="AD775" s="238">
        <v>460.2</v>
      </c>
      <c r="AE775" s="238">
        <v>5.8</v>
      </c>
      <c r="AF775" s="238">
        <v>444.9</v>
      </c>
      <c r="AG775" s="238">
        <v>5.8</v>
      </c>
      <c r="AH775" s="238">
        <v>438.9</v>
      </c>
      <c r="AI775" s="238">
        <v>4.7</v>
      </c>
      <c r="AJ775" s="238">
        <v>452.6</v>
      </c>
      <c r="AK775" s="238">
        <v>5.3</v>
      </c>
      <c r="AL775" s="238">
        <v>447.1</v>
      </c>
      <c r="AM775" s="238">
        <v>4.0999999999999996</v>
      </c>
      <c r="AN775" s="77" t="s">
        <v>21</v>
      </c>
      <c r="AO775" s="77" t="s">
        <v>21</v>
      </c>
      <c r="AP775" s="238">
        <v>452.4</v>
      </c>
      <c r="AQ775" s="238">
        <v>4.0999999999999996</v>
      </c>
      <c r="AR775" s="238">
        <v>444</v>
      </c>
      <c r="AS775" s="238">
        <v>6.2</v>
      </c>
      <c r="AT775" s="238">
        <v>447.6</v>
      </c>
      <c r="AU775" s="238">
        <v>5.0999999999999996</v>
      </c>
      <c r="AV775" s="77" t="s">
        <v>21</v>
      </c>
      <c r="AW775" s="77" t="s">
        <v>21</v>
      </c>
      <c r="AX775" s="238">
        <v>435.9</v>
      </c>
      <c r="AY775" s="238">
        <v>4.8</v>
      </c>
      <c r="AZ775" s="238">
        <v>447.9</v>
      </c>
      <c r="BA775" s="238">
        <v>5.5</v>
      </c>
      <c r="BB775" s="238">
        <v>438</v>
      </c>
      <c r="BC775" s="238">
        <v>5.6</v>
      </c>
      <c r="BD775" s="238">
        <v>433.9</v>
      </c>
      <c r="BE775" s="238">
        <v>5.6</v>
      </c>
      <c r="BF775" s="238">
        <v>444.5</v>
      </c>
      <c r="BG775" s="317">
        <v>5.7</v>
      </c>
    </row>
    <row r="776" spans="1:59" ht="16" customHeight="1" x14ac:dyDescent="0.15">
      <c r="A776" s="197" t="s">
        <v>908</v>
      </c>
      <c r="B776" s="156"/>
      <c r="C776" s="219">
        <v>499.2</v>
      </c>
      <c r="D776" s="244">
        <v>478</v>
      </c>
      <c r="E776" s="267">
        <v>1.0289999999999999</v>
      </c>
      <c r="F776" s="275">
        <v>437.5</v>
      </c>
      <c r="G776" s="104" t="s">
        <v>21</v>
      </c>
      <c r="H776" s="80" t="s">
        <v>21</v>
      </c>
      <c r="I776" s="239">
        <v>31.18</v>
      </c>
      <c r="J776" s="244">
        <v>1</v>
      </c>
      <c r="K776" s="251">
        <v>0.24579999999999999</v>
      </c>
      <c r="L776" s="244">
        <v>0.88</v>
      </c>
      <c r="M776" s="194" t="s">
        <v>483</v>
      </c>
      <c r="N776" s="267">
        <v>0.92030000000000001</v>
      </c>
      <c r="O776" s="275">
        <v>0.51</v>
      </c>
      <c r="P776" s="223">
        <v>3524.7</v>
      </c>
      <c r="Q776" s="194">
        <v>10</v>
      </c>
      <c r="R776" s="80">
        <f t="shared" si="102"/>
        <v>71.199747443372303</v>
      </c>
      <c r="S776" s="194">
        <v>1417</v>
      </c>
      <c r="T776" s="194">
        <v>11</v>
      </c>
      <c r="U776" s="80">
        <f t="shared" si="103"/>
        <v>30.399927631492808</v>
      </c>
      <c r="V776" s="194">
        <v>5119.8</v>
      </c>
      <c r="W776" s="194">
        <v>7.2</v>
      </c>
      <c r="X776" s="63">
        <f t="shared" si="104"/>
        <v>102.64882276967428</v>
      </c>
      <c r="Y776" s="355">
        <v>59.8</v>
      </c>
      <c r="Z776" s="219">
        <v>452.9</v>
      </c>
      <c r="AA776" s="244">
        <v>7.8</v>
      </c>
      <c r="AB776" s="239">
        <v>517.70000000000005</v>
      </c>
      <c r="AC776" s="239">
        <v>6.1</v>
      </c>
      <c r="AD776" s="239">
        <v>464.9</v>
      </c>
      <c r="AE776" s="239">
        <v>5.9</v>
      </c>
      <c r="AF776" s="239">
        <v>450.7</v>
      </c>
      <c r="AG776" s="239">
        <v>5.6</v>
      </c>
      <c r="AH776" s="239">
        <v>442.6</v>
      </c>
      <c r="AI776" s="239">
        <v>4.9000000000000004</v>
      </c>
      <c r="AJ776" s="239">
        <v>454.7</v>
      </c>
      <c r="AK776" s="239">
        <v>6.3</v>
      </c>
      <c r="AL776" s="239">
        <v>450.3</v>
      </c>
      <c r="AM776" s="239">
        <v>4.4000000000000004</v>
      </c>
      <c r="AN776" s="84" t="s">
        <v>21</v>
      </c>
      <c r="AO776" s="84" t="s">
        <v>21</v>
      </c>
      <c r="AP776" s="239">
        <v>456.3</v>
      </c>
      <c r="AQ776" s="239">
        <v>6.2</v>
      </c>
      <c r="AR776" s="239">
        <v>451.2</v>
      </c>
      <c r="AS776" s="239">
        <v>5.7</v>
      </c>
      <c r="AT776" s="239">
        <v>452.1</v>
      </c>
      <c r="AU776" s="239">
        <v>5.0999999999999996</v>
      </c>
      <c r="AV776" s="84" t="s">
        <v>21</v>
      </c>
      <c r="AW776" s="84" t="s">
        <v>21</v>
      </c>
      <c r="AX776" s="239">
        <v>441.6</v>
      </c>
      <c r="AY776" s="239">
        <v>6.5</v>
      </c>
      <c r="AZ776" s="239">
        <v>456.3</v>
      </c>
      <c r="BA776" s="239">
        <v>7</v>
      </c>
      <c r="BB776" s="239">
        <v>441.9</v>
      </c>
      <c r="BC776" s="239">
        <v>6.1</v>
      </c>
      <c r="BD776" s="239">
        <v>438</v>
      </c>
      <c r="BE776" s="239">
        <v>6</v>
      </c>
      <c r="BF776" s="239">
        <v>449.3</v>
      </c>
      <c r="BG776" s="318">
        <v>5.6</v>
      </c>
    </row>
    <row r="777" spans="1:59" ht="16" customHeight="1" x14ac:dyDescent="0.15">
      <c r="A777" s="197" t="s">
        <v>909</v>
      </c>
      <c r="B777" s="156"/>
      <c r="C777" s="219">
        <v>495.8</v>
      </c>
      <c r="D777" s="244">
        <v>478.7</v>
      </c>
      <c r="E777" s="267">
        <v>1.0189999999999999</v>
      </c>
      <c r="F777" s="275">
        <v>426.2</v>
      </c>
      <c r="G777" s="104" t="s">
        <v>21</v>
      </c>
      <c r="H777" s="80" t="s">
        <v>21</v>
      </c>
      <c r="I777" s="239">
        <v>30.91</v>
      </c>
      <c r="J777" s="244">
        <v>0.98</v>
      </c>
      <c r="K777" s="251">
        <v>0.24199999999999999</v>
      </c>
      <c r="L777" s="244">
        <v>0.76</v>
      </c>
      <c r="M777" s="194" t="s">
        <v>233</v>
      </c>
      <c r="N777" s="267">
        <v>0.92679999999999996</v>
      </c>
      <c r="O777" s="275">
        <v>0.62</v>
      </c>
      <c r="P777" s="223">
        <v>3516.1</v>
      </c>
      <c r="Q777" s="194">
        <v>9.6999999999999993</v>
      </c>
      <c r="R777" s="80">
        <f t="shared" si="102"/>
        <v>70.987841804072346</v>
      </c>
      <c r="S777" s="194">
        <v>1397</v>
      </c>
      <c r="T777" s="194">
        <v>9.6</v>
      </c>
      <c r="U777" s="80">
        <f t="shared" si="103"/>
        <v>29.543249651993264</v>
      </c>
      <c r="V777" s="194">
        <v>5129.6000000000004</v>
      </c>
      <c r="W777" s="194">
        <v>8.6999999999999993</v>
      </c>
      <c r="X777" s="63">
        <f t="shared" si="104"/>
        <v>102.96022758327608</v>
      </c>
      <c r="Y777" s="355">
        <v>60.27</v>
      </c>
      <c r="Z777" s="219">
        <v>453.3</v>
      </c>
      <c r="AA777" s="244">
        <v>7.5</v>
      </c>
      <c r="AB777" s="239">
        <v>515.6</v>
      </c>
      <c r="AC777" s="239">
        <v>5.8</v>
      </c>
      <c r="AD777" s="239">
        <v>461.9</v>
      </c>
      <c r="AE777" s="239">
        <v>6.9</v>
      </c>
      <c r="AF777" s="239">
        <v>448.9</v>
      </c>
      <c r="AG777" s="239">
        <v>6.3</v>
      </c>
      <c r="AH777" s="239">
        <v>438.8</v>
      </c>
      <c r="AI777" s="239">
        <v>4.8</v>
      </c>
      <c r="AJ777" s="239">
        <v>451.9</v>
      </c>
      <c r="AK777" s="239">
        <v>5.0999999999999996</v>
      </c>
      <c r="AL777" s="239">
        <v>445.7</v>
      </c>
      <c r="AM777" s="239">
        <v>5.5</v>
      </c>
      <c r="AN777" s="84" t="s">
        <v>21</v>
      </c>
      <c r="AO777" s="84" t="s">
        <v>21</v>
      </c>
      <c r="AP777" s="239">
        <v>451.4</v>
      </c>
      <c r="AQ777" s="239">
        <v>5</v>
      </c>
      <c r="AR777" s="239">
        <v>445.3</v>
      </c>
      <c r="AS777" s="239">
        <v>6.3</v>
      </c>
      <c r="AT777" s="239">
        <v>445.6</v>
      </c>
      <c r="AU777" s="239">
        <v>6.3</v>
      </c>
      <c r="AV777" s="84" t="s">
        <v>21</v>
      </c>
      <c r="AW777" s="84" t="s">
        <v>21</v>
      </c>
      <c r="AX777" s="239">
        <v>434.8</v>
      </c>
      <c r="AY777" s="239">
        <v>5.4</v>
      </c>
      <c r="AZ777" s="239">
        <v>448.6</v>
      </c>
      <c r="BA777" s="239">
        <v>5.7</v>
      </c>
      <c r="BB777" s="239">
        <v>436.8</v>
      </c>
      <c r="BC777" s="239">
        <v>5.8</v>
      </c>
      <c r="BD777" s="239">
        <v>433.2</v>
      </c>
      <c r="BE777" s="239">
        <v>5.6</v>
      </c>
      <c r="BF777" s="239">
        <v>443.1</v>
      </c>
      <c r="BG777" s="318">
        <v>6.5</v>
      </c>
    </row>
    <row r="778" spans="1:59" ht="16" customHeight="1" x14ac:dyDescent="0.15">
      <c r="A778" s="197" t="s">
        <v>910</v>
      </c>
      <c r="B778" s="156"/>
      <c r="C778" s="219">
        <v>496.8</v>
      </c>
      <c r="D778" s="244">
        <v>478.7</v>
      </c>
      <c r="E778" s="267">
        <v>1.018</v>
      </c>
      <c r="F778" s="275">
        <v>427.4</v>
      </c>
      <c r="G778" s="104" t="s">
        <v>21</v>
      </c>
      <c r="H778" s="80" t="s">
        <v>21</v>
      </c>
      <c r="I778" s="239">
        <v>30.81</v>
      </c>
      <c r="J778" s="244">
        <v>0.84</v>
      </c>
      <c r="K778" s="251">
        <v>0.2414</v>
      </c>
      <c r="L778" s="244">
        <v>0.61</v>
      </c>
      <c r="M778" s="194" t="s">
        <v>135</v>
      </c>
      <c r="N778" s="267">
        <v>0.92600000000000005</v>
      </c>
      <c r="O778" s="275">
        <v>0.57999999999999996</v>
      </c>
      <c r="P778" s="223">
        <v>3512.9</v>
      </c>
      <c r="Q778" s="194">
        <v>8.3000000000000007</v>
      </c>
      <c r="R778" s="80">
        <f t="shared" si="102"/>
        <v>70.746565739970734</v>
      </c>
      <c r="S778" s="194">
        <v>1394</v>
      </c>
      <c r="T778" s="194">
        <v>7.6</v>
      </c>
      <c r="U778" s="80">
        <f t="shared" si="103"/>
        <v>28.897307833083691</v>
      </c>
      <c r="V778" s="194">
        <v>5128.3999999999996</v>
      </c>
      <c r="W778" s="194">
        <v>8.1999999999999993</v>
      </c>
      <c r="X778" s="63">
        <f t="shared" si="104"/>
        <v>102.89526045450296</v>
      </c>
      <c r="Y778" s="355">
        <v>60.32</v>
      </c>
      <c r="Z778" s="219">
        <v>446.8</v>
      </c>
      <c r="AA778" s="244">
        <v>9</v>
      </c>
      <c r="AB778" s="239">
        <v>514.70000000000005</v>
      </c>
      <c r="AC778" s="239">
        <v>6.1</v>
      </c>
      <c r="AD778" s="239">
        <v>461</v>
      </c>
      <c r="AE778" s="239">
        <v>6.7</v>
      </c>
      <c r="AF778" s="239">
        <v>448.1</v>
      </c>
      <c r="AG778" s="239">
        <v>6.4</v>
      </c>
      <c r="AH778" s="239">
        <v>440.6</v>
      </c>
      <c r="AI778" s="239">
        <v>5.6</v>
      </c>
      <c r="AJ778" s="239">
        <v>453.8</v>
      </c>
      <c r="AK778" s="239">
        <v>5.2</v>
      </c>
      <c r="AL778" s="239">
        <v>448.1</v>
      </c>
      <c r="AM778" s="239">
        <v>6.1</v>
      </c>
      <c r="AN778" s="84" t="s">
        <v>21</v>
      </c>
      <c r="AO778" s="84" t="s">
        <v>21</v>
      </c>
      <c r="AP778" s="239">
        <v>453.9</v>
      </c>
      <c r="AQ778" s="239">
        <v>5.8</v>
      </c>
      <c r="AR778" s="239">
        <v>447.9</v>
      </c>
      <c r="AS778" s="239">
        <v>5.6</v>
      </c>
      <c r="AT778" s="239">
        <v>450.8</v>
      </c>
      <c r="AU778" s="239">
        <v>6.8</v>
      </c>
      <c r="AV778" s="84" t="s">
        <v>21</v>
      </c>
      <c r="AW778" s="84" t="s">
        <v>21</v>
      </c>
      <c r="AX778" s="239">
        <v>438.1</v>
      </c>
      <c r="AY778" s="239">
        <v>6.1</v>
      </c>
      <c r="AZ778" s="239">
        <v>449.5</v>
      </c>
      <c r="BA778" s="239">
        <v>6.6</v>
      </c>
      <c r="BB778" s="239">
        <v>440.6</v>
      </c>
      <c r="BC778" s="239">
        <v>6.6</v>
      </c>
      <c r="BD778" s="239">
        <v>435.6</v>
      </c>
      <c r="BE778" s="239">
        <v>6.3</v>
      </c>
      <c r="BF778" s="239">
        <v>446.4</v>
      </c>
      <c r="BG778" s="318">
        <v>6.1</v>
      </c>
    </row>
    <row r="779" spans="1:59" ht="16" customHeight="1" x14ac:dyDescent="0.15">
      <c r="A779" s="197" t="s">
        <v>911</v>
      </c>
      <c r="B779" s="156"/>
      <c r="C779" s="219">
        <v>496.3</v>
      </c>
      <c r="D779" s="244">
        <v>470.7</v>
      </c>
      <c r="E779" s="267">
        <v>1.0329999999999999</v>
      </c>
      <c r="F779" s="275">
        <v>419.3</v>
      </c>
      <c r="G779" s="104" t="s">
        <v>21</v>
      </c>
      <c r="H779" s="80" t="s">
        <v>21</v>
      </c>
      <c r="I779" s="239">
        <v>30.5</v>
      </c>
      <c r="J779" s="244">
        <v>0.9</v>
      </c>
      <c r="K779" s="251">
        <v>0.23980000000000001</v>
      </c>
      <c r="L779" s="244">
        <v>0.66</v>
      </c>
      <c r="M779" s="194" t="s">
        <v>231</v>
      </c>
      <c r="N779" s="267">
        <v>0.92269999999999996</v>
      </c>
      <c r="O779" s="275">
        <v>0.62</v>
      </c>
      <c r="P779" s="223">
        <v>3502.9</v>
      </c>
      <c r="Q779" s="194">
        <v>8.9</v>
      </c>
      <c r="R779" s="80">
        <f t="shared" si="102"/>
        <v>70.62105467918191</v>
      </c>
      <c r="S779" s="194">
        <v>1385.7</v>
      </c>
      <c r="T779" s="194">
        <v>8.1999999999999993</v>
      </c>
      <c r="U779" s="80">
        <f t="shared" si="103"/>
        <v>28.901657322721132</v>
      </c>
      <c r="V779" s="194">
        <v>5123.5</v>
      </c>
      <c r="W779" s="194">
        <v>8.6999999999999993</v>
      </c>
      <c r="X779" s="63">
        <f t="shared" si="104"/>
        <v>102.83866442151026</v>
      </c>
      <c r="Y779" s="355">
        <v>60.44</v>
      </c>
      <c r="Z779" s="219">
        <v>454.8</v>
      </c>
      <c r="AA779" s="244">
        <v>7.6</v>
      </c>
      <c r="AB779" s="239">
        <v>514.70000000000005</v>
      </c>
      <c r="AC779" s="239">
        <v>4.8</v>
      </c>
      <c r="AD779" s="239">
        <v>460.1</v>
      </c>
      <c r="AE779" s="239">
        <v>6.1</v>
      </c>
      <c r="AF779" s="239">
        <v>446.2</v>
      </c>
      <c r="AG779" s="239">
        <v>5.3</v>
      </c>
      <c r="AH779" s="239">
        <v>438.6</v>
      </c>
      <c r="AI779" s="239">
        <v>4.5999999999999996</v>
      </c>
      <c r="AJ779" s="239">
        <v>451.9</v>
      </c>
      <c r="AK779" s="239">
        <v>6.3</v>
      </c>
      <c r="AL779" s="239">
        <v>448.4</v>
      </c>
      <c r="AM779" s="239">
        <v>5.7</v>
      </c>
      <c r="AN779" s="84" t="s">
        <v>21</v>
      </c>
      <c r="AO779" s="84" t="s">
        <v>21</v>
      </c>
      <c r="AP779" s="239">
        <v>452.3</v>
      </c>
      <c r="AQ779" s="239">
        <v>5.9</v>
      </c>
      <c r="AR779" s="239">
        <v>445</v>
      </c>
      <c r="AS779" s="239">
        <v>5.0999999999999996</v>
      </c>
      <c r="AT779" s="239">
        <v>448.1</v>
      </c>
      <c r="AU779" s="239">
        <v>5.6</v>
      </c>
      <c r="AV779" s="84" t="s">
        <v>21</v>
      </c>
      <c r="AW779" s="84" t="s">
        <v>21</v>
      </c>
      <c r="AX779" s="239">
        <v>436.6</v>
      </c>
      <c r="AY779" s="239">
        <v>6.9</v>
      </c>
      <c r="AZ779" s="239">
        <v>449.5</v>
      </c>
      <c r="BA779" s="239">
        <v>6.2</v>
      </c>
      <c r="BB779" s="239">
        <v>437.8</v>
      </c>
      <c r="BC779" s="239">
        <v>6.3</v>
      </c>
      <c r="BD779" s="239">
        <v>434.5</v>
      </c>
      <c r="BE779" s="239">
        <v>6.4</v>
      </c>
      <c r="BF779" s="239">
        <v>446.1</v>
      </c>
      <c r="BG779" s="318">
        <v>6</v>
      </c>
    </row>
    <row r="780" spans="1:59" ht="16" customHeight="1" x14ac:dyDescent="0.15">
      <c r="A780" s="197" t="s">
        <v>912</v>
      </c>
      <c r="B780" s="156"/>
      <c r="C780" s="219">
        <v>505.4</v>
      </c>
      <c r="D780" s="244">
        <v>480.7</v>
      </c>
      <c r="E780" s="267">
        <v>1.0289999999999999</v>
      </c>
      <c r="F780" s="275">
        <v>438.5</v>
      </c>
      <c r="G780" s="104" t="s">
        <v>21</v>
      </c>
      <c r="H780" s="80" t="s">
        <v>21</v>
      </c>
      <c r="I780" s="239">
        <v>31.27</v>
      </c>
      <c r="J780" s="244">
        <v>0.91</v>
      </c>
      <c r="K780" s="251">
        <v>0.2437</v>
      </c>
      <c r="L780" s="244">
        <v>0.79</v>
      </c>
      <c r="M780" s="194" t="s">
        <v>1450</v>
      </c>
      <c r="N780" s="267">
        <v>0.93120000000000003</v>
      </c>
      <c r="O780" s="275">
        <v>0.44</v>
      </c>
      <c r="P780" s="223">
        <v>3527.7</v>
      </c>
      <c r="Q780" s="194">
        <v>8.9</v>
      </c>
      <c r="R780" s="80">
        <f t="shared" si="102"/>
        <v>71.113127592590104</v>
      </c>
      <c r="S780" s="194">
        <v>1405.8</v>
      </c>
      <c r="T780" s="194">
        <v>10</v>
      </c>
      <c r="U780" s="80">
        <f t="shared" si="103"/>
        <v>29.841405060754091</v>
      </c>
      <c r="V780" s="194">
        <v>5136.3</v>
      </c>
      <c r="W780" s="194">
        <v>6.3</v>
      </c>
      <c r="X780" s="63">
        <f t="shared" si="104"/>
        <v>102.91900250196754</v>
      </c>
      <c r="Y780" s="355">
        <v>60.15</v>
      </c>
      <c r="Z780" s="219">
        <v>454</v>
      </c>
      <c r="AA780" s="244">
        <v>8.1999999999999993</v>
      </c>
      <c r="AB780" s="239">
        <v>516.70000000000005</v>
      </c>
      <c r="AC780" s="239">
        <v>6.7</v>
      </c>
      <c r="AD780" s="239">
        <v>465</v>
      </c>
      <c r="AE780" s="239">
        <v>7.3</v>
      </c>
      <c r="AF780" s="239">
        <v>452.6</v>
      </c>
      <c r="AG780" s="239">
        <v>6.9</v>
      </c>
      <c r="AH780" s="239">
        <v>441.8</v>
      </c>
      <c r="AI780" s="239">
        <v>5.6</v>
      </c>
      <c r="AJ780" s="239">
        <v>453.3</v>
      </c>
      <c r="AK780" s="239">
        <v>5.6</v>
      </c>
      <c r="AL780" s="239">
        <v>447.2</v>
      </c>
      <c r="AM780" s="239">
        <v>5.3</v>
      </c>
      <c r="AN780" s="84" t="s">
        <v>21</v>
      </c>
      <c r="AO780" s="84" t="s">
        <v>21</v>
      </c>
      <c r="AP780" s="239">
        <v>453</v>
      </c>
      <c r="AQ780" s="239">
        <v>5.5</v>
      </c>
      <c r="AR780" s="239">
        <v>448</v>
      </c>
      <c r="AS780" s="239">
        <v>5.8</v>
      </c>
      <c r="AT780" s="239">
        <v>449.2</v>
      </c>
      <c r="AU780" s="239">
        <v>5.7</v>
      </c>
      <c r="AV780" s="84" t="s">
        <v>21</v>
      </c>
      <c r="AW780" s="84" t="s">
        <v>21</v>
      </c>
      <c r="AX780" s="239">
        <v>436.4</v>
      </c>
      <c r="AY780" s="239">
        <v>6.2</v>
      </c>
      <c r="AZ780" s="239">
        <v>451.2</v>
      </c>
      <c r="BA780" s="239">
        <v>6.3</v>
      </c>
      <c r="BB780" s="239">
        <v>439.3</v>
      </c>
      <c r="BC780" s="239">
        <v>5.3</v>
      </c>
      <c r="BD780" s="239">
        <v>435.7</v>
      </c>
      <c r="BE780" s="239">
        <v>6.3</v>
      </c>
      <c r="BF780" s="239">
        <v>445.9</v>
      </c>
      <c r="BG780" s="318">
        <v>5.9</v>
      </c>
    </row>
    <row r="781" spans="1:59" ht="16" customHeight="1" x14ac:dyDescent="0.15">
      <c r="A781" s="197" t="s">
        <v>913</v>
      </c>
      <c r="B781" s="156"/>
      <c r="C781" s="219">
        <v>500.6</v>
      </c>
      <c r="D781" s="244">
        <v>477.7</v>
      </c>
      <c r="E781" s="267">
        <v>1.0229999999999999</v>
      </c>
      <c r="F781" s="275">
        <v>430.2</v>
      </c>
      <c r="G781" s="104" t="s">
        <v>21</v>
      </c>
      <c r="H781" s="80" t="s">
        <v>21</v>
      </c>
      <c r="I781" s="239">
        <v>31.1</v>
      </c>
      <c r="J781" s="244">
        <v>1</v>
      </c>
      <c r="K781" s="251">
        <v>0.24379999999999999</v>
      </c>
      <c r="L781" s="244">
        <v>0.72</v>
      </c>
      <c r="M781" s="194" t="s">
        <v>135</v>
      </c>
      <c r="N781" s="267">
        <v>0.92559999999999998</v>
      </c>
      <c r="O781" s="275">
        <v>0.69</v>
      </c>
      <c r="P781" s="223">
        <v>3522.1</v>
      </c>
      <c r="Q781" s="194">
        <v>9.8000000000000007</v>
      </c>
      <c r="R781" s="80">
        <f t="shared" si="102"/>
        <v>71.120428598258599</v>
      </c>
      <c r="S781" s="194">
        <v>1406.3</v>
      </c>
      <c r="T781" s="194">
        <v>9.1</v>
      </c>
      <c r="U781" s="80">
        <f t="shared" si="103"/>
        <v>29.561493128730831</v>
      </c>
      <c r="V781" s="194">
        <v>5127.8999999999996</v>
      </c>
      <c r="W781" s="194">
        <v>9.6999999999999993</v>
      </c>
      <c r="X781" s="63">
        <f t="shared" si="104"/>
        <v>103.01569474599488</v>
      </c>
      <c r="Y781" s="355">
        <v>60.07</v>
      </c>
      <c r="Z781" s="219">
        <v>454.3</v>
      </c>
      <c r="AA781" s="244">
        <v>7.5</v>
      </c>
      <c r="AB781" s="239">
        <v>516.6</v>
      </c>
      <c r="AC781" s="239">
        <v>5.0999999999999996</v>
      </c>
      <c r="AD781" s="239">
        <v>462.1</v>
      </c>
      <c r="AE781" s="239">
        <v>6.4</v>
      </c>
      <c r="AF781" s="239">
        <v>448.2</v>
      </c>
      <c r="AG781" s="239">
        <v>6.8</v>
      </c>
      <c r="AH781" s="239">
        <v>439.9</v>
      </c>
      <c r="AI781" s="239">
        <v>4.9000000000000004</v>
      </c>
      <c r="AJ781" s="239">
        <v>453.4</v>
      </c>
      <c r="AK781" s="239">
        <v>5.4</v>
      </c>
      <c r="AL781" s="239">
        <v>448.9</v>
      </c>
      <c r="AM781" s="239">
        <v>4.0999999999999996</v>
      </c>
      <c r="AN781" s="84" t="s">
        <v>21</v>
      </c>
      <c r="AO781" s="84" t="s">
        <v>21</v>
      </c>
      <c r="AP781" s="239">
        <v>453.4</v>
      </c>
      <c r="AQ781" s="239">
        <v>5.5</v>
      </c>
      <c r="AR781" s="239">
        <v>447.6</v>
      </c>
      <c r="AS781" s="239">
        <v>4.9000000000000004</v>
      </c>
      <c r="AT781" s="239">
        <v>450</v>
      </c>
      <c r="AU781" s="239">
        <v>6</v>
      </c>
      <c r="AV781" s="84" t="s">
        <v>21</v>
      </c>
      <c r="AW781" s="84" t="s">
        <v>21</v>
      </c>
      <c r="AX781" s="239">
        <v>437.5</v>
      </c>
      <c r="AY781" s="239">
        <v>6.8</v>
      </c>
      <c r="AZ781" s="239">
        <v>449.1</v>
      </c>
      <c r="BA781" s="239">
        <v>6.1</v>
      </c>
      <c r="BB781" s="239">
        <v>439.4</v>
      </c>
      <c r="BC781" s="239">
        <v>6.3</v>
      </c>
      <c r="BD781" s="239">
        <v>433.9</v>
      </c>
      <c r="BE781" s="239">
        <v>7.9</v>
      </c>
      <c r="BF781" s="239">
        <v>446.6</v>
      </c>
      <c r="BG781" s="318">
        <v>6.6</v>
      </c>
    </row>
    <row r="782" spans="1:59" ht="16" customHeight="1" x14ac:dyDescent="0.15">
      <c r="A782" s="197" t="s">
        <v>914</v>
      </c>
      <c r="B782" s="156"/>
      <c r="C782" s="219">
        <v>503.6</v>
      </c>
      <c r="D782" s="244">
        <v>474.9</v>
      </c>
      <c r="E782" s="267">
        <v>1.034</v>
      </c>
      <c r="F782" s="275">
        <v>428.1</v>
      </c>
      <c r="G782" s="104" t="s">
        <v>21</v>
      </c>
      <c r="H782" s="80" t="s">
        <v>21</v>
      </c>
      <c r="I782" s="239">
        <v>30.67</v>
      </c>
      <c r="J782" s="244">
        <v>0.71</v>
      </c>
      <c r="K782" s="251">
        <v>0.23960000000000001</v>
      </c>
      <c r="L782" s="244">
        <v>0.54</v>
      </c>
      <c r="M782" s="194" t="s">
        <v>228</v>
      </c>
      <c r="N782" s="267">
        <v>0.92869999999999997</v>
      </c>
      <c r="O782" s="275">
        <v>0.46</v>
      </c>
      <c r="P782" s="223">
        <v>3508.4</v>
      </c>
      <c r="Q782" s="194">
        <v>7</v>
      </c>
      <c r="R782" s="80">
        <f t="shared" si="102"/>
        <v>70.516297577226794</v>
      </c>
      <c r="S782" s="194">
        <v>1384.6</v>
      </c>
      <c r="T782" s="194">
        <v>6.7</v>
      </c>
      <c r="U782" s="80">
        <f t="shared" si="103"/>
        <v>28.490996191779605</v>
      </c>
      <c r="V782" s="194">
        <v>5132.6000000000004</v>
      </c>
      <c r="W782" s="194">
        <v>6.6</v>
      </c>
      <c r="X782" s="63">
        <f t="shared" si="104"/>
        <v>102.86395434747783</v>
      </c>
      <c r="Y782" s="355">
        <v>60.53</v>
      </c>
      <c r="Z782" s="219">
        <v>451.8</v>
      </c>
      <c r="AA782" s="244">
        <v>7.6</v>
      </c>
      <c r="AB782" s="239">
        <v>514.5</v>
      </c>
      <c r="AC782" s="239">
        <v>6.6</v>
      </c>
      <c r="AD782" s="239">
        <v>462.4</v>
      </c>
      <c r="AE782" s="239">
        <v>5.9</v>
      </c>
      <c r="AF782" s="239">
        <v>446.5</v>
      </c>
      <c r="AG782" s="239">
        <v>6.9</v>
      </c>
      <c r="AH782" s="239">
        <v>440.5</v>
      </c>
      <c r="AI782" s="239">
        <v>5</v>
      </c>
      <c r="AJ782" s="239">
        <v>452</v>
      </c>
      <c r="AK782" s="239">
        <v>6.1</v>
      </c>
      <c r="AL782" s="239">
        <v>447.2</v>
      </c>
      <c r="AM782" s="239">
        <v>5.6</v>
      </c>
      <c r="AN782" s="84" t="s">
        <v>21</v>
      </c>
      <c r="AO782" s="84" t="s">
        <v>21</v>
      </c>
      <c r="AP782" s="239">
        <v>453.2</v>
      </c>
      <c r="AQ782" s="239">
        <v>5.9</v>
      </c>
      <c r="AR782" s="239">
        <v>446.5</v>
      </c>
      <c r="AS782" s="239">
        <v>6.9</v>
      </c>
      <c r="AT782" s="239">
        <v>447.9</v>
      </c>
      <c r="AU782" s="239">
        <v>6.8</v>
      </c>
      <c r="AV782" s="84" t="s">
        <v>21</v>
      </c>
      <c r="AW782" s="84" t="s">
        <v>21</v>
      </c>
      <c r="AX782" s="239">
        <v>437.4</v>
      </c>
      <c r="AY782" s="239">
        <v>6.2</v>
      </c>
      <c r="AZ782" s="239">
        <v>450</v>
      </c>
      <c r="BA782" s="239">
        <v>5.2</v>
      </c>
      <c r="BB782" s="239">
        <v>438.9</v>
      </c>
      <c r="BC782" s="239">
        <v>6.4</v>
      </c>
      <c r="BD782" s="239">
        <v>435.8</v>
      </c>
      <c r="BE782" s="239">
        <v>7</v>
      </c>
      <c r="BF782" s="239">
        <v>445</v>
      </c>
      <c r="BG782" s="318">
        <v>7</v>
      </c>
    </row>
    <row r="783" spans="1:59" ht="16" customHeight="1" x14ac:dyDescent="0.15">
      <c r="A783" s="197" t="s">
        <v>915</v>
      </c>
      <c r="B783" s="156"/>
      <c r="C783" s="219">
        <v>508.9</v>
      </c>
      <c r="D783" s="244">
        <v>482.1</v>
      </c>
      <c r="E783" s="267">
        <v>1.028</v>
      </c>
      <c r="F783" s="275">
        <v>426.7</v>
      </c>
      <c r="G783" s="104" t="s">
        <v>21</v>
      </c>
      <c r="H783" s="80" t="s">
        <v>21</v>
      </c>
      <c r="I783" s="239">
        <v>30.45</v>
      </c>
      <c r="J783" s="244">
        <v>0.93</v>
      </c>
      <c r="K783" s="251">
        <v>0.23860000000000001</v>
      </c>
      <c r="L783" s="244">
        <v>0.7</v>
      </c>
      <c r="M783" s="194" t="s">
        <v>228</v>
      </c>
      <c r="N783" s="267">
        <v>0.92600000000000005</v>
      </c>
      <c r="O783" s="275">
        <v>0.6</v>
      </c>
      <c r="P783" s="223">
        <v>3501.6</v>
      </c>
      <c r="Q783" s="194">
        <v>9.1</v>
      </c>
      <c r="R783" s="80">
        <f t="shared" si="102"/>
        <v>70.620754909587305</v>
      </c>
      <c r="S783" s="194">
        <v>1379.5</v>
      </c>
      <c r="T783" s="194">
        <v>8.6999999999999993</v>
      </c>
      <c r="U783" s="80">
        <f t="shared" si="103"/>
        <v>28.929191139746717</v>
      </c>
      <c r="V783" s="194">
        <v>5128.5</v>
      </c>
      <c r="W783" s="194">
        <v>8.5</v>
      </c>
      <c r="X783" s="63">
        <f t="shared" si="104"/>
        <v>102.92159588735497</v>
      </c>
      <c r="Y783" s="355">
        <v>60.6</v>
      </c>
      <c r="Z783" s="219">
        <v>446.8</v>
      </c>
      <c r="AA783" s="244">
        <v>7.3</v>
      </c>
      <c r="AB783" s="239">
        <v>514</v>
      </c>
      <c r="AC783" s="239">
        <v>5.2</v>
      </c>
      <c r="AD783" s="239">
        <v>459.6</v>
      </c>
      <c r="AE783" s="239">
        <v>6</v>
      </c>
      <c r="AF783" s="239">
        <v>443.8</v>
      </c>
      <c r="AG783" s="239">
        <v>6.9</v>
      </c>
      <c r="AH783" s="239">
        <v>438.4</v>
      </c>
      <c r="AI783" s="239">
        <v>4.7</v>
      </c>
      <c r="AJ783" s="239">
        <v>453.7</v>
      </c>
      <c r="AK783" s="239">
        <v>4.9000000000000004</v>
      </c>
      <c r="AL783" s="239">
        <v>446.9</v>
      </c>
      <c r="AM783" s="239">
        <v>4.7</v>
      </c>
      <c r="AN783" s="84" t="s">
        <v>21</v>
      </c>
      <c r="AO783" s="84" t="s">
        <v>21</v>
      </c>
      <c r="AP783" s="239">
        <v>452.3</v>
      </c>
      <c r="AQ783" s="239">
        <v>4.8</v>
      </c>
      <c r="AR783" s="239">
        <v>446.6</v>
      </c>
      <c r="AS783" s="239">
        <v>4.0999999999999996</v>
      </c>
      <c r="AT783" s="239">
        <v>448.4</v>
      </c>
      <c r="AU783" s="239">
        <v>5.2</v>
      </c>
      <c r="AV783" s="84" t="s">
        <v>21</v>
      </c>
      <c r="AW783" s="84" t="s">
        <v>21</v>
      </c>
      <c r="AX783" s="239">
        <v>436.4</v>
      </c>
      <c r="AY783" s="239">
        <v>5.3</v>
      </c>
      <c r="AZ783" s="239">
        <v>450.6</v>
      </c>
      <c r="BA783" s="239">
        <v>6.6</v>
      </c>
      <c r="BB783" s="239">
        <v>437.9</v>
      </c>
      <c r="BC783" s="239">
        <v>6.9</v>
      </c>
      <c r="BD783" s="239">
        <v>434.3</v>
      </c>
      <c r="BE783" s="239">
        <v>6.4</v>
      </c>
      <c r="BF783" s="239">
        <v>446.2</v>
      </c>
      <c r="BG783" s="318">
        <v>5.4</v>
      </c>
    </row>
    <row r="784" spans="1:59" ht="16" customHeight="1" thickBot="1" x14ac:dyDescent="0.2">
      <c r="A784" s="198" t="s">
        <v>916</v>
      </c>
      <c r="B784" s="157"/>
      <c r="C784" s="220">
        <v>502.6</v>
      </c>
      <c r="D784" s="245">
        <v>470.2</v>
      </c>
      <c r="E784" s="268">
        <v>1.0389999999999999</v>
      </c>
      <c r="F784" s="276">
        <v>430.5</v>
      </c>
      <c r="G784" s="136" t="s">
        <v>21</v>
      </c>
      <c r="H784" s="89" t="s">
        <v>21</v>
      </c>
      <c r="I784" s="240">
        <v>30.5</v>
      </c>
      <c r="J784" s="245">
        <v>0.93</v>
      </c>
      <c r="K784" s="252">
        <v>0.2404</v>
      </c>
      <c r="L784" s="245">
        <v>0.75</v>
      </c>
      <c r="M784" s="195" t="s">
        <v>229</v>
      </c>
      <c r="N784" s="268">
        <v>0.92069999999999996</v>
      </c>
      <c r="O784" s="276">
        <v>0.55000000000000004</v>
      </c>
      <c r="P784" s="224">
        <v>3503</v>
      </c>
      <c r="Q784" s="195">
        <v>9.1999999999999993</v>
      </c>
      <c r="R784" s="89">
        <f t="shared" si="102"/>
        <v>70.661471821637008</v>
      </c>
      <c r="S784" s="195">
        <v>1388.6</v>
      </c>
      <c r="T784" s="195">
        <v>9.4</v>
      </c>
      <c r="U784" s="89">
        <f t="shared" si="103"/>
        <v>29.319685946476302</v>
      </c>
      <c r="V784" s="195">
        <v>5120.3</v>
      </c>
      <c r="W784" s="195">
        <v>7.8</v>
      </c>
      <c r="X784" s="93">
        <f t="shared" si="104"/>
        <v>102.70262331605751</v>
      </c>
      <c r="Y784" s="356">
        <v>60.36</v>
      </c>
      <c r="Z784" s="220">
        <v>454.1</v>
      </c>
      <c r="AA784" s="245">
        <v>7.3</v>
      </c>
      <c r="AB784" s="240">
        <v>517.5</v>
      </c>
      <c r="AC784" s="240">
        <v>6.6</v>
      </c>
      <c r="AD784" s="240">
        <v>462.9</v>
      </c>
      <c r="AE784" s="240">
        <v>4.5999999999999996</v>
      </c>
      <c r="AF784" s="240">
        <v>450.2</v>
      </c>
      <c r="AG784" s="240">
        <v>5.8</v>
      </c>
      <c r="AH784" s="240">
        <v>440.9</v>
      </c>
      <c r="AI784" s="240">
        <v>4.5999999999999996</v>
      </c>
      <c r="AJ784" s="240">
        <v>452.6</v>
      </c>
      <c r="AK784" s="240">
        <v>6</v>
      </c>
      <c r="AL784" s="240">
        <v>449.1</v>
      </c>
      <c r="AM784" s="240">
        <v>5.3</v>
      </c>
      <c r="AN784" s="143" t="s">
        <v>21</v>
      </c>
      <c r="AO784" s="143" t="s">
        <v>21</v>
      </c>
      <c r="AP784" s="240">
        <v>453.6</v>
      </c>
      <c r="AQ784" s="240">
        <v>5.8</v>
      </c>
      <c r="AR784" s="240">
        <v>447.6</v>
      </c>
      <c r="AS784" s="240">
        <v>5.5</v>
      </c>
      <c r="AT784" s="240">
        <v>449.5</v>
      </c>
      <c r="AU784" s="240">
        <v>4.5</v>
      </c>
      <c r="AV784" s="143" t="s">
        <v>21</v>
      </c>
      <c r="AW784" s="143" t="s">
        <v>21</v>
      </c>
      <c r="AX784" s="240">
        <v>437.3</v>
      </c>
      <c r="AY784" s="240">
        <v>5.6</v>
      </c>
      <c r="AZ784" s="240">
        <v>449.9</v>
      </c>
      <c r="BA784" s="240">
        <v>5</v>
      </c>
      <c r="BB784" s="240">
        <v>439.5</v>
      </c>
      <c r="BC784" s="240">
        <v>5.3</v>
      </c>
      <c r="BD784" s="240">
        <v>435.3</v>
      </c>
      <c r="BE784" s="240">
        <v>5.3</v>
      </c>
      <c r="BF784" s="240">
        <v>446.1</v>
      </c>
      <c r="BG784" s="319">
        <v>5</v>
      </c>
    </row>
    <row r="785" spans="1:59" ht="16" customHeight="1" x14ac:dyDescent="0.15">
      <c r="C785" s="130"/>
      <c r="D785" s="130"/>
      <c r="E785" s="257"/>
      <c r="F785" s="130"/>
      <c r="I785" s="18"/>
      <c r="J785" s="17"/>
      <c r="K785" s="303"/>
      <c r="L785" s="17"/>
      <c r="N785" s="284"/>
      <c r="O785" s="17"/>
      <c r="P785" s="334"/>
      <c r="Y785" s="230"/>
      <c r="Z785" s="130"/>
      <c r="AA785" s="130"/>
      <c r="AB785" s="230"/>
      <c r="AC785" s="230"/>
      <c r="AD785" s="230"/>
      <c r="AE785" s="230"/>
      <c r="AF785" s="230"/>
      <c r="AG785" s="230"/>
      <c r="AH785" s="230"/>
      <c r="AI785" s="230"/>
      <c r="AJ785" s="230"/>
      <c r="AK785" s="230"/>
      <c r="AL785" s="230"/>
      <c r="AM785" s="230"/>
      <c r="AN785" s="230"/>
      <c r="AO785" s="230"/>
      <c r="AP785" s="230"/>
      <c r="AQ785" s="230"/>
      <c r="AR785" s="230"/>
      <c r="AS785" s="230"/>
      <c r="AT785" s="230"/>
      <c r="AU785" s="230"/>
      <c r="AV785" s="230"/>
      <c r="AW785" s="230"/>
      <c r="AX785" s="230"/>
      <c r="AY785" s="230"/>
      <c r="AZ785" s="230"/>
      <c r="BA785" s="230"/>
      <c r="BB785" s="230"/>
      <c r="BC785" s="230"/>
      <c r="BD785" s="230"/>
      <c r="BE785" s="230"/>
      <c r="BF785" s="230"/>
      <c r="BG785" s="230"/>
    </row>
    <row r="786" spans="1:59" ht="16" customHeight="1" thickBot="1" x14ac:dyDescent="0.2">
      <c r="A786" s="167" t="s">
        <v>1315</v>
      </c>
      <c r="C786" s="130"/>
      <c r="D786" s="130"/>
      <c r="E786" s="257"/>
      <c r="F786" s="130"/>
      <c r="I786" s="18"/>
      <c r="J786" s="17"/>
      <c r="K786" s="303"/>
      <c r="L786" s="17"/>
      <c r="N786" s="284"/>
      <c r="O786" s="17"/>
      <c r="P786" s="334"/>
      <c r="Y786" s="230"/>
      <c r="Z786" s="130"/>
      <c r="AA786" s="130"/>
      <c r="AB786" s="230"/>
      <c r="AC786" s="230"/>
      <c r="AD786" s="230"/>
      <c r="AE786" s="230"/>
      <c r="AF786" s="230"/>
      <c r="AG786" s="230"/>
      <c r="AH786" s="230"/>
      <c r="AI786" s="230"/>
      <c r="AJ786" s="230"/>
      <c r="AK786" s="230"/>
      <c r="AL786" s="230"/>
      <c r="AM786" s="230"/>
      <c r="AN786" s="230"/>
      <c r="AO786" s="230"/>
      <c r="AP786" s="230"/>
      <c r="AQ786" s="230"/>
      <c r="AR786" s="230"/>
      <c r="AS786" s="230"/>
      <c r="AT786" s="230"/>
      <c r="AU786" s="230"/>
      <c r="AV786" s="230"/>
      <c r="AW786" s="230"/>
      <c r="AX786" s="230"/>
      <c r="AY786" s="230"/>
      <c r="AZ786" s="230"/>
      <c r="BA786" s="230"/>
      <c r="BB786" s="230"/>
      <c r="BC786" s="230"/>
      <c r="BD786" s="230"/>
      <c r="BE786" s="230"/>
      <c r="BF786" s="230"/>
      <c r="BG786" s="230"/>
    </row>
    <row r="787" spans="1:59" ht="16" customHeight="1" x14ac:dyDescent="0.15">
      <c r="A787" s="196" t="s">
        <v>906</v>
      </c>
      <c r="B787" s="164"/>
      <c r="C787" s="218">
        <v>472.9</v>
      </c>
      <c r="D787" s="243">
        <v>475.5</v>
      </c>
      <c r="E787" s="266">
        <v>1.004</v>
      </c>
      <c r="F787" s="274">
        <v>424.7</v>
      </c>
      <c r="G787" s="102" t="s">
        <v>21</v>
      </c>
      <c r="H787" s="73" t="s">
        <v>21</v>
      </c>
      <c r="I787" s="238">
        <v>31.27</v>
      </c>
      <c r="J787" s="243">
        <v>1</v>
      </c>
      <c r="K787" s="250">
        <v>0.2465</v>
      </c>
      <c r="L787" s="243">
        <v>0.85</v>
      </c>
      <c r="M787" s="193" t="s">
        <v>238</v>
      </c>
      <c r="N787" s="266">
        <v>0.92049999999999998</v>
      </c>
      <c r="O787" s="274">
        <v>0.56000000000000005</v>
      </c>
      <c r="P787" s="222">
        <v>3527.7</v>
      </c>
      <c r="Q787" s="193">
        <v>10</v>
      </c>
      <c r="R787" s="73">
        <f t="shared" ref="R787:R800" si="105">SQRT((Q787^2)+((P787*0.02)^2))</f>
        <v>71.259153208552789</v>
      </c>
      <c r="S787" s="193">
        <v>1421</v>
      </c>
      <c r="T787" s="193">
        <v>11</v>
      </c>
      <c r="U787" s="73">
        <f t="shared" ref="U787:U800" si="106">SQRT((T787^2)+((S787*0.02)^2))</f>
        <v>30.474520504841419</v>
      </c>
      <c r="V787" s="193">
        <v>5120.1000000000004</v>
      </c>
      <c r="W787" s="193">
        <v>7.9</v>
      </c>
      <c r="X787" s="79">
        <f t="shared" ref="X787:X800" si="107">SQRT((W787^2)+((V787*0.02)^2))</f>
        <v>102.7062783085825</v>
      </c>
      <c r="Y787" s="354">
        <v>59.72</v>
      </c>
      <c r="Z787" s="218">
        <v>455.8</v>
      </c>
      <c r="AA787" s="243">
        <v>7.8</v>
      </c>
      <c r="AB787" s="238">
        <v>517</v>
      </c>
      <c r="AC787" s="238">
        <v>5.2</v>
      </c>
      <c r="AD787" s="238">
        <v>464.5</v>
      </c>
      <c r="AE787" s="238">
        <v>7.2</v>
      </c>
      <c r="AF787" s="238">
        <v>450.5</v>
      </c>
      <c r="AG787" s="238">
        <v>7.8</v>
      </c>
      <c r="AH787" s="238">
        <v>442</v>
      </c>
      <c r="AI787" s="238">
        <v>5.9</v>
      </c>
      <c r="AJ787" s="238">
        <v>452.6</v>
      </c>
      <c r="AK787" s="238">
        <v>5.8</v>
      </c>
      <c r="AL787" s="238">
        <v>444.6</v>
      </c>
      <c r="AM787" s="238">
        <v>5.5</v>
      </c>
      <c r="AN787" s="238">
        <v>427.9</v>
      </c>
      <c r="AO787" s="238">
        <v>5.6</v>
      </c>
      <c r="AP787" s="238">
        <v>450</v>
      </c>
      <c r="AQ787" s="238">
        <v>6.5</v>
      </c>
      <c r="AR787" s="238">
        <v>445.3</v>
      </c>
      <c r="AS787" s="238">
        <v>5.4</v>
      </c>
      <c r="AT787" s="77" t="s">
        <v>21</v>
      </c>
      <c r="AU787" s="77" t="s">
        <v>21</v>
      </c>
      <c r="AV787" s="77" t="s">
        <v>21</v>
      </c>
      <c r="AW787" s="77" t="s">
        <v>21</v>
      </c>
      <c r="AX787" s="238">
        <v>431.9</v>
      </c>
      <c r="AY787" s="238">
        <v>6.3</v>
      </c>
      <c r="AZ787" s="238">
        <v>445.8</v>
      </c>
      <c r="BA787" s="238">
        <v>7.5</v>
      </c>
      <c r="BB787" s="238">
        <v>433.2</v>
      </c>
      <c r="BC787" s="238">
        <v>7.9</v>
      </c>
      <c r="BD787" s="238">
        <v>429.9</v>
      </c>
      <c r="BE787" s="238">
        <v>8.3000000000000007</v>
      </c>
      <c r="BF787" s="238">
        <v>444.1</v>
      </c>
      <c r="BG787" s="317">
        <v>7.9</v>
      </c>
    </row>
    <row r="788" spans="1:59" ht="16" customHeight="1" x14ac:dyDescent="0.15">
      <c r="A788" s="197" t="s">
        <v>908</v>
      </c>
      <c r="B788" s="156"/>
      <c r="C788" s="219">
        <v>472.2</v>
      </c>
      <c r="D788" s="244">
        <v>478.9</v>
      </c>
      <c r="E788" s="267">
        <v>0.99399999999999999</v>
      </c>
      <c r="F788" s="275">
        <v>424</v>
      </c>
      <c r="G788" s="104" t="s">
        <v>21</v>
      </c>
      <c r="H788" s="80" t="s">
        <v>21</v>
      </c>
      <c r="I788" s="239">
        <v>30.91</v>
      </c>
      <c r="J788" s="244">
        <v>1</v>
      </c>
      <c r="K788" s="251">
        <v>0.24410000000000001</v>
      </c>
      <c r="L788" s="244">
        <v>0.73</v>
      </c>
      <c r="M788" s="194" t="s">
        <v>241</v>
      </c>
      <c r="N788" s="267">
        <v>0.91890000000000005</v>
      </c>
      <c r="O788" s="275">
        <v>0.73</v>
      </c>
      <c r="P788" s="223">
        <v>3516</v>
      </c>
      <c r="Q788" s="194">
        <v>10</v>
      </c>
      <c r="R788" s="80">
        <f t="shared" si="105"/>
        <v>71.027476373583767</v>
      </c>
      <c r="S788" s="194">
        <v>1407.8</v>
      </c>
      <c r="T788" s="194">
        <v>9.3000000000000007</v>
      </c>
      <c r="U788" s="80">
        <f t="shared" si="106"/>
        <v>29.652155672058651</v>
      </c>
      <c r="V788" s="194">
        <v>5118</v>
      </c>
      <c r="W788" s="194">
        <v>10</v>
      </c>
      <c r="X788" s="63">
        <f t="shared" si="107"/>
        <v>102.84731206988349</v>
      </c>
      <c r="Y788" s="355">
        <v>59.96</v>
      </c>
      <c r="Z788" s="219">
        <v>449</v>
      </c>
      <c r="AA788" s="244">
        <v>10</v>
      </c>
      <c r="AB788" s="239">
        <v>508</v>
      </c>
      <c r="AC788" s="239">
        <v>10</v>
      </c>
      <c r="AD788" s="239">
        <v>455.4</v>
      </c>
      <c r="AE788" s="239">
        <v>9.5</v>
      </c>
      <c r="AF788" s="239">
        <v>447.9</v>
      </c>
      <c r="AG788" s="239">
        <v>7.3</v>
      </c>
      <c r="AH788" s="239">
        <v>434.3</v>
      </c>
      <c r="AI788" s="239">
        <v>7.9</v>
      </c>
      <c r="AJ788" s="239">
        <v>454.7</v>
      </c>
      <c r="AK788" s="239">
        <v>7.7</v>
      </c>
      <c r="AL788" s="239">
        <v>447.4</v>
      </c>
      <c r="AM788" s="239">
        <v>5.8</v>
      </c>
      <c r="AN788" s="239">
        <v>431.9</v>
      </c>
      <c r="AO788" s="239">
        <v>6</v>
      </c>
      <c r="AP788" s="239">
        <v>454.3</v>
      </c>
      <c r="AQ788" s="239">
        <v>5.7</v>
      </c>
      <c r="AR788" s="239">
        <v>447.6</v>
      </c>
      <c r="AS788" s="239">
        <v>7.2</v>
      </c>
      <c r="AT788" s="84" t="s">
        <v>21</v>
      </c>
      <c r="AU788" s="84" t="s">
        <v>21</v>
      </c>
      <c r="AV788" s="84" t="s">
        <v>21</v>
      </c>
      <c r="AW788" s="84" t="s">
        <v>21</v>
      </c>
      <c r="AX788" s="239">
        <v>438.4</v>
      </c>
      <c r="AY788" s="239">
        <v>6.7</v>
      </c>
      <c r="AZ788" s="239">
        <v>455.1</v>
      </c>
      <c r="BA788" s="239">
        <v>7.9</v>
      </c>
      <c r="BB788" s="239">
        <v>439.7</v>
      </c>
      <c r="BC788" s="239">
        <v>6.1</v>
      </c>
      <c r="BD788" s="239">
        <v>439.7</v>
      </c>
      <c r="BE788" s="239">
        <v>7.8</v>
      </c>
      <c r="BF788" s="239">
        <v>448.9</v>
      </c>
      <c r="BG788" s="318">
        <v>7.3</v>
      </c>
    </row>
    <row r="789" spans="1:59" ht="16" customHeight="1" x14ac:dyDescent="0.15">
      <c r="A789" s="197" t="s">
        <v>909</v>
      </c>
      <c r="B789" s="156"/>
      <c r="C789" s="219">
        <v>482.3</v>
      </c>
      <c r="D789" s="244">
        <v>474.8</v>
      </c>
      <c r="E789" s="267">
        <v>1.012</v>
      </c>
      <c r="F789" s="275">
        <v>432.7</v>
      </c>
      <c r="G789" s="104" t="s">
        <v>21</v>
      </c>
      <c r="H789" s="80" t="s">
        <v>21</v>
      </c>
      <c r="I789" s="239">
        <v>31.56</v>
      </c>
      <c r="J789" s="244">
        <v>1.2</v>
      </c>
      <c r="K789" s="251">
        <v>0.24979999999999999</v>
      </c>
      <c r="L789" s="244">
        <v>0.94</v>
      </c>
      <c r="M789" s="194" t="s">
        <v>237</v>
      </c>
      <c r="N789" s="267">
        <v>0.91690000000000005</v>
      </c>
      <c r="O789" s="275">
        <v>0.71</v>
      </c>
      <c r="P789" s="223">
        <v>3537</v>
      </c>
      <c r="Q789" s="194">
        <v>12</v>
      </c>
      <c r="R789" s="80">
        <f t="shared" si="105"/>
        <v>71.750593028908128</v>
      </c>
      <c r="S789" s="194">
        <v>1437</v>
      </c>
      <c r="T789" s="194">
        <v>12</v>
      </c>
      <c r="U789" s="80">
        <f t="shared" si="106"/>
        <v>31.144623934155959</v>
      </c>
      <c r="V789" s="194">
        <v>5115</v>
      </c>
      <c r="W789" s="194">
        <v>10</v>
      </c>
      <c r="X789" s="63">
        <f t="shared" si="107"/>
        <v>102.7875965279858</v>
      </c>
      <c r="Y789" s="355">
        <v>59.37</v>
      </c>
      <c r="Z789" s="219">
        <v>452.9</v>
      </c>
      <c r="AA789" s="244">
        <v>8.9</v>
      </c>
      <c r="AB789" s="239">
        <v>516.5</v>
      </c>
      <c r="AC789" s="239">
        <v>10</v>
      </c>
      <c r="AD789" s="239">
        <v>463.5</v>
      </c>
      <c r="AE789" s="239">
        <v>8.3000000000000007</v>
      </c>
      <c r="AF789" s="239">
        <v>447.2</v>
      </c>
      <c r="AG789" s="239">
        <v>7.1</v>
      </c>
      <c r="AH789" s="239">
        <v>441.2</v>
      </c>
      <c r="AI789" s="239">
        <v>5.8</v>
      </c>
      <c r="AJ789" s="239">
        <v>452</v>
      </c>
      <c r="AK789" s="239">
        <v>6.2</v>
      </c>
      <c r="AL789" s="239">
        <v>447.5</v>
      </c>
      <c r="AM789" s="239">
        <v>4.5999999999999996</v>
      </c>
      <c r="AN789" s="239">
        <v>430.7</v>
      </c>
      <c r="AO789" s="239">
        <v>5.7</v>
      </c>
      <c r="AP789" s="239">
        <v>454.9</v>
      </c>
      <c r="AQ789" s="239">
        <v>6.4</v>
      </c>
      <c r="AR789" s="239">
        <v>449.2</v>
      </c>
      <c r="AS789" s="239">
        <v>5.8</v>
      </c>
      <c r="AT789" s="84" t="s">
        <v>21</v>
      </c>
      <c r="AU789" s="84" t="s">
        <v>21</v>
      </c>
      <c r="AV789" s="84" t="s">
        <v>21</v>
      </c>
      <c r="AW789" s="84" t="s">
        <v>21</v>
      </c>
      <c r="AX789" s="239">
        <v>438.6</v>
      </c>
      <c r="AY789" s="239">
        <v>5.9</v>
      </c>
      <c r="AZ789" s="239">
        <v>450.6</v>
      </c>
      <c r="BA789" s="239">
        <v>6.3</v>
      </c>
      <c r="BB789" s="239">
        <v>441.6</v>
      </c>
      <c r="BC789" s="239">
        <v>6.2</v>
      </c>
      <c r="BD789" s="239">
        <v>436</v>
      </c>
      <c r="BE789" s="239">
        <v>6</v>
      </c>
      <c r="BF789" s="239">
        <v>449.1</v>
      </c>
      <c r="BG789" s="318">
        <v>6.3</v>
      </c>
    </row>
    <row r="790" spans="1:59" ht="16" customHeight="1" x14ac:dyDescent="0.15">
      <c r="A790" s="197" t="s">
        <v>910</v>
      </c>
      <c r="B790" s="156"/>
      <c r="C790" s="219">
        <v>492</v>
      </c>
      <c r="D790" s="244">
        <v>480.4</v>
      </c>
      <c r="E790" s="267">
        <v>1.0109999999999999</v>
      </c>
      <c r="F790" s="275">
        <v>437.8</v>
      </c>
      <c r="G790" s="104" t="s">
        <v>21</v>
      </c>
      <c r="H790" s="80" t="s">
        <v>21</v>
      </c>
      <c r="I790" s="239">
        <v>32.06</v>
      </c>
      <c r="J790" s="244">
        <v>1</v>
      </c>
      <c r="K790" s="251">
        <v>0.25209999999999999</v>
      </c>
      <c r="L790" s="244">
        <v>0.74</v>
      </c>
      <c r="M790" s="194" t="s">
        <v>242</v>
      </c>
      <c r="N790" s="267">
        <v>0.92269999999999996</v>
      </c>
      <c r="O790" s="275">
        <v>0.68</v>
      </c>
      <c r="P790" s="223">
        <v>3552.2</v>
      </c>
      <c r="Q790" s="194">
        <v>9.9</v>
      </c>
      <c r="R790" s="80">
        <f t="shared" si="105"/>
        <v>71.730467278556048</v>
      </c>
      <c r="S790" s="194">
        <v>1449.4</v>
      </c>
      <c r="T790" s="194">
        <v>9.6</v>
      </c>
      <c r="U790" s="80">
        <f t="shared" si="106"/>
        <v>30.536275869856823</v>
      </c>
      <c r="V790" s="194">
        <v>5123.5</v>
      </c>
      <c r="W790" s="194">
        <v>9.6</v>
      </c>
      <c r="X790" s="63">
        <f t="shared" si="107"/>
        <v>102.91871015515109</v>
      </c>
      <c r="Y790" s="355">
        <v>59.2</v>
      </c>
      <c r="Z790" s="219">
        <v>449.5</v>
      </c>
      <c r="AA790" s="244">
        <v>8.5</v>
      </c>
      <c r="AB790" s="239">
        <v>510</v>
      </c>
      <c r="AC790" s="239">
        <v>12</v>
      </c>
      <c r="AD790" s="239">
        <v>456.7</v>
      </c>
      <c r="AE790" s="239">
        <v>9.6</v>
      </c>
      <c r="AF790" s="239">
        <v>444.9</v>
      </c>
      <c r="AG790" s="239">
        <v>6.9</v>
      </c>
      <c r="AH790" s="239">
        <v>436.1</v>
      </c>
      <c r="AI790" s="239">
        <v>8.1999999999999993</v>
      </c>
      <c r="AJ790" s="239">
        <v>453.2</v>
      </c>
      <c r="AK790" s="239">
        <v>4.8</v>
      </c>
      <c r="AL790" s="239">
        <v>450.9</v>
      </c>
      <c r="AM790" s="239">
        <v>5.2</v>
      </c>
      <c r="AN790" s="239">
        <v>431.6</v>
      </c>
      <c r="AO790" s="239">
        <v>5.9</v>
      </c>
      <c r="AP790" s="239">
        <v>456.3</v>
      </c>
      <c r="AQ790" s="239">
        <v>7.8</v>
      </c>
      <c r="AR790" s="239">
        <v>446.2</v>
      </c>
      <c r="AS790" s="239">
        <v>6.1</v>
      </c>
      <c r="AT790" s="84" t="s">
        <v>21</v>
      </c>
      <c r="AU790" s="84" t="s">
        <v>21</v>
      </c>
      <c r="AV790" s="84" t="s">
        <v>21</v>
      </c>
      <c r="AW790" s="84" t="s">
        <v>21</v>
      </c>
      <c r="AX790" s="239">
        <v>439.2</v>
      </c>
      <c r="AY790" s="239">
        <v>6.9</v>
      </c>
      <c r="AZ790" s="239">
        <v>450.8</v>
      </c>
      <c r="BA790" s="239">
        <v>7.4</v>
      </c>
      <c r="BB790" s="239">
        <v>437.6</v>
      </c>
      <c r="BC790" s="239">
        <v>7.3</v>
      </c>
      <c r="BD790" s="239">
        <v>436.6</v>
      </c>
      <c r="BE790" s="239">
        <v>8.6999999999999993</v>
      </c>
      <c r="BF790" s="239">
        <v>442.6</v>
      </c>
      <c r="BG790" s="318">
        <v>6.8</v>
      </c>
    </row>
    <row r="791" spans="1:59" ht="16" customHeight="1" x14ac:dyDescent="0.15">
      <c r="A791" s="197" t="s">
        <v>911</v>
      </c>
      <c r="B791" s="156"/>
      <c r="C791" s="219">
        <v>484.2</v>
      </c>
      <c r="D791" s="244">
        <v>475.6</v>
      </c>
      <c r="E791" s="267">
        <v>1.0109999999999999</v>
      </c>
      <c r="F791" s="275">
        <v>434.2</v>
      </c>
      <c r="G791" s="104" t="s">
        <v>21</v>
      </c>
      <c r="H791" s="80" t="s">
        <v>21</v>
      </c>
      <c r="I791" s="239">
        <v>32.04</v>
      </c>
      <c r="J791" s="244">
        <v>1.1000000000000001</v>
      </c>
      <c r="K791" s="251">
        <v>0.25309999999999999</v>
      </c>
      <c r="L791" s="244">
        <v>0.77</v>
      </c>
      <c r="M791" s="194" t="s">
        <v>241</v>
      </c>
      <c r="N791" s="267">
        <v>0.91849999999999998</v>
      </c>
      <c r="O791" s="275">
        <v>0.76</v>
      </c>
      <c r="P791" s="223">
        <v>3552</v>
      </c>
      <c r="Q791" s="194">
        <v>11</v>
      </c>
      <c r="R791" s="80">
        <f t="shared" si="105"/>
        <v>71.886588457096792</v>
      </c>
      <c r="S791" s="194">
        <v>1455</v>
      </c>
      <c r="T791" s="194">
        <v>10</v>
      </c>
      <c r="U791" s="80">
        <f t="shared" si="106"/>
        <v>30.770277866798668</v>
      </c>
      <c r="V791" s="194">
        <v>5117</v>
      </c>
      <c r="W791" s="194">
        <v>11</v>
      </c>
      <c r="X791" s="63">
        <f t="shared" si="107"/>
        <v>102.92946905527106</v>
      </c>
      <c r="Y791" s="355">
        <v>59.04</v>
      </c>
      <c r="Z791" s="219">
        <v>450.7</v>
      </c>
      <c r="AA791" s="244">
        <v>9.3000000000000007</v>
      </c>
      <c r="AB791" s="239">
        <v>521</v>
      </c>
      <c r="AC791" s="239">
        <v>8.9</v>
      </c>
      <c r="AD791" s="239">
        <v>466.3</v>
      </c>
      <c r="AE791" s="239">
        <v>6.9</v>
      </c>
      <c r="AF791" s="239">
        <v>448.6</v>
      </c>
      <c r="AG791" s="239">
        <v>6.7</v>
      </c>
      <c r="AH791" s="239">
        <v>443.5</v>
      </c>
      <c r="AI791" s="239">
        <v>7.7</v>
      </c>
      <c r="AJ791" s="239">
        <v>453.2</v>
      </c>
      <c r="AK791" s="239">
        <v>5.6</v>
      </c>
      <c r="AL791" s="239">
        <v>450.2</v>
      </c>
      <c r="AM791" s="239">
        <v>4.5</v>
      </c>
      <c r="AN791" s="239">
        <v>432.7</v>
      </c>
      <c r="AO791" s="239">
        <v>5.6</v>
      </c>
      <c r="AP791" s="239">
        <v>453</v>
      </c>
      <c r="AQ791" s="239">
        <v>6.1</v>
      </c>
      <c r="AR791" s="239">
        <v>448.6</v>
      </c>
      <c r="AS791" s="239">
        <v>6.2</v>
      </c>
      <c r="AT791" s="84" t="s">
        <v>21</v>
      </c>
      <c r="AU791" s="84" t="s">
        <v>21</v>
      </c>
      <c r="AV791" s="84" t="s">
        <v>21</v>
      </c>
      <c r="AW791" s="84" t="s">
        <v>21</v>
      </c>
      <c r="AX791" s="239">
        <v>440.2</v>
      </c>
      <c r="AY791" s="239">
        <v>7</v>
      </c>
      <c r="AZ791" s="239">
        <v>448.5</v>
      </c>
      <c r="BA791" s="239">
        <v>7.8</v>
      </c>
      <c r="BB791" s="239">
        <v>441.5</v>
      </c>
      <c r="BC791" s="239">
        <v>7.2</v>
      </c>
      <c r="BD791" s="239">
        <v>435.6</v>
      </c>
      <c r="BE791" s="239">
        <v>7.3</v>
      </c>
      <c r="BF791" s="239">
        <v>445.5</v>
      </c>
      <c r="BG791" s="318">
        <v>6.9</v>
      </c>
    </row>
    <row r="792" spans="1:59" ht="16" customHeight="1" x14ac:dyDescent="0.15">
      <c r="A792" s="197" t="s">
        <v>912</v>
      </c>
      <c r="B792" s="156"/>
      <c r="C792" s="219">
        <v>475.1</v>
      </c>
      <c r="D792" s="244">
        <v>462.6</v>
      </c>
      <c r="E792" s="267">
        <v>1.016</v>
      </c>
      <c r="F792" s="275">
        <v>423.5</v>
      </c>
      <c r="G792" s="104" t="s">
        <v>21</v>
      </c>
      <c r="H792" s="80" t="s">
        <v>21</v>
      </c>
      <c r="I792" s="239">
        <v>31.85</v>
      </c>
      <c r="J792" s="244">
        <v>0.97</v>
      </c>
      <c r="K792" s="251">
        <v>0.25109999999999999</v>
      </c>
      <c r="L792" s="244">
        <v>0.75</v>
      </c>
      <c r="M792" s="194" t="s">
        <v>236</v>
      </c>
      <c r="N792" s="267">
        <v>0.92020000000000002</v>
      </c>
      <c r="O792" s="275">
        <v>0.62</v>
      </c>
      <c r="P792" s="223">
        <v>3545.6</v>
      </c>
      <c r="Q792" s="194">
        <v>9.6</v>
      </c>
      <c r="R792" s="80">
        <f t="shared" si="105"/>
        <v>71.558869079940052</v>
      </c>
      <c r="S792" s="194">
        <v>1444.2</v>
      </c>
      <c r="T792" s="194">
        <v>9.6999999999999993</v>
      </c>
      <c r="U792" s="80">
        <f t="shared" si="106"/>
        <v>30.469254273775721</v>
      </c>
      <c r="V792" s="194">
        <v>5119.6000000000004</v>
      </c>
      <c r="W792" s="194">
        <v>8.8000000000000007</v>
      </c>
      <c r="X792" s="63">
        <f t="shared" si="107"/>
        <v>102.76945880951209</v>
      </c>
      <c r="Y792" s="355">
        <v>59.27</v>
      </c>
      <c r="Z792" s="219">
        <v>451</v>
      </c>
      <c r="AA792" s="244">
        <v>10</v>
      </c>
      <c r="AB792" s="239">
        <v>511</v>
      </c>
      <c r="AC792" s="239">
        <v>11</v>
      </c>
      <c r="AD792" s="239">
        <v>460.6</v>
      </c>
      <c r="AE792" s="239">
        <v>8.6</v>
      </c>
      <c r="AF792" s="239">
        <v>446.3</v>
      </c>
      <c r="AG792" s="239">
        <v>8</v>
      </c>
      <c r="AH792" s="239">
        <v>438.1</v>
      </c>
      <c r="AI792" s="239">
        <v>7.9</v>
      </c>
      <c r="AJ792" s="239">
        <v>452.7</v>
      </c>
      <c r="AK792" s="239">
        <v>7.3</v>
      </c>
      <c r="AL792" s="239">
        <v>447.8</v>
      </c>
      <c r="AM792" s="239">
        <v>5.5</v>
      </c>
      <c r="AN792" s="239">
        <v>426.4</v>
      </c>
      <c r="AO792" s="239">
        <v>5.9</v>
      </c>
      <c r="AP792" s="239">
        <v>449.6</v>
      </c>
      <c r="AQ792" s="239">
        <v>6.5</v>
      </c>
      <c r="AR792" s="239">
        <v>446</v>
      </c>
      <c r="AS792" s="239">
        <v>5.5</v>
      </c>
      <c r="AT792" s="84" t="s">
        <v>21</v>
      </c>
      <c r="AU792" s="84" t="s">
        <v>21</v>
      </c>
      <c r="AV792" s="84" t="s">
        <v>21</v>
      </c>
      <c r="AW792" s="84" t="s">
        <v>21</v>
      </c>
      <c r="AX792" s="239">
        <v>436.6</v>
      </c>
      <c r="AY792" s="239">
        <v>7.3</v>
      </c>
      <c r="AZ792" s="239">
        <v>448.2</v>
      </c>
      <c r="BA792" s="239">
        <v>8.3000000000000007</v>
      </c>
      <c r="BB792" s="239">
        <v>436.9</v>
      </c>
      <c r="BC792" s="239">
        <v>7.6</v>
      </c>
      <c r="BD792" s="239">
        <v>431.5</v>
      </c>
      <c r="BE792" s="239">
        <v>7.5</v>
      </c>
      <c r="BF792" s="239">
        <v>444.2</v>
      </c>
      <c r="BG792" s="318">
        <v>8</v>
      </c>
    </row>
    <row r="793" spans="1:59" ht="16" customHeight="1" x14ac:dyDescent="0.15">
      <c r="A793" s="197" t="s">
        <v>913</v>
      </c>
      <c r="B793" s="156"/>
      <c r="C793" s="219">
        <v>482.1</v>
      </c>
      <c r="D793" s="244">
        <v>467.3</v>
      </c>
      <c r="E793" s="267">
        <v>1.016</v>
      </c>
      <c r="F793" s="275">
        <v>430.8</v>
      </c>
      <c r="G793" s="104" t="s">
        <v>21</v>
      </c>
      <c r="H793" s="80" t="s">
        <v>21</v>
      </c>
      <c r="I793" s="239">
        <v>31.84</v>
      </c>
      <c r="J793" s="244">
        <v>1.1000000000000001</v>
      </c>
      <c r="K793" s="251">
        <v>0.251</v>
      </c>
      <c r="L793" s="244">
        <v>0.76</v>
      </c>
      <c r="M793" s="194" t="s">
        <v>325</v>
      </c>
      <c r="N793" s="267">
        <v>0.92049999999999998</v>
      </c>
      <c r="O793" s="275">
        <v>0.78</v>
      </c>
      <c r="P793" s="223">
        <v>3545</v>
      </c>
      <c r="Q793" s="194">
        <v>11</v>
      </c>
      <c r="R793" s="80">
        <f t="shared" si="105"/>
        <v>71.74824039654213</v>
      </c>
      <c r="S793" s="194">
        <v>1443.4</v>
      </c>
      <c r="T793" s="194">
        <v>9.8000000000000007</v>
      </c>
      <c r="U793" s="80">
        <f t="shared" si="106"/>
        <v>30.486085744155481</v>
      </c>
      <c r="V793" s="194">
        <v>5120</v>
      </c>
      <c r="W793" s="194">
        <v>11</v>
      </c>
      <c r="X793" s="63">
        <f t="shared" si="107"/>
        <v>102.98912563955479</v>
      </c>
      <c r="Y793" s="355">
        <v>59.28</v>
      </c>
      <c r="Z793" s="219">
        <v>456.3</v>
      </c>
      <c r="AA793" s="244">
        <v>8.6999999999999993</v>
      </c>
      <c r="AB793" s="239">
        <v>517</v>
      </c>
      <c r="AC793" s="239">
        <v>12</v>
      </c>
      <c r="AD793" s="239">
        <v>464.2</v>
      </c>
      <c r="AE793" s="239">
        <v>9</v>
      </c>
      <c r="AF793" s="239">
        <v>451.9</v>
      </c>
      <c r="AG793" s="239">
        <v>7.1</v>
      </c>
      <c r="AH793" s="239">
        <v>444.5</v>
      </c>
      <c r="AI793" s="239">
        <v>7.5</v>
      </c>
      <c r="AJ793" s="239">
        <v>453.1</v>
      </c>
      <c r="AK793" s="239">
        <v>7.3</v>
      </c>
      <c r="AL793" s="239">
        <v>450.2</v>
      </c>
      <c r="AM793" s="239">
        <v>5.4</v>
      </c>
      <c r="AN793" s="239">
        <v>431.5</v>
      </c>
      <c r="AO793" s="239">
        <v>5.3</v>
      </c>
      <c r="AP793" s="239">
        <v>458.5</v>
      </c>
      <c r="AQ793" s="239">
        <v>6.7</v>
      </c>
      <c r="AR793" s="239">
        <v>449</v>
      </c>
      <c r="AS793" s="239">
        <v>5.2</v>
      </c>
      <c r="AT793" s="84" t="s">
        <v>21</v>
      </c>
      <c r="AU793" s="84" t="s">
        <v>21</v>
      </c>
      <c r="AV793" s="84" t="s">
        <v>21</v>
      </c>
      <c r="AW793" s="84" t="s">
        <v>21</v>
      </c>
      <c r="AX793" s="239">
        <v>438.9</v>
      </c>
      <c r="AY793" s="239">
        <v>7.1</v>
      </c>
      <c r="AZ793" s="239">
        <v>453.4</v>
      </c>
      <c r="BA793" s="239">
        <v>6.8</v>
      </c>
      <c r="BB793" s="239">
        <v>444.7</v>
      </c>
      <c r="BC793" s="239">
        <v>7</v>
      </c>
      <c r="BD793" s="239">
        <v>438.8</v>
      </c>
      <c r="BE793" s="239">
        <v>7.2</v>
      </c>
      <c r="BF793" s="239">
        <v>452.1</v>
      </c>
      <c r="BG793" s="318">
        <v>8.6999999999999993</v>
      </c>
    </row>
    <row r="794" spans="1:59" ht="16" customHeight="1" x14ac:dyDescent="0.15">
      <c r="A794" s="197" t="s">
        <v>914</v>
      </c>
      <c r="B794" s="156"/>
      <c r="C794" s="219">
        <v>493.8</v>
      </c>
      <c r="D794" s="244">
        <v>473.1</v>
      </c>
      <c r="E794" s="267">
        <v>1.028</v>
      </c>
      <c r="F794" s="275">
        <v>446.1</v>
      </c>
      <c r="G794" s="104" t="s">
        <v>21</v>
      </c>
      <c r="H794" s="80" t="s">
        <v>21</v>
      </c>
      <c r="I794" s="239">
        <v>32.18</v>
      </c>
      <c r="J794" s="244">
        <v>1.1000000000000001</v>
      </c>
      <c r="K794" s="251">
        <v>0.25330000000000003</v>
      </c>
      <c r="L794" s="244">
        <v>0.89</v>
      </c>
      <c r="M794" s="194" t="s">
        <v>239</v>
      </c>
      <c r="N794" s="267">
        <v>0.92159999999999997</v>
      </c>
      <c r="O794" s="275">
        <v>0.59</v>
      </c>
      <c r="P794" s="223">
        <v>3556</v>
      </c>
      <c r="Q794" s="194">
        <v>11</v>
      </c>
      <c r="R794" s="80">
        <f t="shared" si="105"/>
        <v>71.965647360389951</v>
      </c>
      <c r="S794" s="194">
        <v>1456</v>
      </c>
      <c r="T794" s="194">
        <v>12</v>
      </c>
      <c r="U794" s="80">
        <f t="shared" si="106"/>
        <v>31.495625093018873</v>
      </c>
      <c r="V794" s="194">
        <v>5121.7</v>
      </c>
      <c r="W794" s="194">
        <v>8.4</v>
      </c>
      <c r="X794" s="63">
        <f t="shared" si="107"/>
        <v>102.77783980995125</v>
      </c>
      <c r="Y794" s="355">
        <v>59.06</v>
      </c>
      <c r="Z794" s="219">
        <v>445.9</v>
      </c>
      <c r="AA794" s="244">
        <v>6.9</v>
      </c>
      <c r="AB794" s="239">
        <v>518</v>
      </c>
      <c r="AC794" s="239">
        <v>10</v>
      </c>
      <c r="AD794" s="239">
        <v>457</v>
      </c>
      <c r="AE794" s="239">
        <v>10</v>
      </c>
      <c r="AF794" s="239">
        <v>447.7</v>
      </c>
      <c r="AG794" s="239">
        <v>6.9</v>
      </c>
      <c r="AH794" s="239">
        <v>438.9</v>
      </c>
      <c r="AI794" s="239">
        <v>8.3000000000000007</v>
      </c>
      <c r="AJ794" s="239">
        <v>453.6</v>
      </c>
      <c r="AK794" s="239">
        <v>7.6</v>
      </c>
      <c r="AL794" s="239">
        <v>447.7</v>
      </c>
      <c r="AM794" s="239">
        <v>5.0999999999999996</v>
      </c>
      <c r="AN794" s="239">
        <v>426.8</v>
      </c>
      <c r="AO794" s="239">
        <v>5.4</v>
      </c>
      <c r="AP794" s="239">
        <v>450.1</v>
      </c>
      <c r="AQ794" s="239">
        <v>6</v>
      </c>
      <c r="AR794" s="239">
        <v>444</v>
      </c>
      <c r="AS794" s="239">
        <v>6.4</v>
      </c>
      <c r="AT794" s="84" t="s">
        <v>21</v>
      </c>
      <c r="AU794" s="84" t="s">
        <v>21</v>
      </c>
      <c r="AV794" s="84" t="s">
        <v>21</v>
      </c>
      <c r="AW794" s="84" t="s">
        <v>21</v>
      </c>
      <c r="AX794" s="239">
        <v>432.4</v>
      </c>
      <c r="AY794" s="239">
        <v>7.5</v>
      </c>
      <c r="AZ794" s="239">
        <v>443.2</v>
      </c>
      <c r="BA794" s="239">
        <v>8.4</v>
      </c>
      <c r="BB794" s="239">
        <v>436.4</v>
      </c>
      <c r="BC794" s="239">
        <v>7</v>
      </c>
      <c r="BD794" s="239">
        <v>429.2</v>
      </c>
      <c r="BE794" s="239">
        <v>8.3000000000000007</v>
      </c>
      <c r="BF794" s="239">
        <v>441.5</v>
      </c>
      <c r="BG794" s="318">
        <v>7.2</v>
      </c>
    </row>
    <row r="795" spans="1:59" ht="16" customHeight="1" x14ac:dyDescent="0.15">
      <c r="A795" s="197" t="s">
        <v>915</v>
      </c>
      <c r="B795" s="156"/>
      <c r="C795" s="219">
        <v>485</v>
      </c>
      <c r="D795" s="244">
        <v>472.5</v>
      </c>
      <c r="E795" s="267">
        <v>1.018</v>
      </c>
      <c r="F795" s="275">
        <v>432.8</v>
      </c>
      <c r="G795" s="104" t="s">
        <v>21</v>
      </c>
      <c r="H795" s="80" t="s">
        <v>21</v>
      </c>
      <c r="I795" s="239">
        <v>31.87</v>
      </c>
      <c r="J795" s="244">
        <v>1.2</v>
      </c>
      <c r="K795" s="251">
        <v>0.25009999999999999</v>
      </c>
      <c r="L795" s="244">
        <v>0.97</v>
      </c>
      <c r="M795" s="194" t="s">
        <v>230</v>
      </c>
      <c r="N795" s="267">
        <v>0.9244</v>
      </c>
      <c r="O795" s="275">
        <v>0.62</v>
      </c>
      <c r="P795" s="223">
        <v>3546</v>
      </c>
      <c r="Q795" s="194">
        <v>11</v>
      </c>
      <c r="R795" s="80">
        <f t="shared" si="105"/>
        <v>71.768004012930447</v>
      </c>
      <c r="S795" s="194">
        <v>1439</v>
      </c>
      <c r="T795" s="194">
        <v>13</v>
      </c>
      <c r="U795" s="80">
        <f t="shared" si="106"/>
        <v>31.579873337301404</v>
      </c>
      <c r="V795" s="194">
        <v>5126</v>
      </c>
      <c r="W795" s="194">
        <v>8.6999999999999993</v>
      </c>
      <c r="X795" s="63">
        <f t="shared" si="107"/>
        <v>102.88848526438709</v>
      </c>
      <c r="Y795" s="355">
        <v>59.42</v>
      </c>
      <c r="Z795" s="219">
        <v>456.5</v>
      </c>
      <c r="AA795" s="244">
        <v>9.5</v>
      </c>
      <c r="AB795" s="239">
        <v>516</v>
      </c>
      <c r="AC795" s="239">
        <v>13</v>
      </c>
      <c r="AD795" s="239">
        <v>466</v>
      </c>
      <c r="AE795" s="239">
        <v>10</v>
      </c>
      <c r="AF795" s="239">
        <v>449.5</v>
      </c>
      <c r="AG795" s="239">
        <v>9.8000000000000007</v>
      </c>
      <c r="AH795" s="239">
        <v>441.5</v>
      </c>
      <c r="AI795" s="239">
        <v>9.6</v>
      </c>
      <c r="AJ795" s="239">
        <v>450</v>
      </c>
      <c r="AK795" s="239">
        <v>9.5</v>
      </c>
      <c r="AL795" s="239">
        <v>450.2</v>
      </c>
      <c r="AM795" s="239">
        <v>5.8</v>
      </c>
      <c r="AN795" s="239">
        <v>431.4</v>
      </c>
      <c r="AO795" s="239">
        <v>5.2</v>
      </c>
      <c r="AP795" s="239">
        <v>452.9</v>
      </c>
      <c r="AQ795" s="239">
        <v>8.1</v>
      </c>
      <c r="AR795" s="239">
        <v>450.3</v>
      </c>
      <c r="AS795" s="239">
        <v>6.8</v>
      </c>
      <c r="AT795" s="84" t="s">
        <v>21</v>
      </c>
      <c r="AU795" s="84" t="s">
        <v>21</v>
      </c>
      <c r="AV795" s="84" t="s">
        <v>21</v>
      </c>
      <c r="AW795" s="84" t="s">
        <v>21</v>
      </c>
      <c r="AX795" s="239">
        <v>440.6</v>
      </c>
      <c r="AY795" s="239">
        <v>6.9</v>
      </c>
      <c r="AZ795" s="239">
        <v>453</v>
      </c>
      <c r="BA795" s="239">
        <v>6.4</v>
      </c>
      <c r="BB795" s="239">
        <v>444.1</v>
      </c>
      <c r="BC795" s="239">
        <v>7.7</v>
      </c>
      <c r="BD795" s="239">
        <v>437.4</v>
      </c>
      <c r="BE795" s="239">
        <v>7.4</v>
      </c>
      <c r="BF795" s="239">
        <v>446.2</v>
      </c>
      <c r="BG795" s="318">
        <v>9.5</v>
      </c>
    </row>
    <row r="796" spans="1:59" ht="16" customHeight="1" x14ac:dyDescent="0.15">
      <c r="A796" s="197" t="s">
        <v>916</v>
      </c>
      <c r="B796" s="156"/>
      <c r="C796" s="219">
        <v>471</v>
      </c>
      <c r="D796" s="244">
        <v>467.7</v>
      </c>
      <c r="E796" s="267">
        <v>1.0049999999999999</v>
      </c>
      <c r="F796" s="275">
        <v>414.4</v>
      </c>
      <c r="G796" s="104" t="s">
        <v>21</v>
      </c>
      <c r="H796" s="80" t="s">
        <v>21</v>
      </c>
      <c r="I796" s="239">
        <v>31.06</v>
      </c>
      <c r="J796" s="244">
        <v>0.85</v>
      </c>
      <c r="K796" s="251">
        <v>0.24399999999999999</v>
      </c>
      <c r="L796" s="244">
        <v>0.64</v>
      </c>
      <c r="M796" s="194" t="s">
        <v>235</v>
      </c>
      <c r="N796" s="267">
        <v>0.92369999999999997</v>
      </c>
      <c r="O796" s="275">
        <v>0.56999999999999995</v>
      </c>
      <c r="P796" s="223">
        <v>3521</v>
      </c>
      <c r="Q796" s="194">
        <v>8.4</v>
      </c>
      <c r="R796" s="80">
        <f t="shared" si="105"/>
        <v>70.919224474045123</v>
      </c>
      <c r="S796" s="194">
        <v>1407.4</v>
      </c>
      <c r="T796" s="194">
        <v>8.1</v>
      </c>
      <c r="U796" s="80">
        <f t="shared" si="106"/>
        <v>29.290269783667071</v>
      </c>
      <c r="V796" s="194">
        <v>5124.8999999999996</v>
      </c>
      <c r="W796" s="194">
        <v>8</v>
      </c>
      <c r="X796" s="63">
        <f t="shared" si="107"/>
        <v>102.80972718570942</v>
      </c>
      <c r="Y796" s="355">
        <v>60.03</v>
      </c>
      <c r="Z796" s="219">
        <v>453.4</v>
      </c>
      <c r="AA796" s="244">
        <v>7.5</v>
      </c>
      <c r="AB796" s="239">
        <v>509</v>
      </c>
      <c r="AC796" s="239">
        <v>13</v>
      </c>
      <c r="AD796" s="239">
        <v>459</v>
      </c>
      <c r="AE796" s="239">
        <v>11</v>
      </c>
      <c r="AF796" s="239">
        <v>447.3</v>
      </c>
      <c r="AG796" s="239">
        <v>8.1</v>
      </c>
      <c r="AH796" s="239">
        <v>435.9</v>
      </c>
      <c r="AI796" s="239">
        <v>8</v>
      </c>
      <c r="AJ796" s="239">
        <v>454.8</v>
      </c>
      <c r="AK796" s="239">
        <v>5.8</v>
      </c>
      <c r="AL796" s="239">
        <v>443</v>
      </c>
      <c r="AM796" s="239">
        <v>5.5</v>
      </c>
      <c r="AN796" s="239">
        <v>428</v>
      </c>
      <c r="AO796" s="239">
        <v>5.6</v>
      </c>
      <c r="AP796" s="239">
        <v>447.2</v>
      </c>
      <c r="AQ796" s="239">
        <v>7.3</v>
      </c>
      <c r="AR796" s="239">
        <v>443.4</v>
      </c>
      <c r="AS796" s="239">
        <v>6</v>
      </c>
      <c r="AT796" s="84" t="s">
        <v>21</v>
      </c>
      <c r="AU796" s="84" t="s">
        <v>21</v>
      </c>
      <c r="AV796" s="84" t="s">
        <v>21</v>
      </c>
      <c r="AW796" s="84" t="s">
        <v>21</v>
      </c>
      <c r="AX796" s="239">
        <v>434.1</v>
      </c>
      <c r="AY796" s="239">
        <v>7.3</v>
      </c>
      <c r="AZ796" s="239">
        <v>448.2</v>
      </c>
      <c r="BA796" s="239">
        <v>7.3</v>
      </c>
      <c r="BB796" s="239">
        <v>435.8</v>
      </c>
      <c r="BC796" s="239">
        <v>7.6</v>
      </c>
      <c r="BD796" s="239">
        <v>433.4</v>
      </c>
      <c r="BE796" s="239">
        <v>8</v>
      </c>
      <c r="BF796" s="239">
        <v>443.5</v>
      </c>
      <c r="BG796" s="318">
        <v>8.3000000000000007</v>
      </c>
    </row>
    <row r="797" spans="1:59" ht="16" customHeight="1" x14ac:dyDescent="0.15">
      <c r="A797" s="197" t="s">
        <v>917</v>
      </c>
      <c r="B797" s="156"/>
      <c r="C797" s="219">
        <v>471.4</v>
      </c>
      <c r="D797" s="244">
        <v>458.5</v>
      </c>
      <c r="E797" s="267">
        <v>1.0189999999999999</v>
      </c>
      <c r="F797" s="275">
        <v>423.2</v>
      </c>
      <c r="G797" s="104" t="s">
        <v>21</v>
      </c>
      <c r="H797" s="80" t="s">
        <v>21</v>
      </c>
      <c r="I797" s="239">
        <v>31.72</v>
      </c>
      <c r="J797" s="244">
        <v>1.1000000000000001</v>
      </c>
      <c r="K797" s="251">
        <v>0.24990000000000001</v>
      </c>
      <c r="L797" s="244">
        <v>0.8</v>
      </c>
      <c r="M797" s="194" t="s">
        <v>231</v>
      </c>
      <c r="N797" s="267">
        <v>0.92069999999999996</v>
      </c>
      <c r="O797" s="275">
        <v>0.75</v>
      </c>
      <c r="P797" s="223">
        <v>3542</v>
      </c>
      <c r="Q797" s="194">
        <v>11</v>
      </c>
      <c r="R797" s="80">
        <f t="shared" si="105"/>
        <v>71.688950334064742</v>
      </c>
      <c r="S797" s="194">
        <v>1438</v>
      </c>
      <c r="T797" s="194">
        <v>10</v>
      </c>
      <c r="U797" s="80">
        <f t="shared" si="106"/>
        <v>30.448934299906131</v>
      </c>
      <c r="V797" s="194">
        <v>5120</v>
      </c>
      <c r="W797" s="194">
        <v>11</v>
      </c>
      <c r="X797" s="63">
        <f t="shared" si="107"/>
        <v>102.98912563955479</v>
      </c>
      <c r="Y797" s="355">
        <v>59.4</v>
      </c>
      <c r="Z797" s="219">
        <v>447.7</v>
      </c>
      <c r="AA797" s="244">
        <v>9.5</v>
      </c>
      <c r="AB797" s="239">
        <v>516</v>
      </c>
      <c r="AC797" s="239">
        <v>13</v>
      </c>
      <c r="AD797" s="239">
        <v>459</v>
      </c>
      <c r="AE797" s="239">
        <v>12</v>
      </c>
      <c r="AF797" s="239">
        <v>446.6</v>
      </c>
      <c r="AG797" s="239">
        <v>9</v>
      </c>
      <c r="AH797" s="239">
        <v>436.9</v>
      </c>
      <c r="AI797" s="239">
        <v>8.6999999999999993</v>
      </c>
      <c r="AJ797" s="239">
        <v>450</v>
      </c>
      <c r="AK797" s="239">
        <v>8.8000000000000007</v>
      </c>
      <c r="AL797" s="239">
        <v>446.7</v>
      </c>
      <c r="AM797" s="239">
        <v>5.5</v>
      </c>
      <c r="AN797" s="239">
        <v>427.8</v>
      </c>
      <c r="AO797" s="239">
        <v>6.7</v>
      </c>
      <c r="AP797" s="239">
        <v>454</v>
      </c>
      <c r="AQ797" s="239">
        <v>6.5</v>
      </c>
      <c r="AR797" s="239">
        <v>447.4</v>
      </c>
      <c r="AS797" s="239">
        <v>6.6</v>
      </c>
      <c r="AT797" s="84" t="s">
        <v>21</v>
      </c>
      <c r="AU797" s="84" t="s">
        <v>21</v>
      </c>
      <c r="AV797" s="84" t="s">
        <v>21</v>
      </c>
      <c r="AW797" s="84" t="s">
        <v>21</v>
      </c>
      <c r="AX797" s="239">
        <v>434.5</v>
      </c>
      <c r="AY797" s="239">
        <v>8.5</v>
      </c>
      <c r="AZ797" s="239">
        <v>449.4</v>
      </c>
      <c r="BA797" s="239">
        <v>7.7</v>
      </c>
      <c r="BB797" s="239">
        <v>434.5</v>
      </c>
      <c r="BC797" s="239">
        <v>7.5</v>
      </c>
      <c r="BD797" s="239">
        <v>434.9</v>
      </c>
      <c r="BE797" s="239">
        <v>7.4</v>
      </c>
      <c r="BF797" s="239">
        <v>444.5</v>
      </c>
      <c r="BG797" s="318">
        <v>8.1</v>
      </c>
    </row>
    <row r="798" spans="1:59" ht="16" customHeight="1" x14ac:dyDescent="0.15">
      <c r="A798" s="197" t="s">
        <v>918</v>
      </c>
      <c r="B798" s="156"/>
      <c r="C798" s="219">
        <v>476.6</v>
      </c>
      <c r="D798" s="244">
        <v>465.4</v>
      </c>
      <c r="E798" s="267">
        <v>1.0169999999999999</v>
      </c>
      <c r="F798" s="275">
        <v>434.1</v>
      </c>
      <c r="G798" s="104" t="s">
        <v>21</v>
      </c>
      <c r="H798" s="80" t="s">
        <v>21</v>
      </c>
      <c r="I798" s="239">
        <v>32.31</v>
      </c>
      <c r="J798" s="244">
        <v>1.1000000000000001</v>
      </c>
      <c r="K798" s="251">
        <v>0.25219999999999998</v>
      </c>
      <c r="L798" s="244">
        <v>0.74</v>
      </c>
      <c r="M798" s="194" t="s">
        <v>1178</v>
      </c>
      <c r="N798" s="267">
        <v>0.92969999999999997</v>
      </c>
      <c r="O798" s="275">
        <v>0.78</v>
      </c>
      <c r="P798" s="223">
        <v>3560</v>
      </c>
      <c r="Q798" s="194">
        <v>11</v>
      </c>
      <c r="R798" s="80">
        <f t="shared" si="105"/>
        <v>72.044708341418115</v>
      </c>
      <c r="S798" s="194">
        <v>1449.8</v>
      </c>
      <c r="T798" s="194">
        <v>9.6</v>
      </c>
      <c r="U798" s="80">
        <f t="shared" si="106"/>
        <v>30.543870350693933</v>
      </c>
      <c r="V798" s="194">
        <v>5134</v>
      </c>
      <c r="W798" s="194">
        <v>11</v>
      </c>
      <c r="X798" s="63">
        <f t="shared" si="107"/>
        <v>103.26752829423198</v>
      </c>
      <c r="Y798" s="355">
        <v>59.28</v>
      </c>
      <c r="Z798" s="219">
        <v>454.5</v>
      </c>
      <c r="AA798" s="244">
        <v>9.3000000000000007</v>
      </c>
      <c r="AB798" s="239">
        <v>515</v>
      </c>
      <c r="AC798" s="239">
        <v>12</v>
      </c>
      <c r="AD798" s="239">
        <v>462.1</v>
      </c>
      <c r="AE798" s="239">
        <v>9.4</v>
      </c>
      <c r="AF798" s="239">
        <v>444.6</v>
      </c>
      <c r="AG798" s="239">
        <v>7.4</v>
      </c>
      <c r="AH798" s="239">
        <v>440.6</v>
      </c>
      <c r="AI798" s="239">
        <v>8.4</v>
      </c>
      <c r="AJ798" s="239">
        <v>453.2</v>
      </c>
      <c r="AK798" s="239">
        <v>8.5</v>
      </c>
      <c r="AL798" s="239">
        <v>446.2</v>
      </c>
      <c r="AM798" s="239">
        <v>5.3</v>
      </c>
      <c r="AN798" s="239">
        <v>428.2</v>
      </c>
      <c r="AO798" s="239">
        <v>6.9</v>
      </c>
      <c r="AP798" s="239">
        <v>452.5</v>
      </c>
      <c r="AQ798" s="239">
        <v>6.7</v>
      </c>
      <c r="AR798" s="239">
        <v>445.9</v>
      </c>
      <c r="AS798" s="239">
        <v>6.3</v>
      </c>
      <c r="AT798" s="84" t="s">
        <v>21</v>
      </c>
      <c r="AU798" s="84" t="s">
        <v>21</v>
      </c>
      <c r="AV798" s="84" t="s">
        <v>21</v>
      </c>
      <c r="AW798" s="84" t="s">
        <v>21</v>
      </c>
      <c r="AX798" s="239">
        <v>436.7</v>
      </c>
      <c r="AY798" s="239">
        <v>6.5</v>
      </c>
      <c r="AZ798" s="239">
        <v>446.2</v>
      </c>
      <c r="BA798" s="239">
        <v>7.1</v>
      </c>
      <c r="BB798" s="239">
        <v>435.4</v>
      </c>
      <c r="BC798" s="239">
        <v>6.7</v>
      </c>
      <c r="BD798" s="239">
        <v>436.8</v>
      </c>
      <c r="BE798" s="239">
        <v>7.1</v>
      </c>
      <c r="BF798" s="239">
        <v>444.1</v>
      </c>
      <c r="BG798" s="318">
        <v>8.3000000000000007</v>
      </c>
    </row>
    <row r="799" spans="1:59" ht="16" customHeight="1" x14ac:dyDescent="0.15">
      <c r="A799" s="197" t="s">
        <v>919</v>
      </c>
      <c r="B799" s="156"/>
      <c r="C799" s="219">
        <v>474.5</v>
      </c>
      <c r="D799" s="244">
        <v>464.7</v>
      </c>
      <c r="E799" s="267">
        <v>1.026</v>
      </c>
      <c r="F799" s="275">
        <v>434.1</v>
      </c>
      <c r="G799" s="104" t="s">
        <v>21</v>
      </c>
      <c r="H799" s="80" t="s">
        <v>21</v>
      </c>
      <c r="I799" s="239">
        <v>32.08</v>
      </c>
      <c r="J799" s="244">
        <v>1.2</v>
      </c>
      <c r="K799" s="251">
        <v>0.25280000000000002</v>
      </c>
      <c r="L799" s="244">
        <v>0.92</v>
      </c>
      <c r="M799" s="194" t="s">
        <v>234</v>
      </c>
      <c r="N799" s="267">
        <v>0.92079999999999995</v>
      </c>
      <c r="O799" s="275">
        <v>0.7</v>
      </c>
      <c r="P799" s="223">
        <v>3553</v>
      </c>
      <c r="Q799" s="194">
        <v>11</v>
      </c>
      <c r="R799" s="80">
        <f t="shared" si="105"/>
        <v>71.906352987757629</v>
      </c>
      <c r="S799" s="194">
        <v>1453</v>
      </c>
      <c r="T799" s="194">
        <v>12</v>
      </c>
      <c r="U799" s="80">
        <f t="shared" si="106"/>
        <v>31.440159032676664</v>
      </c>
      <c r="V799" s="194">
        <v>5120.5</v>
      </c>
      <c r="W799" s="194">
        <v>9.9</v>
      </c>
      <c r="X799" s="63">
        <f t="shared" si="107"/>
        <v>102.88740496290107</v>
      </c>
      <c r="Y799" s="355">
        <v>59.1</v>
      </c>
      <c r="Z799" s="219">
        <v>455.7</v>
      </c>
      <c r="AA799" s="244">
        <v>9.3000000000000007</v>
      </c>
      <c r="AB799" s="239">
        <v>518</v>
      </c>
      <c r="AC799" s="239">
        <v>11</v>
      </c>
      <c r="AD799" s="239">
        <v>466.1</v>
      </c>
      <c r="AE799" s="239">
        <v>8.5</v>
      </c>
      <c r="AF799" s="239">
        <v>450.7</v>
      </c>
      <c r="AG799" s="239">
        <v>6.9</v>
      </c>
      <c r="AH799" s="239">
        <v>443.2</v>
      </c>
      <c r="AI799" s="239">
        <v>7</v>
      </c>
      <c r="AJ799" s="239">
        <v>453.8</v>
      </c>
      <c r="AK799" s="239">
        <v>6.3</v>
      </c>
      <c r="AL799" s="239">
        <v>449.2</v>
      </c>
      <c r="AM799" s="239">
        <v>4.4000000000000004</v>
      </c>
      <c r="AN799" s="239">
        <v>429.1</v>
      </c>
      <c r="AO799" s="239">
        <v>5.6</v>
      </c>
      <c r="AP799" s="239">
        <v>452.6</v>
      </c>
      <c r="AQ799" s="239">
        <v>6.9</v>
      </c>
      <c r="AR799" s="239">
        <v>444.7</v>
      </c>
      <c r="AS799" s="239">
        <v>5</v>
      </c>
      <c r="AT799" s="84" t="s">
        <v>21</v>
      </c>
      <c r="AU799" s="84" t="s">
        <v>21</v>
      </c>
      <c r="AV799" s="84" t="s">
        <v>21</v>
      </c>
      <c r="AW799" s="84" t="s">
        <v>21</v>
      </c>
      <c r="AX799" s="239">
        <v>437.6</v>
      </c>
      <c r="AY799" s="239">
        <v>6.1</v>
      </c>
      <c r="AZ799" s="239">
        <v>454.5</v>
      </c>
      <c r="BA799" s="239">
        <v>6.9</v>
      </c>
      <c r="BB799" s="239">
        <v>441.1</v>
      </c>
      <c r="BC799" s="239">
        <v>6.1</v>
      </c>
      <c r="BD799" s="239">
        <v>433.8</v>
      </c>
      <c r="BE799" s="239">
        <v>7.1</v>
      </c>
      <c r="BF799" s="239">
        <v>451.1</v>
      </c>
      <c r="BG799" s="318">
        <v>8</v>
      </c>
    </row>
    <row r="800" spans="1:59" ht="16" customHeight="1" thickBot="1" x14ac:dyDescent="0.2">
      <c r="A800" s="198" t="s">
        <v>907</v>
      </c>
      <c r="B800" s="157"/>
      <c r="C800" s="220">
        <v>468.9</v>
      </c>
      <c r="D800" s="245">
        <v>458.2</v>
      </c>
      <c r="E800" s="268">
        <v>1.032</v>
      </c>
      <c r="F800" s="276">
        <v>419.5</v>
      </c>
      <c r="G800" s="136" t="s">
        <v>21</v>
      </c>
      <c r="H800" s="89" t="s">
        <v>21</v>
      </c>
      <c r="I800" s="240">
        <v>32.119999999999997</v>
      </c>
      <c r="J800" s="245">
        <v>1.2</v>
      </c>
      <c r="K800" s="252">
        <v>0.25109999999999999</v>
      </c>
      <c r="L800" s="245">
        <v>0.97</v>
      </c>
      <c r="M800" s="195" t="s">
        <v>238</v>
      </c>
      <c r="N800" s="268">
        <v>0.92830000000000001</v>
      </c>
      <c r="O800" s="276">
        <v>0.63</v>
      </c>
      <c r="P800" s="224">
        <v>3554</v>
      </c>
      <c r="Q800" s="195">
        <v>11</v>
      </c>
      <c r="R800" s="89">
        <f t="shared" si="105"/>
        <v>71.926117648598279</v>
      </c>
      <c r="S800" s="195">
        <v>1444</v>
      </c>
      <c r="T800" s="195">
        <v>13</v>
      </c>
      <c r="U800" s="89">
        <f t="shared" si="106"/>
        <v>31.671034084791106</v>
      </c>
      <c r="V800" s="195">
        <v>5131.8999999999996</v>
      </c>
      <c r="W800" s="195">
        <v>8.9</v>
      </c>
      <c r="X800" s="93">
        <f t="shared" si="107"/>
        <v>103.02314809789107</v>
      </c>
      <c r="Y800" s="356">
        <v>59.37</v>
      </c>
      <c r="Z800" s="220">
        <v>450.9</v>
      </c>
      <c r="AA800" s="245">
        <v>8.5</v>
      </c>
      <c r="AB800" s="240">
        <v>515</v>
      </c>
      <c r="AC800" s="240">
        <v>11</v>
      </c>
      <c r="AD800" s="240">
        <v>459.4</v>
      </c>
      <c r="AE800" s="240">
        <v>8.6999999999999993</v>
      </c>
      <c r="AF800" s="240">
        <v>448.2</v>
      </c>
      <c r="AG800" s="240">
        <v>6.8</v>
      </c>
      <c r="AH800" s="240">
        <v>438.7</v>
      </c>
      <c r="AI800" s="240">
        <v>7.4</v>
      </c>
      <c r="AJ800" s="240">
        <v>452.4</v>
      </c>
      <c r="AK800" s="240">
        <v>6.7</v>
      </c>
      <c r="AL800" s="240">
        <v>448.8</v>
      </c>
      <c r="AM800" s="240">
        <v>5.2</v>
      </c>
      <c r="AN800" s="240">
        <v>432.9</v>
      </c>
      <c r="AO800" s="240">
        <v>4.5</v>
      </c>
      <c r="AP800" s="240">
        <v>454.8</v>
      </c>
      <c r="AQ800" s="240">
        <v>4.8</v>
      </c>
      <c r="AR800" s="240">
        <v>450.2</v>
      </c>
      <c r="AS800" s="240">
        <v>4.9000000000000004</v>
      </c>
      <c r="AT800" s="143" t="s">
        <v>21</v>
      </c>
      <c r="AU800" s="143" t="s">
        <v>21</v>
      </c>
      <c r="AV800" s="143" t="s">
        <v>21</v>
      </c>
      <c r="AW800" s="143" t="s">
        <v>21</v>
      </c>
      <c r="AX800" s="240">
        <v>436.9</v>
      </c>
      <c r="AY800" s="240">
        <v>7.8</v>
      </c>
      <c r="AZ800" s="240">
        <v>449.3</v>
      </c>
      <c r="BA800" s="240">
        <v>7.3</v>
      </c>
      <c r="BB800" s="240">
        <v>440.2</v>
      </c>
      <c r="BC800" s="240">
        <v>6.3</v>
      </c>
      <c r="BD800" s="240">
        <v>436.2</v>
      </c>
      <c r="BE800" s="240">
        <v>7.5</v>
      </c>
      <c r="BF800" s="240">
        <v>447.1</v>
      </c>
      <c r="BG800" s="319">
        <v>7.5</v>
      </c>
    </row>
    <row r="801" spans="1:59" ht="16" customHeight="1" x14ac:dyDescent="0.15">
      <c r="C801" s="130"/>
      <c r="D801" s="130"/>
      <c r="E801" s="257"/>
      <c r="F801" s="130"/>
      <c r="I801" s="18"/>
      <c r="J801" s="17"/>
      <c r="K801" s="303"/>
      <c r="L801" s="17"/>
      <c r="N801" s="284"/>
      <c r="O801" s="17"/>
      <c r="P801" s="334"/>
      <c r="Y801" s="230"/>
      <c r="Z801" s="130"/>
      <c r="AA801" s="130"/>
      <c r="AB801" s="230"/>
      <c r="AC801" s="230"/>
      <c r="AD801" s="230"/>
      <c r="AE801" s="230"/>
      <c r="AF801" s="230"/>
      <c r="AG801" s="230"/>
      <c r="AH801" s="230"/>
      <c r="AI801" s="230"/>
      <c r="AJ801" s="230"/>
      <c r="AK801" s="230"/>
      <c r="AL801" s="230"/>
      <c r="AM801" s="230"/>
      <c r="AN801" s="230"/>
      <c r="AO801" s="230"/>
      <c r="AP801" s="230"/>
      <c r="AQ801" s="230"/>
      <c r="AR801" s="230"/>
      <c r="AS801" s="230"/>
      <c r="AT801" s="230"/>
      <c r="AU801" s="230"/>
      <c r="AV801" s="230"/>
      <c r="AW801" s="230"/>
      <c r="AX801" s="230"/>
      <c r="AY801" s="230"/>
      <c r="AZ801" s="230"/>
      <c r="BA801" s="230"/>
      <c r="BB801" s="230"/>
      <c r="BC801" s="230"/>
      <c r="BD801" s="230"/>
      <c r="BE801" s="230"/>
      <c r="BF801" s="230"/>
      <c r="BG801" s="230"/>
    </row>
    <row r="802" spans="1:59" ht="16" customHeight="1" x14ac:dyDescent="0.15">
      <c r="A802" s="181" t="s">
        <v>1487</v>
      </c>
      <c r="C802" s="130"/>
      <c r="D802" s="130"/>
      <c r="E802" s="257"/>
      <c r="F802" s="130"/>
      <c r="I802" s="18"/>
      <c r="J802" s="17"/>
      <c r="K802" s="303"/>
      <c r="L802" s="17"/>
      <c r="N802" s="284"/>
      <c r="O802" s="17"/>
      <c r="P802" s="334"/>
      <c r="Y802" s="230"/>
      <c r="Z802" s="130"/>
      <c r="AA802" s="130"/>
      <c r="AB802" s="230"/>
      <c r="AC802" s="230"/>
      <c r="AD802" s="230"/>
      <c r="AE802" s="230"/>
      <c r="AF802" s="230"/>
      <c r="AG802" s="230"/>
      <c r="AH802" s="230"/>
      <c r="AI802" s="230"/>
      <c r="AJ802" s="230"/>
      <c r="AK802" s="230"/>
      <c r="AL802" s="230"/>
      <c r="AM802" s="230"/>
      <c r="AN802" s="230"/>
      <c r="AO802" s="230"/>
      <c r="AP802" s="230"/>
      <c r="AQ802" s="230"/>
      <c r="AR802" s="230"/>
      <c r="AS802" s="230"/>
      <c r="AT802" s="230"/>
      <c r="AU802" s="230"/>
      <c r="AV802" s="230"/>
      <c r="AW802" s="230"/>
      <c r="AX802" s="230"/>
      <c r="AY802" s="230"/>
      <c r="AZ802" s="230"/>
      <c r="BA802" s="230"/>
      <c r="BB802" s="230"/>
      <c r="BC802" s="230"/>
      <c r="BD802" s="230"/>
      <c r="BE802" s="230"/>
      <c r="BF802" s="230"/>
      <c r="BG802" s="230"/>
    </row>
    <row r="803" spans="1:59" ht="16" customHeight="1" thickBot="1" x14ac:dyDescent="0.2">
      <c r="A803" s="167" t="s">
        <v>1311</v>
      </c>
      <c r="C803" s="130"/>
      <c r="D803" s="130"/>
      <c r="E803" s="257"/>
      <c r="F803" s="130"/>
      <c r="I803" s="18"/>
      <c r="J803" s="17"/>
      <c r="K803" s="303"/>
      <c r="L803" s="17"/>
      <c r="N803" s="284"/>
      <c r="O803" s="17"/>
      <c r="P803" s="334"/>
      <c r="Y803" s="230"/>
      <c r="Z803" s="130"/>
      <c r="AA803" s="130"/>
      <c r="AB803" s="230"/>
      <c r="AC803" s="230"/>
      <c r="AD803" s="230"/>
      <c r="AE803" s="230"/>
      <c r="AF803" s="230"/>
      <c r="AG803" s="230"/>
      <c r="AH803" s="230"/>
      <c r="AI803" s="230"/>
      <c r="AJ803" s="230"/>
      <c r="AK803" s="230"/>
      <c r="AL803" s="230"/>
      <c r="AM803" s="230"/>
      <c r="AN803" s="230"/>
      <c r="AO803" s="230"/>
      <c r="AP803" s="230"/>
      <c r="AQ803" s="230"/>
      <c r="AR803" s="230"/>
      <c r="AS803" s="230"/>
      <c r="AT803" s="230"/>
      <c r="AU803" s="230"/>
      <c r="AV803" s="230"/>
      <c r="AW803" s="230"/>
      <c r="AX803" s="230"/>
      <c r="AY803" s="230"/>
      <c r="AZ803" s="230"/>
      <c r="BA803" s="230"/>
      <c r="BB803" s="230"/>
      <c r="BC803" s="230"/>
      <c r="BD803" s="230"/>
      <c r="BE803" s="230"/>
      <c r="BF803" s="230"/>
      <c r="BG803" s="230"/>
    </row>
    <row r="804" spans="1:59" ht="16" customHeight="1" x14ac:dyDescent="0.15">
      <c r="A804" s="178" t="s">
        <v>866</v>
      </c>
      <c r="B804" s="164"/>
      <c r="C804" s="201">
        <v>416.5</v>
      </c>
      <c r="D804" s="213">
        <v>414.2</v>
      </c>
      <c r="E804" s="259">
        <v>1.0069999999999999</v>
      </c>
      <c r="F804" s="272">
        <v>412.8</v>
      </c>
      <c r="G804" s="102" t="s">
        <v>21</v>
      </c>
      <c r="H804" s="73" t="s">
        <v>21</v>
      </c>
      <c r="I804" s="232">
        <v>34.9</v>
      </c>
      <c r="J804" s="213">
        <v>6.9</v>
      </c>
      <c r="K804" s="247">
        <v>0.27389999999999998</v>
      </c>
      <c r="L804" s="213">
        <v>2</v>
      </c>
      <c r="M804" s="56" t="s">
        <v>882</v>
      </c>
      <c r="N804" s="259">
        <v>0.92500000000000004</v>
      </c>
      <c r="O804" s="272">
        <v>6.6</v>
      </c>
      <c r="P804" s="203">
        <v>3637</v>
      </c>
      <c r="Q804" s="56">
        <v>68</v>
      </c>
      <c r="R804" s="73">
        <f t="shared" ref="R804:R808" si="108">SQRT((Q804^2)+((P804*0.02)^2))</f>
        <v>99.574633315920366</v>
      </c>
      <c r="S804" s="56">
        <v>1560</v>
      </c>
      <c r="T804" s="56">
        <v>27</v>
      </c>
      <c r="U804" s="73">
        <f t="shared" ref="U804:U808" si="109">SQRT((T804^2)+((S804*0.02)^2))</f>
        <v>41.260634992690065</v>
      </c>
      <c r="V804" s="56">
        <v>5128</v>
      </c>
      <c r="W804" s="56">
        <v>93</v>
      </c>
      <c r="X804" s="79">
        <f t="shared" ref="X804:X808" si="110">SQRT((W804^2)+((V804*0.02)^2))</f>
        <v>138.44693423835719</v>
      </c>
      <c r="Y804" s="350">
        <v>57.11</v>
      </c>
      <c r="Z804" s="201">
        <v>458</v>
      </c>
      <c r="AA804" s="213">
        <v>14</v>
      </c>
      <c r="AB804" s="232">
        <v>519.6</v>
      </c>
      <c r="AC804" s="232">
        <v>7.3</v>
      </c>
      <c r="AD804" s="232">
        <v>469.2</v>
      </c>
      <c r="AE804" s="232">
        <v>8.1</v>
      </c>
      <c r="AF804" s="232">
        <v>451</v>
      </c>
      <c r="AG804" s="232">
        <v>10</v>
      </c>
      <c r="AH804" s="232">
        <v>448.6</v>
      </c>
      <c r="AI804" s="232">
        <v>8.1999999999999993</v>
      </c>
      <c r="AJ804" s="232">
        <v>457.2</v>
      </c>
      <c r="AK804" s="232">
        <v>6.8</v>
      </c>
      <c r="AL804" s="232">
        <v>455.3</v>
      </c>
      <c r="AM804" s="232">
        <v>9.9</v>
      </c>
      <c r="AN804" s="232">
        <v>438.7</v>
      </c>
      <c r="AO804" s="232">
        <v>9.5</v>
      </c>
      <c r="AP804" s="232">
        <v>459.4</v>
      </c>
      <c r="AQ804" s="232">
        <v>7.5</v>
      </c>
      <c r="AR804" s="232">
        <v>454.7</v>
      </c>
      <c r="AS804" s="232">
        <v>9.3000000000000007</v>
      </c>
      <c r="AT804" s="232">
        <v>452.7</v>
      </c>
      <c r="AU804" s="232">
        <v>8</v>
      </c>
      <c r="AV804" s="77" t="s">
        <v>21</v>
      </c>
      <c r="AW804" s="77" t="s">
        <v>21</v>
      </c>
      <c r="AX804" s="232">
        <v>439.3</v>
      </c>
      <c r="AY804" s="232">
        <v>7.4</v>
      </c>
      <c r="AZ804" s="232">
        <v>454.7</v>
      </c>
      <c r="BA804" s="232">
        <v>8.5</v>
      </c>
      <c r="BB804" s="232">
        <v>441.1</v>
      </c>
      <c r="BC804" s="232">
        <v>8.1</v>
      </c>
      <c r="BD804" s="232">
        <v>444.3</v>
      </c>
      <c r="BE804" s="232">
        <v>7.7</v>
      </c>
      <c r="BF804" s="232">
        <v>450.6</v>
      </c>
      <c r="BG804" s="314">
        <v>9.5</v>
      </c>
    </row>
    <row r="805" spans="1:59" ht="16" customHeight="1" x14ac:dyDescent="0.15">
      <c r="A805" s="179" t="s">
        <v>868</v>
      </c>
      <c r="B805" s="156"/>
      <c r="C805" s="202">
        <v>422.5</v>
      </c>
      <c r="D805" s="211">
        <v>415.1</v>
      </c>
      <c r="E805" s="260">
        <v>1.018</v>
      </c>
      <c r="F805" s="271">
        <v>423</v>
      </c>
      <c r="G805" s="104" t="s">
        <v>21</v>
      </c>
      <c r="H805" s="80" t="s">
        <v>21</v>
      </c>
      <c r="I805" s="233">
        <v>34.799999999999997</v>
      </c>
      <c r="J805" s="211">
        <v>6.8</v>
      </c>
      <c r="K805" s="248">
        <v>0.27429999999999999</v>
      </c>
      <c r="L805" s="211">
        <v>2</v>
      </c>
      <c r="M805" s="65" t="s">
        <v>882</v>
      </c>
      <c r="N805" s="260">
        <v>0.92</v>
      </c>
      <c r="O805" s="271">
        <v>6.6</v>
      </c>
      <c r="P805" s="204">
        <v>3633</v>
      </c>
      <c r="Q805" s="65">
        <v>68</v>
      </c>
      <c r="R805" s="80">
        <f t="shared" si="108"/>
        <v>99.516207725174098</v>
      </c>
      <c r="S805" s="65">
        <v>1563</v>
      </c>
      <c r="T805" s="65">
        <v>27</v>
      </c>
      <c r="U805" s="80">
        <f t="shared" si="109"/>
        <v>41.306023773779053</v>
      </c>
      <c r="V805" s="65">
        <v>5120</v>
      </c>
      <c r="W805" s="65">
        <v>93</v>
      </c>
      <c r="X805" s="63">
        <f t="shared" si="110"/>
        <v>138.32844971299289</v>
      </c>
      <c r="Y805" s="344">
        <v>56.98</v>
      </c>
      <c r="Z805" s="202">
        <v>449</v>
      </c>
      <c r="AA805" s="211">
        <v>10</v>
      </c>
      <c r="AB805" s="233">
        <v>508.1</v>
      </c>
      <c r="AC805" s="233">
        <v>9.6999999999999993</v>
      </c>
      <c r="AD805" s="233">
        <v>457.9</v>
      </c>
      <c r="AE805" s="233">
        <v>6.2</v>
      </c>
      <c r="AF805" s="233">
        <v>447.1</v>
      </c>
      <c r="AG805" s="233">
        <v>7.4</v>
      </c>
      <c r="AH805" s="233">
        <v>430.9</v>
      </c>
      <c r="AI805" s="233">
        <v>8.5</v>
      </c>
      <c r="AJ805" s="233">
        <v>446.4</v>
      </c>
      <c r="AK805" s="233">
        <v>9.3000000000000007</v>
      </c>
      <c r="AL805" s="233">
        <v>442.1</v>
      </c>
      <c r="AM805" s="233">
        <v>8.6999999999999993</v>
      </c>
      <c r="AN805" s="233">
        <v>425.1</v>
      </c>
      <c r="AO805" s="233">
        <v>7.9</v>
      </c>
      <c r="AP805" s="233">
        <v>443</v>
      </c>
      <c r="AQ805" s="233">
        <v>9.6</v>
      </c>
      <c r="AR805" s="233">
        <v>441.5</v>
      </c>
      <c r="AS805" s="233">
        <v>7.9</v>
      </c>
      <c r="AT805" s="233">
        <v>444.8</v>
      </c>
      <c r="AU805" s="233">
        <v>9.4</v>
      </c>
      <c r="AV805" s="84" t="s">
        <v>21</v>
      </c>
      <c r="AW805" s="84" t="s">
        <v>21</v>
      </c>
      <c r="AX805" s="233">
        <v>434.1</v>
      </c>
      <c r="AY805" s="233">
        <v>8.5</v>
      </c>
      <c r="AZ805" s="233">
        <v>444.2</v>
      </c>
      <c r="BA805" s="233">
        <v>9.4</v>
      </c>
      <c r="BB805" s="233">
        <v>437</v>
      </c>
      <c r="BC805" s="233">
        <v>7.8</v>
      </c>
      <c r="BD805" s="233">
        <v>422.6</v>
      </c>
      <c r="BE805" s="233">
        <v>8.9</v>
      </c>
      <c r="BF805" s="233">
        <v>443.3</v>
      </c>
      <c r="BG805" s="315">
        <v>7.2</v>
      </c>
    </row>
    <row r="806" spans="1:59" ht="16" customHeight="1" x14ac:dyDescent="0.15">
      <c r="A806" s="179" t="s">
        <v>869</v>
      </c>
      <c r="B806" s="156"/>
      <c r="C806" s="202">
        <v>422.5</v>
      </c>
      <c r="D806" s="211">
        <v>414.9</v>
      </c>
      <c r="E806" s="260">
        <v>1.0229999999999999</v>
      </c>
      <c r="F806" s="271">
        <v>414.6</v>
      </c>
      <c r="G806" s="104" t="s">
        <v>21</v>
      </c>
      <c r="H806" s="80" t="s">
        <v>21</v>
      </c>
      <c r="I806" s="233">
        <v>33.6</v>
      </c>
      <c r="J806" s="211">
        <v>6.9</v>
      </c>
      <c r="K806" s="248">
        <v>0.26860000000000001</v>
      </c>
      <c r="L806" s="211">
        <v>2</v>
      </c>
      <c r="M806" s="65" t="s">
        <v>882</v>
      </c>
      <c r="N806" s="260">
        <v>0.90900000000000003</v>
      </c>
      <c r="O806" s="271">
        <v>6.6</v>
      </c>
      <c r="P806" s="204">
        <v>3600</v>
      </c>
      <c r="Q806" s="65">
        <v>68</v>
      </c>
      <c r="R806" s="80">
        <f t="shared" si="108"/>
        <v>99.03534722511958</v>
      </c>
      <c r="S806" s="65">
        <v>1534</v>
      </c>
      <c r="T806" s="65">
        <v>27</v>
      </c>
      <c r="U806" s="80">
        <f t="shared" si="109"/>
        <v>40.868843878925667</v>
      </c>
      <c r="V806" s="65">
        <v>5102</v>
      </c>
      <c r="W806" s="65">
        <v>93</v>
      </c>
      <c r="X806" s="63">
        <f t="shared" si="110"/>
        <v>138.06216570806066</v>
      </c>
      <c r="Y806" s="344">
        <v>57.39</v>
      </c>
      <c r="Z806" s="202">
        <v>453</v>
      </c>
      <c r="AA806" s="211">
        <v>21</v>
      </c>
      <c r="AB806" s="233">
        <v>514.79999999999995</v>
      </c>
      <c r="AC806" s="233">
        <v>9.6999999999999993</v>
      </c>
      <c r="AD806" s="233">
        <v>460.9</v>
      </c>
      <c r="AE806" s="233">
        <v>8.5</v>
      </c>
      <c r="AF806" s="233">
        <v>446</v>
      </c>
      <c r="AG806" s="233">
        <v>8</v>
      </c>
      <c r="AH806" s="233">
        <v>439.4</v>
      </c>
      <c r="AI806" s="233">
        <v>7.9</v>
      </c>
      <c r="AJ806" s="233">
        <v>451.3</v>
      </c>
      <c r="AK806" s="233">
        <v>6.8</v>
      </c>
      <c r="AL806" s="233">
        <v>448</v>
      </c>
      <c r="AM806" s="233">
        <v>8.6999999999999993</v>
      </c>
      <c r="AN806" s="233">
        <v>428.3</v>
      </c>
      <c r="AO806" s="233">
        <v>5.9</v>
      </c>
      <c r="AP806" s="233">
        <v>452.2</v>
      </c>
      <c r="AQ806" s="233">
        <v>6.4</v>
      </c>
      <c r="AR806" s="233">
        <v>446.5</v>
      </c>
      <c r="AS806" s="233">
        <v>9</v>
      </c>
      <c r="AT806" s="233">
        <v>446.6</v>
      </c>
      <c r="AU806" s="233">
        <v>9</v>
      </c>
      <c r="AV806" s="84" t="s">
        <v>21</v>
      </c>
      <c r="AW806" s="84" t="s">
        <v>21</v>
      </c>
      <c r="AX806" s="233">
        <v>436.6</v>
      </c>
      <c r="AY806" s="233">
        <v>7.9</v>
      </c>
      <c r="AZ806" s="233">
        <v>449.9</v>
      </c>
      <c r="BA806" s="233">
        <v>7.8</v>
      </c>
      <c r="BB806" s="233">
        <v>438.9</v>
      </c>
      <c r="BC806" s="233">
        <v>7.2</v>
      </c>
      <c r="BD806" s="233">
        <v>434.5</v>
      </c>
      <c r="BE806" s="233">
        <v>8.4</v>
      </c>
      <c r="BF806" s="233">
        <v>445.6</v>
      </c>
      <c r="BG806" s="315">
        <v>8.1</v>
      </c>
    </row>
    <row r="807" spans="1:59" ht="16" customHeight="1" x14ac:dyDescent="0.15">
      <c r="A807" s="179" t="s">
        <v>871</v>
      </c>
      <c r="B807" s="156"/>
      <c r="C807" s="202">
        <v>422.1</v>
      </c>
      <c r="D807" s="211">
        <v>420.7</v>
      </c>
      <c r="E807" s="260">
        <v>1.006</v>
      </c>
      <c r="F807" s="271">
        <v>400.5</v>
      </c>
      <c r="G807" s="104" t="s">
        <v>21</v>
      </c>
      <c r="H807" s="80" t="s">
        <v>21</v>
      </c>
      <c r="I807" s="233">
        <v>32.9</v>
      </c>
      <c r="J807" s="211">
        <v>6.8</v>
      </c>
      <c r="K807" s="248">
        <v>0.25669999999999998</v>
      </c>
      <c r="L807" s="211">
        <v>1.9</v>
      </c>
      <c r="M807" s="65" t="s">
        <v>862</v>
      </c>
      <c r="N807" s="260">
        <v>0.92900000000000005</v>
      </c>
      <c r="O807" s="271">
        <v>6.5</v>
      </c>
      <c r="P807" s="204">
        <v>3577</v>
      </c>
      <c r="Q807" s="65">
        <v>67</v>
      </c>
      <c r="R807" s="80">
        <f t="shared" si="108"/>
        <v>98.015160051902186</v>
      </c>
      <c r="S807" s="65">
        <v>1473</v>
      </c>
      <c r="T807" s="65">
        <v>25</v>
      </c>
      <c r="U807" s="80">
        <f t="shared" si="109"/>
        <v>38.637955432450099</v>
      </c>
      <c r="V807" s="65">
        <v>5133</v>
      </c>
      <c r="W807" s="65">
        <v>93</v>
      </c>
      <c r="X807" s="63">
        <f t="shared" si="110"/>
        <v>138.52102945040511</v>
      </c>
      <c r="Y807" s="344">
        <v>58.82</v>
      </c>
      <c r="Z807" s="202">
        <v>453</v>
      </c>
      <c r="AA807" s="211">
        <v>13</v>
      </c>
      <c r="AB807" s="233">
        <v>520</v>
      </c>
      <c r="AC807" s="233">
        <v>11</v>
      </c>
      <c r="AD807" s="233">
        <v>465.2</v>
      </c>
      <c r="AE807" s="233">
        <v>7.6</v>
      </c>
      <c r="AF807" s="233">
        <v>448.4</v>
      </c>
      <c r="AG807" s="233">
        <v>8.4</v>
      </c>
      <c r="AH807" s="233">
        <v>439.9</v>
      </c>
      <c r="AI807" s="233">
        <v>6.7</v>
      </c>
      <c r="AJ807" s="233">
        <v>453</v>
      </c>
      <c r="AK807" s="233">
        <v>10</v>
      </c>
      <c r="AL807" s="233">
        <v>450.9</v>
      </c>
      <c r="AM807" s="233">
        <v>7.7</v>
      </c>
      <c r="AN807" s="233">
        <v>431.9</v>
      </c>
      <c r="AO807" s="233">
        <v>9.5</v>
      </c>
      <c r="AP807" s="233">
        <v>459.3</v>
      </c>
      <c r="AQ807" s="233">
        <v>8.1999999999999993</v>
      </c>
      <c r="AR807" s="233">
        <v>446.9</v>
      </c>
      <c r="AS807" s="233">
        <v>8.3000000000000007</v>
      </c>
      <c r="AT807" s="233">
        <v>453.2</v>
      </c>
      <c r="AU807" s="233">
        <v>8.8000000000000007</v>
      </c>
      <c r="AV807" s="84" t="s">
        <v>21</v>
      </c>
      <c r="AW807" s="84" t="s">
        <v>21</v>
      </c>
      <c r="AX807" s="233">
        <v>439</v>
      </c>
      <c r="AY807" s="233">
        <v>11</v>
      </c>
      <c r="AZ807" s="233">
        <v>452.3</v>
      </c>
      <c r="BA807" s="233">
        <v>9.1</v>
      </c>
      <c r="BB807" s="233">
        <v>442</v>
      </c>
      <c r="BC807" s="233">
        <v>7.7</v>
      </c>
      <c r="BD807" s="233">
        <v>439.7</v>
      </c>
      <c r="BE807" s="233">
        <v>8.8000000000000007</v>
      </c>
      <c r="BF807" s="233">
        <v>453.1</v>
      </c>
      <c r="BG807" s="315">
        <v>9.6</v>
      </c>
    </row>
    <row r="808" spans="1:59" ht="16" customHeight="1" thickBot="1" x14ac:dyDescent="0.2">
      <c r="A808" s="180" t="s">
        <v>872</v>
      </c>
      <c r="B808" s="157"/>
      <c r="C808" s="210">
        <v>423.2</v>
      </c>
      <c r="D808" s="212">
        <v>424</v>
      </c>
      <c r="E808" s="261">
        <v>1.0009999999999999</v>
      </c>
      <c r="F808" s="273">
        <v>398.5</v>
      </c>
      <c r="G808" s="136" t="s">
        <v>21</v>
      </c>
      <c r="H808" s="89" t="s">
        <v>21</v>
      </c>
      <c r="I808" s="234">
        <v>32.700000000000003</v>
      </c>
      <c r="J808" s="212">
        <v>6.8</v>
      </c>
      <c r="K808" s="249">
        <v>0.25559999999999999</v>
      </c>
      <c r="L808" s="212">
        <v>2</v>
      </c>
      <c r="M808" s="13" t="s">
        <v>882</v>
      </c>
      <c r="N808" s="261">
        <v>0.92900000000000005</v>
      </c>
      <c r="O808" s="273">
        <v>6.6</v>
      </c>
      <c r="P808" s="221">
        <v>3573</v>
      </c>
      <c r="Q808" s="13">
        <v>67</v>
      </c>
      <c r="R808" s="89">
        <f t="shared" si="108"/>
        <v>97.956784349017923</v>
      </c>
      <c r="S808" s="13">
        <v>1468</v>
      </c>
      <c r="T808" s="13">
        <v>26</v>
      </c>
      <c r="U808" s="89">
        <f t="shared" si="109"/>
        <v>39.217465496893091</v>
      </c>
      <c r="V808" s="13">
        <v>5134</v>
      </c>
      <c r="W808" s="13">
        <v>93</v>
      </c>
      <c r="X808" s="93">
        <f t="shared" si="110"/>
        <v>138.53585239929771</v>
      </c>
      <c r="Y808" s="345">
        <v>58.91</v>
      </c>
      <c r="Z808" s="210">
        <v>451</v>
      </c>
      <c r="AA808" s="212">
        <v>10</v>
      </c>
      <c r="AB808" s="234">
        <v>512.70000000000005</v>
      </c>
      <c r="AC808" s="234">
        <v>9</v>
      </c>
      <c r="AD808" s="234">
        <v>459.7</v>
      </c>
      <c r="AE808" s="234">
        <v>7.3</v>
      </c>
      <c r="AF808" s="234">
        <v>448.5</v>
      </c>
      <c r="AG808" s="234">
        <v>6.1</v>
      </c>
      <c r="AH808" s="234">
        <v>440.7</v>
      </c>
      <c r="AI808" s="234">
        <v>8.1</v>
      </c>
      <c r="AJ808" s="234">
        <v>453.8</v>
      </c>
      <c r="AK808" s="234">
        <v>6</v>
      </c>
      <c r="AL808" s="234">
        <v>444.9</v>
      </c>
      <c r="AM808" s="234">
        <v>8.3000000000000007</v>
      </c>
      <c r="AN808" s="234">
        <v>430.5</v>
      </c>
      <c r="AO808" s="234">
        <v>7</v>
      </c>
      <c r="AP808" s="234">
        <v>449.9</v>
      </c>
      <c r="AQ808" s="234">
        <v>6.3</v>
      </c>
      <c r="AR808" s="234">
        <v>447.3</v>
      </c>
      <c r="AS808" s="234">
        <v>6.4</v>
      </c>
      <c r="AT808" s="234">
        <v>446.7</v>
      </c>
      <c r="AU808" s="234">
        <v>8.1999999999999993</v>
      </c>
      <c r="AV808" s="143" t="s">
        <v>21</v>
      </c>
      <c r="AW808" s="143" t="s">
        <v>21</v>
      </c>
      <c r="AX808" s="234">
        <v>436.2</v>
      </c>
      <c r="AY808" s="234">
        <v>8.3000000000000007</v>
      </c>
      <c r="AZ808" s="234">
        <v>448.7</v>
      </c>
      <c r="BA808" s="234">
        <v>7.3</v>
      </c>
      <c r="BB808" s="234">
        <v>436.2</v>
      </c>
      <c r="BC808" s="234">
        <v>7.8</v>
      </c>
      <c r="BD808" s="234">
        <v>433.5</v>
      </c>
      <c r="BE808" s="234">
        <v>5.4</v>
      </c>
      <c r="BF808" s="234">
        <v>442.1</v>
      </c>
      <c r="BG808" s="316">
        <v>7.4</v>
      </c>
    </row>
    <row r="809" spans="1:59" ht="16" customHeight="1" x14ac:dyDescent="0.15">
      <c r="C809" s="130"/>
      <c r="D809" s="130"/>
      <c r="E809" s="257"/>
      <c r="F809" s="130"/>
      <c r="I809" s="18"/>
      <c r="J809" s="17"/>
      <c r="K809" s="303"/>
      <c r="L809" s="17"/>
      <c r="N809" s="284"/>
      <c r="O809" s="17"/>
      <c r="P809" s="334"/>
      <c r="Y809" s="230"/>
      <c r="Z809" s="130"/>
      <c r="AA809" s="130"/>
      <c r="AB809" s="230"/>
      <c r="AC809" s="230"/>
      <c r="AD809" s="230"/>
      <c r="AE809" s="230"/>
      <c r="AF809" s="230"/>
      <c r="AG809" s="230"/>
      <c r="AH809" s="230"/>
      <c r="AI809" s="230"/>
      <c r="AJ809" s="230"/>
      <c r="AK809" s="230"/>
      <c r="AL809" s="230"/>
      <c r="AM809" s="230"/>
      <c r="AN809" s="230"/>
      <c r="AO809" s="230"/>
      <c r="AP809" s="230"/>
      <c r="AQ809" s="230"/>
      <c r="AR809" s="230"/>
      <c r="AS809" s="230"/>
      <c r="AT809" s="230"/>
      <c r="AU809" s="230"/>
      <c r="AV809" s="230"/>
      <c r="AW809" s="230"/>
      <c r="AX809" s="230"/>
      <c r="AY809" s="230"/>
      <c r="AZ809" s="230"/>
      <c r="BA809" s="230"/>
      <c r="BB809" s="230"/>
      <c r="BC809" s="230"/>
      <c r="BD809" s="230"/>
      <c r="BE809" s="230"/>
      <c r="BF809" s="230"/>
      <c r="BG809" s="230"/>
    </row>
    <row r="810" spans="1:59" ht="16" customHeight="1" thickBot="1" x14ac:dyDescent="0.2">
      <c r="A810" s="167" t="s">
        <v>1312</v>
      </c>
      <c r="C810" s="130"/>
      <c r="D810" s="130"/>
      <c r="E810" s="257"/>
      <c r="F810" s="130"/>
      <c r="I810" s="18"/>
      <c r="J810" s="17"/>
      <c r="K810" s="303"/>
      <c r="L810" s="17"/>
      <c r="N810" s="284"/>
      <c r="O810" s="17"/>
      <c r="P810" s="334"/>
      <c r="Y810" s="230"/>
      <c r="Z810" s="130"/>
      <c r="AA810" s="130"/>
      <c r="AB810" s="230"/>
      <c r="AC810" s="230"/>
      <c r="AD810" s="230"/>
      <c r="AE810" s="230"/>
      <c r="AF810" s="230"/>
      <c r="AG810" s="230"/>
      <c r="AH810" s="230"/>
      <c r="AI810" s="230"/>
      <c r="AJ810" s="230"/>
      <c r="AK810" s="230"/>
      <c r="AL810" s="230"/>
      <c r="AM810" s="230"/>
      <c r="AN810" s="230"/>
      <c r="AO810" s="230"/>
      <c r="AP810" s="230"/>
      <c r="AQ810" s="230"/>
      <c r="AR810" s="230"/>
      <c r="AS810" s="230"/>
      <c r="AT810" s="230"/>
      <c r="AU810" s="230"/>
      <c r="AV810" s="230"/>
      <c r="AW810" s="230"/>
      <c r="AX810" s="230"/>
      <c r="AY810" s="230"/>
      <c r="AZ810" s="230"/>
      <c r="BA810" s="230"/>
      <c r="BB810" s="230"/>
      <c r="BC810" s="230"/>
      <c r="BD810" s="230"/>
      <c r="BE810" s="230"/>
      <c r="BF810" s="230"/>
      <c r="BG810" s="230"/>
    </row>
    <row r="811" spans="1:59" ht="16" customHeight="1" x14ac:dyDescent="0.15">
      <c r="A811" s="178" t="s">
        <v>866</v>
      </c>
      <c r="B811" s="164"/>
      <c r="C811" s="201">
        <v>464.4</v>
      </c>
      <c r="D811" s="213">
        <v>449.2</v>
      </c>
      <c r="E811" s="259">
        <v>1.036</v>
      </c>
      <c r="F811" s="213">
        <v>425</v>
      </c>
      <c r="G811" s="102" t="s">
        <v>21</v>
      </c>
      <c r="H811" s="73" t="s">
        <v>21</v>
      </c>
      <c r="I811" s="232">
        <v>91</v>
      </c>
      <c r="J811" s="213">
        <v>2.8</v>
      </c>
      <c r="K811" s="247">
        <v>0.25519999999999998</v>
      </c>
      <c r="L811" s="213">
        <v>0.72</v>
      </c>
      <c r="M811" s="56" t="s">
        <v>888</v>
      </c>
      <c r="N811" s="259">
        <v>2.5870000000000002</v>
      </c>
      <c r="O811" s="272">
        <v>2.7</v>
      </c>
      <c r="P811" s="203">
        <v>4591</v>
      </c>
      <c r="Q811" s="56">
        <v>28</v>
      </c>
      <c r="R811" s="73">
        <f t="shared" ref="R811:R825" si="111">SQRT((Q811^2)+((P811*0.02)^2))</f>
        <v>95.994335249534387</v>
      </c>
      <c r="S811" s="56">
        <v>1465.4</v>
      </c>
      <c r="T811" s="56">
        <v>9.5</v>
      </c>
      <c r="U811" s="73">
        <f t="shared" ref="U811:U825" si="112">SQRT((T811^2)+((S811*0.02)^2))</f>
        <v>30.809233421167754</v>
      </c>
      <c r="V811" s="56">
        <v>6542</v>
      </c>
      <c r="W811" s="56">
        <v>36</v>
      </c>
      <c r="X811" s="79">
        <f t="shared" ref="X811:X825" si="113">SQRT((W811^2)+((V811*0.02)^2))</f>
        <v>135.70226821980538</v>
      </c>
      <c r="Y811" s="350">
        <v>68.08</v>
      </c>
      <c r="Z811" s="201">
        <v>450.5</v>
      </c>
      <c r="AA811" s="213">
        <v>5.5</v>
      </c>
      <c r="AB811" s="232">
        <v>501</v>
      </c>
      <c r="AC811" s="232">
        <v>11</v>
      </c>
      <c r="AD811" s="232">
        <v>452.1</v>
      </c>
      <c r="AE811" s="232">
        <v>8</v>
      </c>
      <c r="AF811" s="232">
        <v>446.7</v>
      </c>
      <c r="AG811" s="232">
        <v>4.2</v>
      </c>
      <c r="AH811" s="232">
        <v>439</v>
      </c>
      <c r="AI811" s="232">
        <v>11</v>
      </c>
      <c r="AJ811" s="232">
        <v>452.1</v>
      </c>
      <c r="AK811" s="232">
        <v>9.1</v>
      </c>
      <c r="AL811" s="232">
        <v>447.3</v>
      </c>
      <c r="AM811" s="232">
        <v>6.6</v>
      </c>
      <c r="AN811" s="232">
        <v>429.7</v>
      </c>
      <c r="AO811" s="232">
        <v>4</v>
      </c>
      <c r="AP811" s="232">
        <v>449.5</v>
      </c>
      <c r="AQ811" s="232">
        <v>5.3</v>
      </c>
      <c r="AR811" s="232">
        <v>446.4</v>
      </c>
      <c r="AS811" s="232">
        <v>5.5</v>
      </c>
      <c r="AT811" s="232">
        <v>447.5</v>
      </c>
      <c r="AU811" s="232">
        <v>4.9000000000000004</v>
      </c>
      <c r="AV811" s="77" t="s">
        <v>21</v>
      </c>
      <c r="AW811" s="77" t="s">
        <v>21</v>
      </c>
      <c r="AX811" s="232">
        <v>434</v>
      </c>
      <c r="AY811" s="232">
        <v>5.5</v>
      </c>
      <c r="AZ811" s="232">
        <v>445.2</v>
      </c>
      <c r="BA811" s="232">
        <v>6.3</v>
      </c>
      <c r="BB811" s="232">
        <v>430</v>
      </c>
      <c r="BC811" s="232">
        <v>8.8000000000000007</v>
      </c>
      <c r="BD811" s="232">
        <v>434</v>
      </c>
      <c r="BE811" s="232">
        <v>5.5</v>
      </c>
      <c r="BF811" s="232">
        <v>436.3</v>
      </c>
      <c r="BG811" s="314">
        <v>8.3000000000000007</v>
      </c>
    </row>
    <row r="812" spans="1:59" ht="16" customHeight="1" x14ac:dyDescent="0.15">
      <c r="A812" s="179" t="s">
        <v>868</v>
      </c>
      <c r="B812" s="156"/>
      <c r="C812" s="202">
        <v>554.6</v>
      </c>
      <c r="D812" s="211">
        <v>531.5</v>
      </c>
      <c r="E812" s="260">
        <v>1.0409999999999999</v>
      </c>
      <c r="F812" s="211">
        <v>491.9</v>
      </c>
      <c r="G812" s="104" t="s">
        <v>21</v>
      </c>
      <c r="H812" s="80" t="s">
        <v>21</v>
      </c>
      <c r="I812" s="233">
        <v>60.7</v>
      </c>
      <c r="J812" s="211">
        <v>2.6</v>
      </c>
      <c r="K812" s="248">
        <v>0.24679999999999999</v>
      </c>
      <c r="L812" s="211">
        <v>0.98</v>
      </c>
      <c r="M812" s="65" t="s">
        <v>115</v>
      </c>
      <c r="N812" s="260">
        <v>1.7849999999999999</v>
      </c>
      <c r="O812" s="271">
        <v>2.4</v>
      </c>
      <c r="P812" s="204">
        <v>4186</v>
      </c>
      <c r="Q812" s="65">
        <v>26</v>
      </c>
      <c r="R812" s="80">
        <f t="shared" si="111"/>
        <v>87.66435079323864</v>
      </c>
      <c r="S812" s="65">
        <v>1422</v>
      </c>
      <c r="T812" s="65">
        <v>13</v>
      </c>
      <c r="U812" s="80">
        <f t="shared" si="112"/>
        <v>31.270330986415864</v>
      </c>
      <c r="V812" s="65">
        <v>6039</v>
      </c>
      <c r="W812" s="65">
        <v>32</v>
      </c>
      <c r="X812" s="63">
        <f t="shared" si="113"/>
        <v>124.94722245812429</v>
      </c>
      <c r="Y812" s="344">
        <v>66.03</v>
      </c>
      <c r="Z812" s="202">
        <v>453.1</v>
      </c>
      <c r="AA812" s="211">
        <v>5.0999999999999996</v>
      </c>
      <c r="AB812" s="233">
        <v>521.9</v>
      </c>
      <c r="AC812" s="233">
        <v>7.8</v>
      </c>
      <c r="AD812" s="233">
        <v>464.9</v>
      </c>
      <c r="AE812" s="233">
        <v>4.0999999999999996</v>
      </c>
      <c r="AF812" s="233">
        <v>449.4</v>
      </c>
      <c r="AG812" s="233">
        <v>4.0999999999999996</v>
      </c>
      <c r="AH812" s="233">
        <v>440.4</v>
      </c>
      <c r="AI812" s="233">
        <v>4.3</v>
      </c>
      <c r="AJ812" s="233">
        <v>453.5</v>
      </c>
      <c r="AK812" s="233">
        <v>5</v>
      </c>
      <c r="AL812" s="233">
        <v>448.6</v>
      </c>
      <c r="AM812" s="233">
        <v>5.0999999999999996</v>
      </c>
      <c r="AN812" s="233">
        <v>430.6</v>
      </c>
      <c r="AO812" s="233">
        <v>4.5999999999999996</v>
      </c>
      <c r="AP812" s="233">
        <v>456.1</v>
      </c>
      <c r="AQ812" s="233">
        <v>5.3</v>
      </c>
      <c r="AR812" s="233">
        <v>447.6</v>
      </c>
      <c r="AS812" s="233">
        <v>4.7</v>
      </c>
      <c r="AT812" s="233">
        <v>450.8</v>
      </c>
      <c r="AU812" s="233">
        <v>5</v>
      </c>
      <c r="AV812" s="84" t="s">
        <v>21</v>
      </c>
      <c r="AW812" s="84" t="s">
        <v>21</v>
      </c>
      <c r="AX812" s="233">
        <v>438.9</v>
      </c>
      <c r="AY812" s="233">
        <v>4.5</v>
      </c>
      <c r="AZ812" s="233">
        <v>451.7</v>
      </c>
      <c r="BA812" s="233">
        <v>4.2</v>
      </c>
      <c r="BB812" s="233">
        <v>444.1</v>
      </c>
      <c r="BC812" s="233">
        <v>6.6</v>
      </c>
      <c r="BD812" s="233">
        <v>436</v>
      </c>
      <c r="BE812" s="233">
        <v>5</v>
      </c>
      <c r="BF812" s="233">
        <v>451.2</v>
      </c>
      <c r="BG812" s="315">
        <v>6.5</v>
      </c>
    </row>
    <row r="813" spans="1:59" ht="16" customHeight="1" x14ac:dyDescent="0.15">
      <c r="A813" s="179" t="s">
        <v>869</v>
      </c>
      <c r="B813" s="156"/>
      <c r="C813" s="202">
        <v>557.29999999999995</v>
      </c>
      <c r="D813" s="211">
        <v>545</v>
      </c>
      <c r="E813" s="260">
        <v>1.024</v>
      </c>
      <c r="F813" s="211">
        <v>516.9</v>
      </c>
      <c r="G813" s="104" t="s">
        <v>21</v>
      </c>
      <c r="H813" s="80" t="s">
        <v>21</v>
      </c>
      <c r="I813" s="233">
        <v>29.16</v>
      </c>
      <c r="J813" s="211">
        <v>2.4</v>
      </c>
      <c r="K813" s="248">
        <v>0.25269999999999998</v>
      </c>
      <c r="L813" s="211">
        <v>1</v>
      </c>
      <c r="M813" s="65" t="s">
        <v>121</v>
      </c>
      <c r="N813" s="260">
        <v>0.83699999999999997</v>
      </c>
      <c r="O813" s="271">
        <v>2.2000000000000002</v>
      </c>
      <c r="P813" s="204">
        <v>3459</v>
      </c>
      <c r="Q813" s="65">
        <v>24</v>
      </c>
      <c r="R813" s="80">
        <f t="shared" si="111"/>
        <v>73.224807271852896</v>
      </c>
      <c r="S813" s="65">
        <v>1452</v>
      </c>
      <c r="T813" s="65">
        <v>14</v>
      </c>
      <c r="U813" s="80">
        <f t="shared" si="112"/>
        <v>32.23851113187456</v>
      </c>
      <c r="V813" s="65">
        <v>4986</v>
      </c>
      <c r="W813" s="65">
        <v>31</v>
      </c>
      <c r="X813" s="63">
        <f t="shared" si="113"/>
        <v>104.42738338194633</v>
      </c>
      <c r="Y813" s="344">
        <v>58.02</v>
      </c>
      <c r="Z813" s="202">
        <v>453.4</v>
      </c>
      <c r="AA813" s="211">
        <v>6</v>
      </c>
      <c r="AB813" s="233">
        <v>515.1</v>
      </c>
      <c r="AC813" s="233">
        <v>6.7</v>
      </c>
      <c r="AD813" s="233">
        <v>460.9</v>
      </c>
      <c r="AE813" s="233">
        <v>4.4000000000000004</v>
      </c>
      <c r="AF813" s="233">
        <v>447.5</v>
      </c>
      <c r="AG813" s="233">
        <v>4.7</v>
      </c>
      <c r="AH813" s="233">
        <v>439.9</v>
      </c>
      <c r="AI813" s="233">
        <v>5.4</v>
      </c>
      <c r="AJ813" s="233">
        <v>452.9</v>
      </c>
      <c r="AK813" s="233">
        <v>5.2</v>
      </c>
      <c r="AL813" s="233">
        <v>447.9</v>
      </c>
      <c r="AM813" s="233">
        <v>4.8</v>
      </c>
      <c r="AN813" s="233">
        <v>429.9</v>
      </c>
      <c r="AO813" s="233">
        <v>4.5999999999999996</v>
      </c>
      <c r="AP813" s="233">
        <v>453.4</v>
      </c>
      <c r="AQ813" s="233">
        <v>5</v>
      </c>
      <c r="AR813" s="233">
        <v>446.9</v>
      </c>
      <c r="AS813" s="233">
        <v>5</v>
      </c>
      <c r="AT813" s="233">
        <v>448.1</v>
      </c>
      <c r="AU813" s="233">
        <v>4.5999999999999996</v>
      </c>
      <c r="AV813" s="84" t="s">
        <v>21</v>
      </c>
      <c r="AW813" s="84" t="s">
        <v>21</v>
      </c>
      <c r="AX813" s="233">
        <v>437</v>
      </c>
      <c r="AY813" s="233">
        <v>5</v>
      </c>
      <c r="AZ813" s="233">
        <v>450.1</v>
      </c>
      <c r="BA813" s="233">
        <v>5.4</v>
      </c>
      <c r="BB813" s="233">
        <v>437.5</v>
      </c>
      <c r="BC813" s="233">
        <v>7.8</v>
      </c>
      <c r="BD813" s="233">
        <v>434.9</v>
      </c>
      <c r="BE813" s="233">
        <v>4.5</v>
      </c>
      <c r="BF813" s="233">
        <v>446.9</v>
      </c>
      <c r="BG813" s="315">
        <v>7</v>
      </c>
    </row>
    <row r="814" spans="1:59" ht="16" customHeight="1" x14ac:dyDescent="0.15">
      <c r="A814" s="179" t="s">
        <v>871</v>
      </c>
      <c r="B814" s="156"/>
      <c r="C814" s="202">
        <v>551.9</v>
      </c>
      <c r="D814" s="211">
        <v>527.79999999999995</v>
      </c>
      <c r="E814" s="260">
        <v>1.042</v>
      </c>
      <c r="F814" s="211">
        <v>506.2</v>
      </c>
      <c r="G814" s="104" t="s">
        <v>21</v>
      </c>
      <c r="H814" s="80" t="s">
        <v>21</v>
      </c>
      <c r="I814" s="233">
        <v>33.57</v>
      </c>
      <c r="J814" s="211">
        <v>2.4</v>
      </c>
      <c r="K814" s="248">
        <v>0.254</v>
      </c>
      <c r="L814" s="211">
        <v>1</v>
      </c>
      <c r="M814" s="65" t="s">
        <v>111</v>
      </c>
      <c r="N814" s="260">
        <v>0.95899999999999996</v>
      </c>
      <c r="O814" s="271">
        <v>2.2000000000000002</v>
      </c>
      <c r="P814" s="204">
        <v>3597</v>
      </c>
      <c r="Q814" s="65">
        <v>24</v>
      </c>
      <c r="R814" s="80">
        <f t="shared" si="111"/>
        <v>75.837745219646393</v>
      </c>
      <c r="S814" s="65">
        <v>1459</v>
      </c>
      <c r="T814" s="65">
        <v>13</v>
      </c>
      <c r="U814" s="80">
        <f t="shared" si="112"/>
        <v>31.944833698111498</v>
      </c>
      <c r="V814" s="65">
        <v>5178</v>
      </c>
      <c r="W814" s="65">
        <v>31</v>
      </c>
      <c r="X814" s="63">
        <f t="shared" si="113"/>
        <v>108.10029417166264</v>
      </c>
      <c r="Y814" s="344">
        <v>59.44</v>
      </c>
      <c r="Z814" s="202">
        <v>451.8</v>
      </c>
      <c r="AA814" s="211">
        <v>6.3</v>
      </c>
      <c r="AB814" s="233">
        <v>520.4</v>
      </c>
      <c r="AC814" s="233">
        <v>8.9</v>
      </c>
      <c r="AD814" s="233">
        <v>464.7</v>
      </c>
      <c r="AE814" s="233">
        <v>5</v>
      </c>
      <c r="AF814" s="233">
        <v>448.8</v>
      </c>
      <c r="AG814" s="233">
        <v>4.9000000000000004</v>
      </c>
      <c r="AH814" s="233">
        <v>440</v>
      </c>
      <c r="AI814" s="233">
        <v>6.6</v>
      </c>
      <c r="AJ814" s="233">
        <v>453</v>
      </c>
      <c r="AK814" s="233">
        <v>5.9</v>
      </c>
      <c r="AL814" s="233">
        <v>448</v>
      </c>
      <c r="AM814" s="233">
        <v>5.6</v>
      </c>
      <c r="AN814" s="233">
        <v>430.1</v>
      </c>
      <c r="AO814" s="233">
        <v>6.1</v>
      </c>
      <c r="AP814" s="233">
        <v>456</v>
      </c>
      <c r="AQ814" s="233">
        <v>5.8</v>
      </c>
      <c r="AR814" s="233">
        <v>447.1</v>
      </c>
      <c r="AS814" s="233">
        <v>6.2</v>
      </c>
      <c r="AT814" s="233">
        <v>452.3</v>
      </c>
      <c r="AU814" s="233">
        <v>6</v>
      </c>
      <c r="AV814" s="84" t="s">
        <v>21</v>
      </c>
      <c r="AW814" s="84" t="s">
        <v>21</v>
      </c>
      <c r="AX814" s="233">
        <v>439.6</v>
      </c>
      <c r="AY814" s="233">
        <v>5.5</v>
      </c>
      <c r="AZ814" s="233">
        <v>455.3</v>
      </c>
      <c r="BA814" s="233">
        <v>6.6</v>
      </c>
      <c r="BB814" s="233">
        <v>443.9</v>
      </c>
      <c r="BC814" s="233">
        <v>6.8</v>
      </c>
      <c r="BD814" s="233">
        <v>435.1</v>
      </c>
      <c r="BE814" s="233">
        <v>5.6</v>
      </c>
      <c r="BF814" s="233">
        <v>450.7</v>
      </c>
      <c r="BG814" s="315">
        <v>8.6</v>
      </c>
    </row>
    <row r="815" spans="1:59" ht="16" customHeight="1" x14ac:dyDescent="0.15">
      <c r="A815" s="179" t="s">
        <v>872</v>
      </c>
      <c r="B815" s="156"/>
      <c r="C815" s="202">
        <v>517</v>
      </c>
      <c r="D815" s="211">
        <v>487.4</v>
      </c>
      <c r="E815" s="260">
        <v>1.0529999999999999</v>
      </c>
      <c r="F815" s="211">
        <v>477.9</v>
      </c>
      <c r="G815" s="104" t="s">
        <v>21</v>
      </c>
      <c r="H815" s="80" t="s">
        <v>21</v>
      </c>
      <c r="I815" s="233">
        <v>32.29</v>
      </c>
      <c r="J815" s="211">
        <v>2.5</v>
      </c>
      <c r="K815" s="248">
        <v>0.25740000000000002</v>
      </c>
      <c r="L815" s="211">
        <v>1.1000000000000001</v>
      </c>
      <c r="M815" s="65" t="s">
        <v>121</v>
      </c>
      <c r="N815" s="260">
        <v>0.91</v>
      </c>
      <c r="O815" s="271">
        <v>2.2000000000000002</v>
      </c>
      <c r="P815" s="204">
        <v>3559</v>
      </c>
      <c r="Q815" s="65">
        <v>24</v>
      </c>
      <c r="R815" s="80">
        <f t="shared" si="111"/>
        <v>75.11719110829425</v>
      </c>
      <c r="S815" s="65">
        <v>1477</v>
      </c>
      <c r="T815" s="65">
        <v>14</v>
      </c>
      <c r="U815" s="80">
        <f t="shared" si="112"/>
        <v>32.68962526551811</v>
      </c>
      <c r="V815" s="65">
        <v>5104</v>
      </c>
      <c r="W815" s="65">
        <v>31</v>
      </c>
      <c r="X815" s="63">
        <f t="shared" si="113"/>
        <v>106.6832995365254</v>
      </c>
      <c r="Y815" s="344">
        <v>58.5</v>
      </c>
      <c r="Z815" s="202">
        <v>449.5</v>
      </c>
      <c r="AA815" s="211">
        <v>7.4</v>
      </c>
      <c r="AB815" s="233">
        <v>510.7</v>
      </c>
      <c r="AC815" s="233">
        <v>9.6</v>
      </c>
      <c r="AD815" s="233">
        <v>459.3</v>
      </c>
      <c r="AE815" s="233">
        <v>5.0999999999999996</v>
      </c>
      <c r="AF815" s="233">
        <v>446.4</v>
      </c>
      <c r="AG815" s="233">
        <v>6.2</v>
      </c>
      <c r="AH815" s="233">
        <v>440</v>
      </c>
      <c r="AI815" s="233">
        <v>7.2</v>
      </c>
      <c r="AJ815" s="233">
        <v>453</v>
      </c>
      <c r="AK815" s="233">
        <v>8.4</v>
      </c>
      <c r="AL815" s="233">
        <v>448</v>
      </c>
      <c r="AM815" s="233">
        <v>4.3</v>
      </c>
      <c r="AN815" s="233">
        <v>430</v>
      </c>
      <c r="AO815" s="233">
        <v>4.5</v>
      </c>
      <c r="AP815" s="233">
        <v>449.8</v>
      </c>
      <c r="AQ815" s="233">
        <v>5.0999999999999996</v>
      </c>
      <c r="AR815" s="233">
        <v>447</v>
      </c>
      <c r="AS815" s="233">
        <v>5.4</v>
      </c>
      <c r="AT815" s="233">
        <v>446.5</v>
      </c>
      <c r="AU815" s="233">
        <v>5.3</v>
      </c>
      <c r="AV815" s="84" t="s">
        <v>21</v>
      </c>
      <c r="AW815" s="84" t="s">
        <v>21</v>
      </c>
      <c r="AX815" s="233">
        <v>434.3</v>
      </c>
      <c r="AY815" s="233">
        <v>4.4000000000000004</v>
      </c>
      <c r="AZ815" s="233">
        <v>446.5</v>
      </c>
      <c r="BA815" s="233">
        <v>6.4</v>
      </c>
      <c r="BB815" s="233">
        <v>435.7</v>
      </c>
      <c r="BC815" s="233">
        <v>5.4</v>
      </c>
      <c r="BD815" s="233">
        <v>434.9</v>
      </c>
      <c r="BE815" s="233">
        <v>6.3</v>
      </c>
      <c r="BF815" s="233">
        <v>442</v>
      </c>
      <c r="BG815" s="315">
        <v>6.5</v>
      </c>
    </row>
    <row r="816" spans="1:59" ht="16" customHeight="1" x14ac:dyDescent="0.15">
      <c r="A816" s="179" t="s">
        <v>874</v>
      </c>
      <c r="B816" s="156"/>
      <c r="C816" s="202">
        <v>470.8</v>
      </c>
      <c r="D816" s="211">
        <v>455.1</v>
      </c>
      <c r="E816" s="260">
        <v>1.0309999999999999</v>
      </c>
      <c r="F816" s="211">
        <v>432.5</v>
      </c>
      <c r="G816" s="104" t="s">
        <v>21</v>
      </c>
      <c r="H816" s="80" t="s">
        <v>21</v>
      </c>
      <c r="I816" s="233">
        <v>30.2</v>
      </c>
      <c r="J816" s="211">
        <v>2.4</v>
      </c>
      <c r="K816" s="248">
        <v>0.25530000000000003</v>
      </c>
      <c r="L816" s="211">
        <v>0.92</v>
      </c>
      <c r="M816" s="65" t="s">
        <v>240</v>
      </c>
      <c r="N816" s="260">
        <v>0.85799999999999998</v>
      </c>
      <c r="O816" s="271">
        <v>2.2000000000000002</v>
      </c>
      <c r="P816" s="204">
        <v>3493</v>
      </c>
      <c r="Q816" s="65">
        <v>23</v>
      </c>
      <c r="R816" s="80">
        <f t="shared" si="111"/>
        <v>73.548756617634268</v>
      </c>
      <c r="S816" s="65">
        <v>1466</v>
      </c>
      <c r="T816" s="65">
        <v>12</v>
      </c>
      <c r="U816" s="80">
        <f t="shared" si="112"/>
        <v>31.680631306841093</v>
      </c>
      <c r="V816" s="65">
        <v>5021</v>
      </c>
      <c r="W816" s="65">
        <v>31</v>
      </c>
      <c r="X816" s="63">
        <f t="shared" si="113"/>
        <v>105.09603417826955</v>
      </c>
      <c r="Y816" s="344">
        <v>58.03</v>
      </c>
      <c r="Z816" s="202">
        <v>452</v>
      </c>
      <c r="AA816" s="211">
        <v>7.3</v>
      </c>
      <c r="AB816" s="233">
        <v>515</v>
      </c>
      <c r="AC816" s="233">
        <v>11</v>
      </c>
      <c r="AD816" s="233">
        <v>464.3</v>
      </c>
      <c r="AE816" s="233">
        <v>7.9</v>
      </c>
      <c r="AF816" s="233">
        <v>448.9</v>
      </c>
      <c r="AG816" s="233">
        <v>5</v>
      </c>
      <c r="AH816" s="233">
        <v>440</v>
      </c>
      <c r="AI816" s="233">
        <v>8.6</v>
      </c>
      <c r="AJ816" s="233">
        <v>453</v>
      </c>
      <c r="AK816" s="233">
        <v>8.3000000000000007</v>
      </c>
      <c r="AL816" s="233">
        <v>448</v>
      </c>
      <c r="AM816" s="233">
        <v>6.3</v>
      </c>
      <c r="AN816" s="233">
        <v>430</v>
      </c>
      <c r="AO816" s="233">
        <v>4.8</v>
      </c>
      <c r="AP816" s="233">
        <v>453.7</v>
      </c>
      <c r="AQ816" s="233">
        <v>5.9</v>
      </c>
      <c r="AR816" s="233">
        <v>447</v>
      </c>
      <c r="AS816" s="233">
        <v>5.6</v>
      </c>
      <c r="AT816" s="233">
        <v>449.6</v>
      </c>
      <c r="AU816" s="233">
        <v>4.5999999999999996</v>
      </c>
      <c r="AV816" s="84" t="s">
        <v>21</v>
      </c>
      <c r="AW816" s="84" t="s">
        <v>21</v>
      </c>
      <c r="AX816" s="233">
        <v>438.5</v>
      </c>
      <c r="AY816" s="233">
        <v>4.4000000000000004</v>
      </c>
      <c r="AZ816" s="233">
        <v>451.1</v>
      </c>
      <c r="BA816" s="233">
        <v>5.2</v>
      </c>
      <c r="BB816" s="233">
        <v>441.5</v>
      </c>
      <c r="BC816" s="233">
        <v>9</v>
      </c>
      <c r="BD816" s="233">
        <v>435</v>
      </c>
      <c r="BE816" s="233">
        <v>5.3</v>
      </c>
      <c r="BF816" s="233">
        <v>447.4</v>
      </c>
      <c r="BG816" s="315">
        <v>7.2</v>
      </c>
    </row>
    <row r="817" spans="1:59" ht="16" customHeight="1" x14ac:dyDescent="0.15">
      <c r="A817" s="179" t="s">
        <v>875</v>
      </c>
      <c r="B817" s="156"/>
      <c r="C817" s="202">
        <v>464.8</v>
      </c>
      <c r="D817" s="211">
        <v>458.3</v>
      </c>
      <c r="E817" s="260">
        <v>1.016</v>
      </c>
      <c r="F817" s="211">
        <v>430.9</v>
      </c>
      <c r="G817" s="104" t="s">
        <v>21</v>
      </c>
      <c r="H817" s="80" t="s">
        <v>21</v>
      </c>
      <c r="I817" s="233">
        <v>30.43</v>
      </c>
      <c r="J817" s="211">
        <v>2.2999999999999998</v>
      </c>
      <c r="K817" s="248">
        <v>0.25800000000000001</v>
      </c>
      <c r="L817" s="211">
        <v>0.81</v>
      </c>
      <c r="M817" s="65" t="s">
        <v>117</v>
      </c>
      <c r="N817" s="260">
        <v>0.85599999999999998</v>
      </c>
      <c r="O817" s="271">
        <v>2.2000000000000002</v>
      </c>
      <c r="P817" s="204">
        <v>3501</v>
      </c>
      <c r="Q817" s="65">
        <v>23</v>
      </c>
      <c r="R817" s="80">
        <f t="shared" si="111"/>
        <v>73.700748978555154</v>
      </c>
      <c r="S817" s="65">
        <v>1480</v>
      </c>
      <c r="T817" s="65">
        <v>11</v>
      </c>
      <c r="U817" s="80">
        <f t="shared" si="112"/>
        <v>31.577840331472956</v>
      </c>
      <c r="V817" s="65">
        <v>5017</v>
      </c>
      <c r="W817" s="65">
        <v>31</v>
      </c>
      <c r="X817" s="63">
        <f t="shared" si="113"/>
        <v>105.0195962666016</v>
      </c>
      <c r="Y817" s="344">
        <v>57.73</v>
      </c>
      <c r="Z817" s="202">
        <v>452.8</v>
      </c>
      <c r="AA817" s="211">
        <v>6.7</v>
      </c>
      <c r="AB817" s="233">
        <v>516</v>
      </c>
      <c r="AC817" s="233">
        <v>13</v>
      </c>
      <c r="AD817" s="233">
        <v>463</v>
      </c>
      <c r="AE817" s="233">
        <v>8.4</v>
      </c>
      <c r="AF817" s="233">
        <v>447.5</v>
      </c>
      <c r="AG817" s="233">
        <v>4.5999999999999996</v>
      </c>
      <c r="AH817" s="233">
        <v>440</v>
      </c>
      <c r="AI817" s="233">
        <v>8.5</v>
      </c>
      <c r="AJ817" s="233">
        <v>453</v>
      </c>
      <c r="AK817" s="233">
        <v>9.1</v>
      </c>
      <c r="AL817" s="233">
        <v>448</v>
      </c>
      <c r="AM817" s="233">
        <v>8.1</v>
      </c>
      <c r="AN817" s="233">
        <v>430</v>
      </c>
      <c r="AO817" s="233">
        <v>4.3</v>
      </c>
      <c r="AP817" s="233">
        <v>454.1</v>
      </c>
      <c r="AQ817" s="233">
        <v>6.1</v>
      </c>
      <c r="AR817" s="233">
        <v>447</v>
      </c>
      <c r="AS817" s="233">
        <v>5.0999999999999996</v>
      </c>
      <c r="AT817" s="233">
        <v>449.4</v>
      </c>
      <c r="AU817" s="233">
        <v>4.5999999999999996</v>
      </c>
      <c r="AV817" s="84" t="s">
        <v>21</v>
      </c>
      <c r="AW817" s="84" t="s">
        <v>21</v>
      </c>
      <c r="AX817" s="233">
        <v>437.1</v>
      </c>
      <c r="AY817" s="233">
        <v>5.3</v>
      </c>
      <c r="AZ817" s="233">
        <v>453.1</v>
      </c>
      <c r="BA817" s="233">
        <v>5.4</v>
      </c>
      <c r="BB817" s="233">
        <v>440.2</v>
      </c>
      <c r="BC817" s="233">
        <v>8.3000000000000007</v>
      </c>
      <c r="BD817" s="233">
        <v>435</v>
      </c>
      <c r="BE817" s="233">
        <v>4.4000000000000004</v>
      </c>
      <c r="BF817" s="233">
        <v>446.8</v>
      </c>
      <c r="BG817" s="315">
        <v>7.8</v>
      </c>
    </row>
    <row r="818" spans="1:59" ht="16" customHeight="1" x14ac:dyDescent="0.15">
      <c r="A818" s="179" t="s">
        <v>865</v>
      </c>
      <c r="B818" s="156"/>
      <c r="C818" s="202">
        <v>458.4</v>
      </c>
      <c r="D818" s="211">
        <v>446.6</v>
      </c>
      <c r="E818" s="260">
        <v>1.016</v>
      </c>
      <c r="F818" s="211">
        <v>429.7</v>
      </c>
      <c r="G818" s="104" t="s">
        <v>21</v>
      </c>
      <c r="H818" s="80" t="s">
        <v>21</v>
      </c>
      <c r="I818" s="233">
        <v>31.97</v>
      </c>
      <c r="J818" s="211">
        <v>2.2999999999999998</v>
      </c>
      <c r="K818" s="248">
        <v>0.25669999999999998</v>
      </c>
      <c r="L818" s="211">
        <v>0.84</v>
      </c>
      <c r="M818" s="65" t="s">
        <v>126</v>
      </c>
      <c r="N818" s="260">
        <v>0.90400000000000003</v>
      </c>
      <c r="O818" s="271">
        <v>2.2000000000000002</v>
      </c>
      <c r="P818" s="204">
        <v>3549</v>
      </c>
      <c r="Q818" s="65">
        <v>23</v>
      </c>
      <c r="R818" s="80">
        <f t="shared" si="111"/>
        <v>74.613406302084883</v>
      </c>
      <c r="S818" s="65">
        <v>1473</v>
      </c>
      <c r="T818" s="65">
        <v>11</v>
      </c>
      <c r="U818" s="80">
        <f t="shared" si="112"/>
        <v>31.446646880072922</v>
      </c>
      <c r="V818" s="65">
        <v>5094</v>
      </c>
      <c r="W818" s="65">
        <v>31</v>
      </c>
      <c r="X818" s="63">
        <f t="shared" si="113"/>
        <v>106.49194523530875</v>
      </c>
      <c r="Y818" s="344">
        <v>58.5</v>
      </c>
      <c r="Z818" s="202">
        <v>453.4</v>
      </c>
      <c r="AA818" s="211">
        <v>7.4</v>
      </c>
      <c r="AB818" s="233">
        <v>517</v>
      </c>
      <c r="AC818" s="233">
        <v>12</v>
      </c>
      <c r="AD818" s="233">
        <v>460.4</v>
      </c>
      <c r="AE818" s="233">
        <v>9</v>
      </c>
      <c r="AF818" s="233">
        <v>448.1</v>
      </c>
      <c r="AG818" s="233">
        <v>3.5</v>
      </c>
      <c r="AH818" s="233">
        <v>440</v>
      </c>
      <c r="AI818" s="233">
        <v>9.5</v>
      </c>
      <c r="AJ818" s="233">
        <v>453</v>
      </c>
      <c r="AK818" s="233">
        <v>9</v>
      </c>
      <c r="AL818" s="233">
        <v>448</v>
      </c>
      <c r="AM818" s="233">
        <v>6.1</v>
      </c>
      <c r="AN818" s="233">
        <v>430</v>
      </c>
      <c r="AO818" s="233">
        <v>4</v>
      </c>
      <c r="AP818" s="233">
        <v>452.5</v>
      </c>
      <c r="AQ818" s="233">
        <v>6</v>
      </c>
      <c r="AR818" s="233">
        <v>447</v>
      </c>
      <c r="AS818" s="233">
        <v>4.8</v>
      </c>
      <c r="AT818" s="233">
        <v>448.4</v>
      </c>
      <c r="AU818" s="233">
        <v>4.2</v>
      </c>
      <c r="AV818" s="84" t="s">
        <v>21</v>
      </c>
      <c r="AW818" s="84" t="s">
        <v>21</v>
      </c>
      <c r="AX818" s="233">
        <v>436.3</v>
      </c>
      <c r="AY818" s="233">
        <v>4.7</v>
      </c>
      <c r="AZ818" s="233">
        <v>448.1</v>
      </c>
      <c r="BA818" s="233">
        <v>5.5</v>
      </c>
      <c r="BB818" s="233">
        <v>438.4</v>
      </c>
      <c r="BC818" s="233">
        <v>8.8000000000000007</v>
      </c>
      <c r="BD818" s="233">
        <v>435</v>
      </c>
      <c r="BE818" s="233">
        <v>3.7</v>
      </c>
      <c r="BF818" s="233">
        <v>446</v>
      </c>
      <c r="BG818" s="315">
        <v>8</v>
      </c>
    </row>
    <row r="819" spans="1:59" ht="16" customHeight="1" x14ac:dyDescent="0.15">
      <c r="A819" s="179" t="s">
        <v>867</v>
      </c>
      <c r="B819" s="156"/>
      <c r="C819" s="202">
        <v>465</v>
      </c>
      <c r="D819" s="211">
        <v>453.7</v>
      </c>
      <c r="E819" s="260">
        <v>1.0249999999999999</v>
      </c>
      <c r="F819" s="211">
        <v>437.8</v>
      </c>
      <c r="G819" s="104" t="s">
        <v>21</v>
      </c>
      <c r="H819" s="80" t="s">
        <v>21</v>
      </c>
      <c r="I819" s="233">
        <v>32.83</v>
      </c>
      <c r="J819" s="211">
        <v>2.2999999999999998</v>
      </c>
      <c r="K819" s="248">
        <v>0.25790000000000002</v>
      </c>
      <c r="L819" s="211">
        <v>0.87</v>
      </c>
      <c r="M819" s="65" t="s">
        <v>115</v>
      </c>
      <c r="N819" s="260">
        <v>0.92400000000000004</v>
      </c>
      <c r="O819" s="271">
        <v>2.2000000000000002</v>
      </c>
      <c r="P819" s="204">
        <v>3576</v>
      </c>
      <c r="Q819" s="65">
        <v>23</v>
      </c>
      <c r="R819" s="80">
        <f t="shared" si="111"/>
        <v>75.127294640496672</v>
      </c>
      <c r="S819" s="65">
        <v>1479</v>
      </c>
      <c r="T819" s="65">
        <v>12</v>
      </c>
      <c r="U819" s="80">
        <f t="shared" si="112"/>
        <v>31.921409743305514</v>
      </c>
      <c r="V819" s="65">
        <v>5125</v>
      </c>
      <c r="W819" s="65">
        <v>30</v>
      </c>
      <c r="X819" s="63">
        <f t="shared" si="113"/>
        <v>106.80004681646913</v>
      </c>
      <c r="Y819" s="344">
        <v>58.64</v>
      </c>
      <c r="Z819" s="202">
        <v>454.6</v>
      </c>
      <c r="AA819" s="211">
        <v>8.1</v>
      </c>
      <c r="AB819" s="233">
        <v>515</v>
      </c>
      <c r="AC819" s="233">
        <v>13</v>
      </c>
      <c r="AD819" s="233">
        <v>462.8</v>
      </c>
      <c r="AE819" s="233">
        <v>9.1999999999999993</v>
      </c>
      <c r="AF819" s="233">
        <v>448.3</v>
      </c>
      <c r="AG819" s="233">
        <v>4.7</v>
      </c>
      <c r="AH819" s="233">
        <v>440</v>
      </c>
      <c r="AI819" s="233">
        <v>10</v>
      </c>
      <c r="AJ819" s="233">
        <v>453</v>
      </c>
      <c r="AK819" s="233">
        <v>10</v>
      </c>
      <c r="AL819" s="233">
        <v>448</v>
      </c>
      <c r="AM819" s="233">
        <v>6</v>
      </c>
      <c r="AN819" s="233">
        <v>430</v>
      </c>
      <c r="AO819" s="233">
        <v>5.0999999999999996</v>
      </c>
      <c r="AP819" s="233">
        <v>454</v>
      </c>
      <c r="AQ819" s="233">
        <v>5.3</v>
      </c>
      <c r="AR819" s="233">
        <v>447</v>
      </c>
      <c r="AS819" s="233">
        <v>6</v>
      </c>
      <c r="AT819" s="233">
        <v>450.1</v>
      </c>
      <c r="AU819" s="233">
        <v>5.4</v>
      </c>
      <c r="AV819" s="84" t="s">
        <v>21</v>
      </c>
      <c r="AW819" s="84" t="s">
        <v>21</v>
      </c>
      <c r="AX819" s="233">
        <v>438.5</v>
      </c>
      <c r="AY819" s="233">
        <v>5.8</v>
      </c>
      <c r="AZ819" s="233">
        <v>448.1</v>
      </c>
      <c r="BA819" s="233">
        <v>5.7</v>
      </c>
      <c r="BB819" s="233">
        <v>438.7</v>
      </c>
      <c r="BC819" s="233">
        <v>9.1</v>
      </c>
      <c r="BD819" s="233">
        <v>435</v>
      </c>
      <c r="BE819" s="233">
        <v>5.6</v>
      </c>
      <c r="BF819" s="233">
        <v>443.9</v>
      </c>
      <c r="BG819" s="315">
        <v>9.4</v>
      </c>
    </row>
    <row r="820" spans="1:59" ht="16" customHeight="1" x14ac:dyDescent="0.15">
      <c r="A820" s="179" t="s">
        <v>870</v>
      </c>
      <c r="B820" s="156"/>
      <c r="C820" s="202">
        <v>503.6</v>
      </c>
      <c r="D820" s="211">
        <v>483.7</v>
      </c>
      <c r="E820" s="260">
        <v>1.036</v>
      </c>
      <c r="F820" s="211">
        <v>466.7</v>
      </c>
      <c r="G820" s="104" t="s">
        <v>21</v>
      </c>
      <c r="H820" s="80" t="s">
        <v>21</v>
      </c>
      <c r="I820" s="233">
        <v>31.4</v>
      </c>
      <c r="J820" s="211">
        <v>2.4</v>
      </c>
      <c r="K820" s="248">
        <v>0.25540000000000002</v>
      </c>
      <c r="L820" s="211">
        <v>0.89</v>
      </c>
      <c r="M820" s="65" t="s">
        <v>115</v>
      </c>
      <c r="N820" s="260">
        <v>0.89200000000000002</v>
      </c>
      <c r="O820" s="271">
        <v>2.2000000000000002</v>
      </c>
      <c r="P820" s="204">
        <v>3532</v>
      </c>
      <c r="Q820" s="65">
        <v>23</v>
      </c>
      <c r="R820" s="80">
        <f t="shared" si="111"/>
        <v>74.29003701708595</v>
      </c>
      <c r="S820" s="65">
        <v>1466</v>
      </c>
      <c r="T820" s="65">
        <v>12</v>
      </c>
      <c r="U820" s="80">
        <f t="shared" si="112"/>
        <v>31.680631306841093</v>
      </c>
      <c r="V820" s="65">
        <v>5076</v>
      </c>
      <c r="W820" s="65">
        <v>31</v>
      </c>
      <c r="X820" s="63">
        <f t="shared" si="113"/>
        <v>106.14758781997827</v>
      </c>
      <c r="Y820" s="344">
        <v>58.49</v>
      </c>
      <c r="Z820" s="202">
        <v>445</v>
      </c>
      <c r="AA820" s="211">
        <v>7.1</v>
      </c>
      <c r="AB820" s="233">
        <v>511</v>
      </c>
      <c r="AC820" s="233">
        <v>11</v>
      </c>
      <c r="AD820" s="233">
        <v>460.2</v>
      </c>
      <c r="AE820" s="233">
        <v>6.9</v>
      </c>
      <c r="AF820" s="233">
        <v>447.3</v>
      </c>
      <c r="AG820" s="233">
        <v>5.2</v>
      </c>
      <c r="AH820" s="233">
        <v>440</v>
      </c>
      <c r="AI820" s="233">
        <v>9.9</v>
      </c>
      <c r="AJ820" s="233">
        <v>453</v>
      </c>
      <c r="AK820" s="233">
        <v>9.3000000000000007</v>
      </c>
      <c r="AL820" s="233">
        <v>448</v>
      </c>
      <c r="AM820" s="233">
        <v>5.5</v>
      </c>
      <c r="AN820" s="233">
        <v>430</v>
      </c>
      <c r="AO820" s="233">
        <v>6.6</v>
      </c>
      <c r="AP820" s="233">
        <v>450.5</v>
      </c>
      <c r="AQ820" s="233">
        <v>6</v>
      </c>
      <c r="AR820" s="233">
        <v>447</v>
      </c>
      <c r="AS820" s="233">
        <v>6.7</v>
      </c>
      <c r="AT820" s="233">
        <v>447.9</v>
      </c>
      <c r="AU820" s="233">
        <v>4.9000000000000004</v>
      </c>
      <c r="AV820" s="84" t="s">
        <v>21</v>
      </c>
      <c r="AW820" s="84" t="s">
        <v>21</v>
      </c>
      <c r="AX820" s="233">
        <v>433.5</v>
      </c>
      <c r="AY820" s="233">
        <v>6.7</v>
      </c>
      <c r="AZ820" s="233">
        <v>445.1</v>
      </c>
      <c r="BA820" s="233">
        <v>4.7</v>
      </c>
      <c r="BB820" s="233">
        <v>437.5</v>
      </c>
      <c r="BC820" s="233">
        <v>9.9</v>
      </c>
      <c r="BD820" s="233">
        <v>435</v>
      </c>
      <c r="BE820" s="233">
        <v>4.5</v>
      </c>
      <c r="BF820" s="233">
        <v>444.8</v>
      </c>
      <c r="BG820" s="315">
        <v>7</v>
      </c>
    </row>
    <row r="821" spans="1:59" ht="16" customHeight="1" x14ac:dyDescent="0.15">
      <c r="A821" s="179" t="s">
        <v>873</v>
      </c>
      <c r="B821" s="156"/>
      <c r="C821" s="202">
        <v>508.1</v>
      </c>
      <c r="D821" s="211">
        <v>493.5</v>
      </c>
      <c r="E821" s="260">
        <v>1.02</v>
      </c>
      <c r="F821" s="211">
        <v>466.3</v>
      </c>
      <c r="G821" s="104" t="s">
        <v>21</v>
      </c>
      <c r="H821" s="80" t="s">
        <v>21</v>
      </c>
      <c r="I821" s="233">
        <v>31.93</v>
      </c>
      <c r="J821" s="211">
        <v>2.4</v>
      </c>
      <c r="K821" s="248">
        <v>0.25240000000000001</v>
      </c>
      <c r="L821" s="211">
        <v>0.97</v>
      </c>
      <c r="M821" s="65" t="s">
        <v>123</v>
      </c>
      <c r="N821" s="260">
        <v>0.91800000000000004</v>
      </c>
      <c r="O821" s="271">
        <v>2.2000000000000002</v>
      </c>
      <c r="P821" s="204">
        <v>3548</v>
      </c>
      <c r="Q821" s="65">
        <v>24</v>
      </c>
      <c r="R821" s="80">
        <f t="shared" si="111"/>
        <v>74.908755162530909</v>
      </c>
      <c r="S821" s="65">
        <v>1451</v>
      </c>
      <c r="T821" s="65">
        <v>13</v>
      </c>
      <c r="U821" s="80">
        <f t="shared" si="112"/>
        <v>31.798748403042531</v>
      </c>
      <c r="V821" s="65">
        <v>5116</v>
      </c>
      <c r="W821" s="65">
        <v>31</v>
      </c>
      <c r="X821" s="63">
        <f t="shared" si="113"/>
        <v>106.91296647273427</v>
      </c>
      <c r="Y821" s="344">
        <v>59.1</v>
      </c>
      <c r="Z821" s="202">
        <v>456.5</v>
      </c>
      <c r="AA821" s="211">
        <v>7.4</v>
      </c>
      <c r="AB821" s="233">
        <v>523</v>
      </c>
      <c r="AC821" s="233">
        <v>10</v>
      </c>
      <c r="AD821" s="233">
        <v>463.8</v>
      </c>
      <c r="AE821" s="233">
        <v>5.7</v>
      </c>
      <c r="AF821" s="233">
        <v>448.4</v>
      </c>
      <c r="AG821" s="233">
        <v>3.9</v>
      </c>
      <c r="AH821" s="233">
        <v>440</v>
      </c>
      <c r="AI821" s="233">
        <v>7</v>
      </c>
      <c r="AJ821" s="233">
        <v>453</v>
      </c>
      <c r="AK821" s="233">
        <v>6.9</v>
      </c>
      <c r="AL821" s="233">
        <v>448</v>
      </c>
      <c r="AM821" s="233">
        <v>4.9000000000000004</v>
      </c>
      <c r="AN821" s="233">
        <v>430</v>
      </c>
      <c r="AO821" s="233">
        <v>4.2</v>
      </c>
      <c r="AP821" s="233">
        <v>453.6</v>
      </c>
      <c r="AQ821" s="233">
        <v>4.7</v>
      </c>
      <c r="AR821" s="233">
        <v>447</v>
      </c>
      <c r="AS821" s="233">
        <v>4.7</v>
      </c>
      <c r="AT821" s="233">
        <v>449.6</v>
      </c>
      <c r="AU821" s="233">
        <v>4.7</v>
      </c>
      <c r="AV821" s="84" t="s">
        <v>21</v>
      </c>
      <c r="AW821" s="84" t="s">
        <v>21</v>
      </c>
      <c r="AX821" s="233">
        <v>438.2</v>
      </c>
      <c r="AY821" s="233">
        <v>4.2</v>
      </c>
      <c r="AZ821" s="233">
        <v>450.6</v>
      </c>
      <c r="BA821" s="233">
        <v>5.3</v>
      </c>
      <c r="BB821" s="233">
        <v>440.9</v>
      </c>
      <c r="BC821" s="233">
        <v>7.8</v>
      </c>
      <c r="BD821" s="233">
        <v>435</v>
      </c>
      <c r="BE821" s="233">
        <v>4.5</v>
      </c>
      <c r="BF821" s="233">
        <v>450.2</v>
      </c>
      <c r="BG821" s="315">
        <v>7.2</v>
      </c>
    </row>
    <row r="822" spans="1:59" ht="16" customHeight="1" x14ac:dyDescent="0.15">
      <c r="A822" s="179" t="s">
        <v>876</v>
      </c>
      <c r="B822" s="156"/>
      <c r="C822" s="202">
        <v>504.4</v>
      </c>
      <c r="D822" s="211">
        <v>493.8</v>
      </c>
      <c r="E822" s="260">
        <v>1.0169999999999999</v>
      </c>
      <c r="F822" s="211">
        <v>444.9</v>
      </c>
      <c r="G822" s="104" t="s">
        <v>21</v>
      </c>
      <c r="H822" s="80" t="s">
        <v>21</v>
      </c>
      <c r="I822" s="233">
        <v>29.18</v>
      </c>
      <c r="J822" s="211">
        <v>2.4</v>
      </c>
      <c r="K822" s="248">
        <v>0.2457</v>
      </c>
      <c r="L822" s="211">
        <v>0.9</v>
      </c>
      <c r="M822" s="65" t="s">
        <v>115</v>
      </c>
      <c r="N822" s="260">
        <v>0.86199999999999999</v>
      </c>
      <c r="O822" s="271">
        <v>2.2000000000000002</v>
      </c>
      <c r="P822" s="204">
        <v>3460</v>
      </c>
      <c r="Q822" s="65">
        <v>23</v>
      </c>
      <c r="R822" s="80">
        <f t="shared" si="111"/>
        <v>72.922150269996834</v>
      </c>
      <c r="S822" s="65">
        <v>1416</v>
      </c>
      <c r="T822" s="65">
        <v>11</v>
      </c>
      <c r="U822" s="80">
        <f t="shared" si="112"/>
        <v>30.381283712180434</v>
      </c>
      <c r="V822" s="65">
        <v>5027</v>
      </c>
      <c r="W822" s="65">
        <v>31</v>
      </c>
      <c r="X822" s="63">
        <f t="shared" si="113"/>
        <v>105.21070097665921</v>
      </c>
      <c r="Y822" s="344">
        <v>59.08</v>
      </c>
      <c r="Z822" s="202">
        <v>452.9</v>
      </c>
      <c r="AA822" s="211">
        <v>6.7</v>
      </c>
      <c r="AB822" s="233">
        <v>513</v>
      </c>
      <c r="AC822" s="233">
        <v>12</v>
      </c>
      <c r="AD822" s="233">
        <v>460.4</v>
      </c>
      <c r="AE822" s="233">
        <v>5.8</v>
      </c>
      <c r="AF822" s="233">
        <v>447.6</v>
      </c>
      <c r="AG822" s="233">
        <v>4.4000000000000004</v>
      </c>
      <c r="AH822" s="233">
        <v>440</v>
      </c>
      <c r="AI822" s="233">
        <v>9.1</v>
      </c>
      <c r="AJ822" s="233">
        <v>453</v>
      </c>
      <c r="AK822" s="233">
        <v>8.1999999999999993</v>
      </c>
      <c r="AL822" s="233">
        <v>448</v>
      </c>
      <c r="AM822" s="233">
        <v>4.9000000000000004</v>
      </c>
      <c r="AN822" s="233">
        <v>430</v>
      </c>
      <c r="AO822" s="233">
        <v>5.3</v>
      </c>
      <c r="AP822" s="233">
        <v>454</v>
      </c>
      <c r="AQ822" s="233">
        <v>6.1</v>
      </c>
      <c r="AR822" s="233">
        <v>447</v>
      </c>
      <c r="AS822" s="233">
        <v>5.2</v>
      </c>
      <c r="AT822" s="233">
        <v>448.9</v>
      </c>
      <c r="AU822" s="233">
        <v>4.8</v>
      </c>
      <c r="AV822" s="84" t="s">
        <v>21</v>
      </c>
      <c r="AW822" s="84" t="s">
        <v>21</v>
      </c>
      <c r="AX822" s="233">
        <v>436.1</v>
      </c>
      <c r="AY822" s="233">
        <v>4.9000000000000004</v>
      </c>
      <c r="AZ822" s="233">
        <v>452.5</v>
      </c>
      <c r="BA822" s="233">
        <v>4.9000000000000004</v>
      </c>
      <c r="BB822" s="233">
        <v>438.3</v>
      </c>
      <c r="BC822" s="233">
        <v>7.1</v>
      </c>
      <c r="BD822" s="233">
        <v>435</v>
      </c>
      <c r="BE822" s="233">
        <v>3.9</v>
      </c>
      <c r="BF822" s="233">
        <v>444.7</v>
      </c>
      <c r="BG822" s="315">
        <v>7.6</v>
      </c>
    </row>
    <row r="823" spans="1:59" ht="16" customHeight="1" x14ac:dyDescent="0.15">
      <c r="A823" s="179" t="s">
        <v>877</v>
      </c>
      <c r="B823" s="156"/>
      <c r="C823" s="202">
        <v>508.3</v>
      </c>
      <c r="D823" s="211">
        <v>508</v>
      </c>
      <c r="E823" s="260">
        <v>1</v>
      </c>
      <c r="F823" s="211">
        <v>475.1</v>
      </c>
      <c r="G823" s="104" t="s">
        <v>21</v>
      </c>
      <c r="H823" s="80" t="s">
        <v>21</v>
      </c>
      <c r="I823" s="233">
        <v>32.03</v>
      </c>
      <c r="J823" s="211">
        <v>2.4</v>
      </c>
      <c r="K823" s="248">
        <v>0.25340000000000001</v>
      </c>
      <c r="L823" s="211">
        <v>0.91</v>
      </c>
      <c r="M823" s="65" t="s">
        <v>115</v>
      </c>
      <c r="N823" s="260">
        <v>0.91700000000000004</v>
      </c>
      <c r="O823" s="271">
        <v>2.2000000000000002</v>
      </c>
      <c r="P823" s="204">
        <v>3551</v>
      </c>
      <c r="Q823" s="65">
        <v>23</v>
      </c>
      <c r="R823" s="80">
        <f t="shared" si="111"/>
        <v>74.651459463295154</v>
      </c>
      <c r="S823" s="65">
        <v>1456</v>
      </c>
      <c r="T823" s="65">
        <v>12</v>
      </c>
      <c r="U823" s="80">
        <f t="shared" si="112"/>
        <v>31.495625093018873</v>
      </c>
      <c r="V823" s="65">
        <v>5115</v>
      </c>
      <c r="W823" s="65">
        <v>31</v>
      </c>
      <c r="X823" s="63">
        <f t="shared" si="113"/>
        <v>106.89382582731334</v>
      </c>
      <c r="Y823" s="344">
        <v>59</v>
      </c>
      <c r="Z823" s="202">
        <v>450.2</v>
      </c>
      <c r="AA823" s="211">
        <v>6.9</v>
      </c>
      <c r="AB823" s="233">
        <v>512</v>
      </c>
      <c r="AC823" s="233">
        <v>11</v>
      </c>
      <c r="AD823" s="233">
        <v>464</v>
      </c>
      <c r="AE823" s="233">
        <v>4.7</v>
      </c>
      <c r="AF823" s="233">
        <v>448.4</v>
      </c>
      <c r="AG823" s="233">
        <v>4</v>
      </c>
      <c r="AH823" s="233">
        <v>440</v>
      </c>
      <c r="AI823" s="233">
        <v>9.6999999999999993</v>
      </c>
      <c r="AJ823" s="233">
        <v>453</v>
      </c>
      <c r="AK823" s="233">
        <v>8.4</v>
      </c>
      <c r="AL823" s="233">
        <v>448</v>
      </c>
      <c r="AM823" s="233">
        <v>5.2</v>
      </c>
      <c r="AN823" s="233">
        <v>430</v>
      </c>
      <c r="AO823" s="233">
        <v>5.0999999999999996</v>
      </c>
      <c r="AP823" s="233">
        <v>453.1</v>
      </c>
      <c r="AQ823" s="233">
        <v>5.7</v>
      </c>
      <c r="AR823" s="233">
        <v>447</v>
      </c>
      <c r="AS823" s="233">
        <v>5</v>
      </c>
      <c r="AT823" s="233">
        <v>449.4</v>
      </c>
      <c r="AU823" s="233">
        <v>5</v>
      </c>
      <c r="AV823" s="84" t="s">
        <v>21</v>
      </c>
      <c r="AW823" s="84" t="s">
        <v>21</v>
      </c>
      <c r="AX823" s="233">
        <v>439.2</v>
      </c>
      <c r="AY823" s="233">
        <v>4.8</v>
      </c>
      <c r="AZ823" s="233">
        <v>453</v>
      </c>
      <c r="BA823" s="233">
        <v>5.7</v>
      </c>
      <c r="BB823" s="233">
        <v>439.1</v>
      </c>
      <c r="BC823" s="233">
        <v>8</v>
      </c>
      <c r="BD823" s="233">
        <v>435</v>
      </c>
      <c r="BE823" s="233">
        <v>4.0999999999999996</v>
      </c>
      <c r="BF823" s="233">
        <v>444.4</v>
      </c>
      <c r="BG823" s="315">
        <v>7.5</v>
      </c>
    </row>
    <row r="824" spans="1:59" ht="16" customHeight="1" x14ac:dyDescent="0.15">
      <c r="A824" s="179" t="s">
        <v>921</v>
      </c>
      <c r="B824" s="156"/>
      <c r="C824" s="202">
        <v>552.6</v>
      </c>
      <c r="D824" s="211">
        <v>544.6</v>
      </c>
      <c r="E824" s="260">
        <v>1.0149999999999999</v>
      </c>
      <c r="F824" s="211">
        <v>509.6</v>
      </c>
      <c r="G824" s="104" t="s">
        <v>21</v>
      </c>
      <c r="H824" s="80" t="s">
        <v>21</v>
      </c>
      <c r="I824" s="233">
        <v>31.88</v>
      </c>
      <c r="J824" s="211">
        <v>2.4</v>
      </c>
      <c r="K824" s="248">
        <v>0.25509999999999999</v>
      </c>
      <c r="L824" s="211">
        <v>0.96</v>
      </c>
      <c r="M824" s="65" t="s">
        <v>123</v>
      </c>
      <c r="N824" s="260">
        <v>0.90700000000000003</v>
      </c>
      <c r="O824" s="271">
        <v>2.2000000000000002</v>
      </c>
      <c r="P824" s="204">
        <v>3547</v>
      </c>
      <c r="Q824" s="65">
        <v>23</v>
      </c>
      <c r="R824" s="80">
        <f t="shared" si="111"/>
        <v>74.575355178503841</v>
      </c>
      <c r="S824" s="65">
        <v>1465</v>
      </c>
      <c r="T824" s="65">
        <v>13</v>
      </c>
      <c r="U824" s="80">
        <f t="shared" si="112"/>
        <v>32.054484865615919</v>
      </c>
      <c r="V824" s="65">
        <v>5099</v>
      </c>
      <c r="W824" s="65">
        <v>31</v>
      </c>
      <c r="X824" s="63">
        <f t="shared" si="113"/>
        <v>106.58761841790069</v>
      </c>
      <c r="Y824" s="344">
        <v>58.7</v>
      </c>
      <c r="Z824" s="202">
        <v>453.1</v>
      </c>
      <c r="AA824" s="211">
        <v>6.6</v>
      </c>
      <c r="AB824" s="233">
        <v>516.70000000000005</v>
      </c>
      <c r="AC824" s="233">
        <v>9.8000000000000007</v>
      </c>
      <c r="AD824" s="233">
        <v>460.4</v>
      </c>
      <c r="AE824" s="233">
        <v>4.0999999999999996</v>
      </c>
      <c r="AF824" s="233">
        <v>447.6</v>
      </c>
      <c r="AG824" s="233">
        <v>4.8</v>
      </c>
      <c r="AH824" s="233">
        <v>440</v>
      </c>
      <c r="AI824" s="233">
        <v>7.1</v>
      </c>
      <c r="AJ824" s="233">
        <v>453</v>
      </c>
      <c r="AK824" s="233">
        <v>7.6</v>
      </c>
      <c r="AL824" s="233">
        <v>448</v>
      </c>
      <c r="AM824" s="233">
        <v>4.5</v>
      </c>
      <c r="AN824" s="233">
        <v>430</v>
      </c>
      <c r="AO824" s="233">
        <v>4.4000000000000004</v>
      </c>
      <c r="AP824" s="233">
        <v>452.1</v>
      </c>
      <c r="AQ824" s="233">
        <v>5</v>
      </c>
      <c r="AR824" s="233">
        <v>447</v>
      </c>
      <c r="AS824" s="233">
        <v>4.9000000000000004</v>
      </c>
      <c r="AT824" s="233">
        <v>448.7</v>
      </c>
      <c r="AU824" s="233">
        <v>3.7</v>
      </c>
      <c r="AV824" s="84" t="s">
        <v>21</v>
      </c>
      <c r="AW824" s="84" t="s">
        <v>21</v>
      </c>
      <c r="AX824" s="233">
        <v>434.8</v>
      </c>
      <c r="AY824" s="233">
        <v>4.4000000000000004</v>
      </c>
      <c r="AZ824" s="233">
        <v>448</v>
      </c>
      <c r="BA824" s="233">
        <v>4.5999999999999996</v>
      </c>
      <c r="BB824" s="233">
        <v>438.7</v>
      </c>
      <c r="BC824" s="233">
        <v>7.9</v>
      </c>
      <c r="BD824" s="233">
        <v>435</v>
      </c>
      <c r="BE824" s="233">
        <v>4.4000000000000004</v>
      </c>
      <c r="BF824" s="233">
        <v>446.2</v>
      </c>
      <c r="BG824" s="315">
        <v>7.9</v>
      </c>
    </row>
    <row r="825" spans="1:59" ht="16" customHeight="1" thickBot="1" x14ac:dyDescent="0.2">
      <c r="A825" s="180" t="s">
        <v>878</v>
      </c>
      <c r="B825" s="157"/>
      <c r="C825" s="210">
        <v>366.5</v>
      </c>
      <c r="D825" s="212">
        <v>354.6</v>
      </c>
      <c r="E825" s="261">
        <v>1.0349999999999999</v>
      </c>
      <c r="F825" s="212">
        <v>358</v>
      </c>
      <c r="G825" s="136" t="s">
        <v>21</v>
      </c>
      <c r="H825" s="89" t="s">
        <v>21</v>
      </c>
      <c r="I825" s="234">
        <v>45.8</v>
      </c>
      <c r="J825" s="212">
        <v>2.4</v>
      </c>
      <c r="K825" s="249">
        <v>0.2742</v>
      </c>
      <c r="L825" s="212">
        <v>0.92</v>
      </c>
      <c r="M825" s="13" t="s">
        <v>115</v>
      </c>
      <c r="N825" s="261">
        <v>1.2130000000000001</v>
      </c>
      <c r="O825" s="273">
        <v>2.2000000000000002</v>
      </c>
      <c r="P825" s="221">
        <v>3906</v>
      </c>
      <c r="Q825" s="13">
        <v>24</v>
      </c>
      <c r="R825" s="89">
        <f t="shared" si="111"/>
        <v>81.723524153085819</v>
      </c>
      <c r="S825" s="13">
        <v>1562</v>
      </c>
      <c r="T825" s="13">
        <v>13</v>
      </c>
      <c r="U825" s="89">
        <f t="shared" si="112"/>
        <v>33.83692657438025</v>
      </c>
      <c r="V825" s="13">
        <v>5507</v>
      </c>
      <c r="W825" s="13">
        <v>31</v>
      </c>
      <c r="X825" s="93">
        <f t="shared" si="113"/>
        <v>114.41948959858193</v>
      </c>
      <c r="Y825" s="345">
        <v>60.01</v>
      </c>
      <c r="Z825" s="210">
        <v>451.6</v>
      </c>
      <c r="AA825" s="212">
        <v>6.9</v>
      </c>
      <c r="AB825" s="234">
        <v>516</v>
      </c>
      <c r="AC825" s="234">
        <v>12</v>
      </c>
      <c r="AD825" s="234">
        <v>462.5</v>
      </c>
      <c r="AE825" s="234">
        <v>4.2</v>
      </c>
      <c r="AF825" s="234">
        <v>448.1</v>
      </c>
      <c r="AG825" s="234">
        <v>4.2</v>
      </c>
      <c r="AH825" s="234">
        <v>440</v>
      </c>
      <c r="AI825" s="234">
        <v>7.1</v>
      </c>
      <c r="AJ825" s="234">
        <v>453</v>
      </c>
      <c r="AK825" s="234">
        <v>7.4</v>
      </c>
      <c r="AL825" s="234">
        <v>448</v>
      </c>
      <c r="AM825" s="234">
        <v>5.0999999999999996</v>
      </c>
      <c r="AN825" s="234">
        <v>430</v>
      </c>
      <c r="AO825" s="234">
        <v>5.3</v>
      </c>
      <c r="AP825" s="234">
        <v>453.4</v>
      </c>
      <c r="AQ825" s="234">
        <v>5</v>
      </c>
      <c r="AR825" s="234">
        <v>447</v>
      </c>
      <c r="AS825" s="234">
        <v>4.8</v>
      </c>
      <c r="AT825" s="234">
        <v>449.2</v>
      </c>
      <c r="AU825" s="234">
        <v>4.0999999999999996</v>
      </c>
      <c r="AV825" s="143" t="s">
        <v>21</v>
      </c>
      <c r="AW825" s="143" t="s">
        <v>21</v>
      </c>
      <c r="AX825" s="234">
        <v>437.8</v>
      </c>
      <c r="AY825" s="234">
        <v>4.5999999999999996</v>
      </c>
      <c r="AZ825" s="234">
        <v>451.2</v>
      </c>
      <c r="BA825" s="234">
        <v>4.9000000000000004</v>
      </c>
      <c r="BB825" s="234">
        <v>439.2</v>
      </c>
      <c r="BC825" s="234">
        <v>8</v>
      </c>
      <c r="BD825" s="234">
        <v>435</v>
      </c>
      <c r="BE825" s="234">
        <v>3.4</v>
      </c>
      <c r="BF825" s="234">
        <v>446.4</v>
      </c>
      <c r="BG825" s="316">
        <v>7.9</v>
      </c>
    </row>
    <row r="826" spans="1:59" ht="16" customHeight="1" x14ac:dyDescent="0.15">
      <c r="C826" s="130"/>
      <c r="D826" s="130"/>
      <c r="E826" s="257"/>
      <c r="F826" s="130"/>
      <c r="I826" s="18"/>
      <c r="J826" s="17"/>
      <c r="K826" s="303"/>
      <c r="L826" s="17"/>
      <c r="N826" s="284"/>
      <c r="O826" s="17"/>
      <c r="P826" s="334"/>
      <c r="Y826" s="230"/>
      <c r="Z826" s="130"/>
      <c r="AA826" s="130"/>
      <c r="AB826" s="230"/>
      <c r="AC826" s="230"/>
      <c r="AD826" s="230"/>
      <c r="AE826" s="230"/>
      <c r="AF826" s="230"/>
      <c r="AG826" s="230"/>
      <c r="AH826" s="230"/>
      <c r="AI826" s="230"/>
      <c r="AJ826" s="230"/>
      <c r="AK826" s="230"/>
      <c r="AL826" s="230"/>
      <c r="AM826" s="230"/>
      <c r="AN826" s="230"/>
      <c r="AO826" s="230"/>
      <c r="AP826" s="230"/>
      <c r="AQ826" s="230"/>
      <c r="AR826" s="230"/>
      <c r="AS826" s="230"/>
      <c r="AT826" s="230"/>
      <c r="AU826" s="230"/>
      <c r="AV826" s="230"/>
      <c r="AW826" s="230"/>
      <c r="AX826" s="230"/>
      <c r="AY826" s="230"/>
      <c r="AZ826" s="230"/>
      <c r="BA826" s="230"/>
      <c r="BB826" s="230"/>
      <c r="BC826" s="230"/>
      <c r="BD826" s="230"/>
      <c r="BE826" s="230"/>
      <c r="BF826" s="230"/>
      <c r="BG826" s="230"/>
    </row>
    <row r="827" spans="1:59" ht="16" customHeight="1" thickBot="1" x14ac:dyDescent="0.2">
      <c r="A827" s="167" t="s">
        <v>1313</v>
      </c>
      <c r="C827" s="130"/>
      <c r="D827" s="130"/>
      <c r="E827" s="257"/>
      <c r="F827" s="130"/>
      <c r="I827" s="18"/>
      <c r="J827" s="17"/>
      <c r="K827" s="303"/>
      <c r="L827" s="17"/>
      <c r="N827" s="284"/>
      <c r="O827" s="17"/>
      <c r="P827" s="334"/>
      <c r="Y827" s="230"/>
      <c r="Z827" s="130"/>
      <c r="AA827" s="130"/>
      <c r="AB827" s="230"/>
      <c r="AC827" s="230"/>
      <c r="AD827" s="230"/>
      <c r="AE827" s="230"/>
      <c r="AF827" s="230"/>
      <c r="AG827" s="230"/>
      <c r="AH827" s="230"/>
      <c r="AI827" s="230"/>
      <c r="AJ827" s="230"/>
      <c r="AK827" s="230"/>
      <c r="AL827" s="230"/>
      <c r="AM827" s="230"/>
      <c r="AN827" s="230"/>
      <c r="AO827" s="230"/>
      <c r="AP827" s="230"/>
      <c r="AQ827" s="230"/>
      <c r="AR827" s="230"/>
      <c r="AS827" s="230"/>
      <c r="AT827" s="230"/>
      <c r="AU827" s="230"/>
      <c r="AV827" s="230"/>
      <c r="AW827" s="230"/>
      <c r="AX827" s="230"/>
      <c r="AY827" s="230"/>
      <c r="AZ827" s="230"/>
      <c r="BA827" s="230"/>
      <c r="BB827" s="230"/>
      <c r="BC827" s="230"/>
      <c r="BD827" s="230"/>
      <c r="BE827" s="230"/>
      <c r="BF827" s="230"/>
      <c r="BG827" s="230"/>
    </row>
    <row r="828" spans="1:59" ht="16" customHeight="1" x14ac:dyDescent="0.15">
      <c r="A828" s="178" t="s">
        <v>866</v>
      </c>
      <c r="B828" s="164"/>
      <c r="C828" s="201">
        <v>36</v>
      </c>
      <c r="D828" s="213">
        <v>36.1</v>
      </c>
      <c r="E828" s="259">
        <v>1.0029999999999999</v>
      </c>
      <c r="F828" s="272">
        <v>33</v>
      </c>
      <c r="G828" s="102" t="s">
        <v>21</v>
      </c>
      <c r="H828" s="73" t="s">
        <v>21</v>
      </c>
      <c r="I828" s="232">
        <v>33.04</v>
      </c>
      <c r="J828" s="213">
        <v>2.6</v>
      </c>
      <c r="K828" s="247">
        <v>0.25840000000000002</v>
      </c>
      <c r="L828" s="213">
        <v>2.1</v>
      </c>
      <c r="M828" s="56" t="s">
        <v>229</v>
      </c>
      <c r="N828" s="259">
        <v>0.92800000000000005</v>
      </c>
      <c r="O828" s="272">
        <v>1.5</v>
      </c>
      <c r="P828" s="203">
        <v>3582</v>
      </c>
      <c r="Q828" s="56">
        <v>25</v>
      </c>
      <c r="R828" s="73">
        <f t="shared" ref="R828:R833" si="114">SQRT((Q828^2)+((P828*0.02)^2))</f>
        <v>75.876805415093756</v>
      </c>
      <c r="S828" s="56">
        <v>1481</v>
      </c>
      <c r="T828" s="56">
        <v>27</v>
      </c>
      <c r="U828" s="73">
        <f t="shared" ref="U828:U833" si="115">SQRT((T828^2)+((S828*0.02)^2))</f>
        <v>40.079226539443098</v>
      </c>
      <c r="V828" s="56">
        <v>5131</v>
      </c>
      <c r="W828" s="56">
        <v>21</v>
      </c>
      <c r="X828" s="79">
        <f t="shared" ref="X828:X833" si="116">SQRT((W828^2)+((V828*0.02)^2))</f>
        <v>104.74666772742701</v>
      </c>
      <c r="Y828" s="350">
        <v>58.65</v>
      </c>
      <c r="Z828" s="201">
        <v>38.799999999999997</v>
      </c>
      <c r="AA828" s="213">
        <v>2.2999999999999998</v>
      </c>
      <c r="AB828" s="232">
        <v>79.400000000000006</v>
      </c>
      <c r="AC828" s="232">
        <v>1.3</v>
      </c>
      <c r="AD828" s="232">
        <v>38.94</v>
      </c>
      <c r="AE828" s="232">
        <v>0.57999999999999996</v>
      </c>
      <c r="AF828" s="232">
        <v>38.17</v>
      </c>
      <c r="AG828" s="232">
        <v>0.68</v>
      </c>
      <c r="AH828" s="232">
        <v>36.229999999999997</v>
      </c>
      <c r="AI828" s="232">
        <v>0.6</v>
      </c>
      <c r="AJ828" s="232">
        <v>37.99</v>
      </c>
      <c r="AK828" s="232">
        <v>0.6</v>
      </c>
      <c r="AL828" s="232">
        <v>37.58</v>
      </c>
      <c r="AM828" s="232">
        <v>0.61</v>
      </c>
      <c r="AN828" s="232">
        <v>35.6</v>
      </c>
      <c r="AO828" s="232">
        <v>1.1000000000000001</v>
      </c>
      <c r="AP828" s="232">
        <v>38.200000000000003</v>
      </c>
      <c r="AQ828" s="232">
        <v>1.2</v>
      </c>
      <c r="AR828" s="232">
        <v>35.61</v>
      </c>
      <c r="AS828" s="232">
        <v>0.72</v>
      </c>
      <c r="AT828" s="232">
        <v>39.07</v>
      </c>
      <c r="AU828" s="232">
        <v>0.95</v>
      </c>
      <c r="AV828" s="77" t="s">
        <v>21</v>
      </c>
      <c r="AW828" s="77" t="s">
        <v>21</v>
      </c>
      <c r="AX828" s="232">
        <v>35.39</v>
      </c>
      <c r="AY828" s="232">
        <v>0.67</v>
      </c>
      <c r="AZ828" s="232">
        <v>38.11</v>
      </c>
      <c r="BA828" s="232">
        <v>0.89</v>
      </c>
      <c r="BB828" s="232">
        <v>37.11</v>
      </c>
      <c r="BC828" s="232">
        <v>0.59</v>
      </c>
      <c r="BD828" s="232">
        <v>37.89</v>
      </c>
      <c r="BE828" s="232">
        <v>0.87</v>
      </c>
      <c r="BF828" s="232">
        <v>37.96</v>
      </c>
      <c r="BG828" s="314">
        <v>0.56999999999999995</v>
      </c>
    </row>
    <row r="829" spans="1:59" ht="16" customHeight="1" x14ac:dyDescent="0.15">
      <c r="A829" s="179" t="s">
        <v>868</v>
      </c>
      <c r="B829" s="156"/>
      <c r="C829" s="202">
        <v>36.200000000000003</v>
      </c>
      <c r="D829" s="211">
        <v>36.6</v>
      </c>
      <c r="E829" s="260">
        <v>0.996</v>
      </c>
      <c r="F829" s="271">
        <v>35.200000000000003</v>
      </c>
      <c r="G829" s="104" t="s">
        <v>21</v>
      </c>
      <c r="H829" s="80" t="s">
        <v>21</v>
      </c>
      <c r="I829" s="233">
        <v>33.9</v>
      </c>
      <c r="J829" s="211">
        <v>3.1</v>
      </c>
      <c r="K829" s="248">
        <v>0.26819999999999999</v>
      </c>
      <c r="L829" s="211">
        <v>2.6</v>
      </c>
      <c r="M829" s="65" t="s">
        <v>239</v>
      </c>
      <c r="N829" s="260">
        <v>0.91600000000000004</v>
      </c>
      <c r="O829" s="271">
        <v>1.7</v>
      </c>
      <c r="P829" s="204">
        <v>3606</v>
      </c>
      <c r="Q829" s="65">
        <v>30</v>
      </c>
      <c r="R829" s="80">
        <f t="shared" si="114"/>
        <v>78.110782866387922</v>
      </c>
      <c r="S829" s="65">
        <v>1532</v>
      </c>
      <c r="T829" s="65">
        <v>35</v>
      </c>
      <c r="U829" s="80">
        <f t="shared" si="115"/>
        <v>46.516766869592303</v>
      </c>
      <c r="V829" s="65">
        <v>5113</v>
      </c>
      <c r="W829" s="65">
        <v>24</v>
      </c>
      <c r="X829" s="63">
        <f t="shared" si="116"/>
        <v>105.03860052380745</v>
      </c>
      <c r="Y829" s="344">
        <v>57.52</v>
      </c>
      <c r="Z829" s="202">
        <v>38.4</v>
      </c>
      <c r="AA829" s="211">
        <v>2.2000000000000002</v>
      </c>
      <c r="AB829" s="233">
        <v>77.2</v>
      </c>
      <c r="AC829" s="233">
        <v>1.1000000000000001</v>
      </c>
      <c r="AD829" s="233">
        <v>38.520000000000003</v>
      </c>
      <c r="AE829" s="233">
        <v>0.59</v>
      </c>
      <c r="AF829" s="233">
        <v>37.67</v>
      </c>
      <c r="AG829" s="233">
        <v>0.73</v>
      </c>
      <c r="AH829" s="233">
        <v>36.14</v>
      </c>
      <c r="AI829" s="233">
        <v>0.51</v>
      </c>
      <c r="AJ829" s="233">
        <v>38.36</v>
      </c>
      <c r="AK829" s="233">
        <v>0.65</v>
      </c>
      <c r="AL829" s="233">
        <v>37.020000000000003</v>
      </c>
      <c r="AM829" s="233">
        <v>0.56999999999999995</v>
      </c>
      <c r="AN829" s="233">
        <v>35.83</v>
      </c>
      <c r="AO829" s="233">
        <v>0.78</v>
      </c>
      <c r="AP829" s="233">
        <v>37.299999999999997</v>
      </c>
      <c r="AQ829" s="233">
        <v>1</v>
      </c>
      <c r="AR829" s="233">
        <v>35.549999999999997</v>
      </c>
      <c r="AS829" s="233">
        <v>0.62</v>
      </c>
      <c r="AT829" s="233">
        <v>37.799999999999997</v>
      </c>
      <c r="AU829" s="233">
        <v>1</v>
      </c>
      <c r="AV829" s="84" t="s">
        <v>21</v>
      </c>
      <c r="AW829" s="84" t="s">
        <v>21</v>
      </c>
      <c r="AX829" s="233">
        <v>35.229999999999997</v>
      </c>
      <c r="AY829" s="233">
        <v>0.7</v>
      </c>
      <c r="AZ829" s="233">
        <v>38.549999999999997</v>
      </c>
      <c r="BA829" s="233">
        <v>0.64</v>
      </c>
      <c r="BB829" s="233">
        <v>36.56</v>
      </c>
      <c r="BC829" s="233">
        <v>0.53</v>
      </c>
      <c r="BD829" s="233">
        <v>37.090000000000003</v>
      </c>
      <c r="BE829" s="233">
        <v>0.77</v>
      </c>
      <c r="BF829" s="233">
        <v>37.229999999999997</v>
      </c>
      <c r="BG829" s="315">
        <v>0.57999999999999996</v>
      </c>
    </row>
    <row r="830" spans="1:59" ht="16" customHeight="1" x14ac:dyDescent="0.15">
      <c r="A830" s="179" t="s">
        <v>869</v>
      </c>
      <c r="B830" s="156"/>
      <c r="C830" s="202">
        <v>36</v>
      </c>
      <c r="D830" s="211">
        <v>35.9</v>
      </c>
      <c r="E830" s="260">
        <v>1.006</v>
      </c>
      <c r="F830" s="271">
        <v>34.700000000000003</v>
      </c>
      <c r="G830" s="104" t="s">
        <v>21</v>
      </c>
      <c r="H830" s="80" t="s">
        <v>21</v>
      </c>
      <c r="I830" s="233">
        <v>33.79</v>
      </c>
      <c r="J830" s="211">
        <v>3</v>
      </c>
      <c r="K830" s="248">
        <v>0.26960000000000001</v>
      </c>
      <c r="L830" s="211">
        <v>2.2999999999999998</v>
      </c>
      <c r="M830" s="65" t="s">
        <v>233</v>
      </c>
      <c r="N830" s="260">
        <v>0.91</v>
      </c>
      <c r="O830" s="271">
        <v>1.9</v>
      </c>
      <c r="P830" s="204">
        <v>3604</v>
      </c>
      <c r="Q830" s="65">
        <v>29</v>
      </c>
      <c r="R830" s="80">
        <f t="shared" si="114"/>
        <v>77.695086073702242</v>
      </c>
      <c r="S830" s="65">
        <v>1539</v>
      </c>
      <c r="T830" s="65">
        <v>32</v>
      </c>
      <c r="U830" s="80">
        <f t="shared" si="115"/>
        <v>44.400545041699658</v>
      </c>
      <c r="V830" s="65">
        <v>5103</v>
      </c>
      <c r="W830" s="65">
        <v>26</v>
      </c>
      <c r="X830" s="63">
        <f t="shared" si="116"/>
        <v>105.31972085037066</v>
      </c>
      <c r="Y830" s="344">
        <v>57.3</v>
      </c>
      <c r="Z830" s="202">
        <v>39.4</v>
      </c>
      <c r="AA830" s="211">
        <v>2.7</v>
      </c>
      <c r="AB830" s="233">
        <v>79.8</v>
      </c>
      <c r="AC830" s="233">
        <v>1.2</v>
      </c>
      <c r="AD830" s="233">
        <v>37.99</v>
      </c>
      <c r="AE830" s="233">
        <v>0.61</v>
      </c>
      <c r="AF830" s="233">
        <v>38.159999999999997</v>
      </c>
      <c r="AG830" s="233">
        <v>0.72</v>
      </c>
      <c r="AH830" s="233">
        <v>36.69</v>
      </c>
      <c r="AI830" s="233">
        <v>0.69</v>
      </c>
      <c r="AJ830" s="233">
        <v>37.450000000000003</v>
      </c>
      <c r="AK830" s="233">
        <v>0.69</v>
      </c>
      <c r="AL830" s="233">
        <v>37.700000000000003</v>
      </c>
      <c r="AM830" s="233">
        <v>0.7</v>
      </c>
      <c r="AN830" s="233">
        <v>35.17</v>
      </c>
      <c r="AO830" s="233">
        <v>0.8</v>
      </c>
      <c r="AP830" s="233">
        <v>38.04</v>
      </c>
      <c r="AQ830" s="233">
        <v>0.88</v>
      </c>
      <c r="AR830" s="233">
        <v>35.119999999999997</v>
      </c>
      <c r="AS830" s="233">
        <v>0.69</v>
      </c>
      <c r="AT830" s="233">
        <v>37.799999999999997</v>
      </c>
      <c r="AU830" s="233">
        <v>1</v>
      </c>
      <c r="AV830" s="84" t="s">
        <v>21</v>
      </c>
      <c r="AW830" s="84" t="s">
        <v>21</v>
      </c>
      <c r="AX830" s="233">
        <v>36.53</v>
      </c>
      <c r="AY830" s="233">
        <v>0.84</v>
      </c>
      <c r="AZ830" s="233">
        <v>38.51</v>
      </c>
      <c r="BA830" s="233">
        <v>0.84</v>
      </c>
      <c r="BB830" s="233">
        <v>36.56</v>
      </c>
      <c r="BC830" s="233">
        <v>0.57999999999999996</v>
      </c>
      <c r="BD830" s="233">
        <v>36.9</v>
      </c>
      <c r="BE830" s="233">
        <v>0.8</v>
      </c>
      <c r="BF830" s="233">
        <v>37.1</v>
      </c>
      <c r="BG830" s="315">
        <v>0.5</v>
      </c>
    </row>
    <row r="831" spans="1:59" ht="16" customHeight="1" x14ac:dyDescent="0.15">
      <c r="A831" s="179" t="s">
        <v>871</v>
      </c>
      <c r="B831" s="156"/>
      <c r="C831" s="202">
        <v>35.9</v>
      </c>
      <c r="D831" s="211">
        <v>35.4</v>
      </c>
      <c r="E831" s="260">
        <v>1.0169999999999999</v>
      </c>
      <c r="F831" s="271">
        <v>34.299999999999997</v>
      </c>
      <c r="G831" s="104" t="s">
        <v>21</v>
      </c>
      <c r="H831" s="80" t="s">
        <v>21</v>
      </c>
      <c r="I831" s="233">
        <v>33.06</v>
      </c>
      <c r="J831" s="211">
        <v>2.7</v>
      </c>
      <c r="K831" s="248">
        <v>0.26629999999999998</v>
      </c>
      <c r="L831" s="211">
        <v>1.9</v>
      </c>
      <c r="M831" s="65" t="s">
        <v>241</v>
      </c>
      <c r="N831" s="260">
        <v>0.90100000000000002</v>
      </c>
      <c r="O831" s="271">
        <v>1.9</v>
      </c>
      <c r="P831" s="204">
        <v>3582</v>
      </c>
      <c r="Q831" s="65">
        <v>27</v>
      </c>
      <c r="R831" s="80">
        <f t="shared" si="114"/>
        <v>76.559059555352434</v>
      </c>
      <c r="S831" s="65">
        <v>1522</v>
      </c>
      <c r="T831" s="65">
        <v>26</v>
      </c>
      <c r="U831" s="80">
        <f t="shared" si="115"/>
        <v>40.032406872432738</v>
      </c>
      <c r="V831" s="65">
        <v>5089</v>
      </c>
      <c r="W831" s="65">
        <v>27</v>
      </c>
      <c r="X831" s="63">
        <f t="shared" si="116"/>
        <v>105.30037226904756</v>
      </c>
      <c r="Y831" s="344">
        <v>57.51</v>
      </c>
      <c r="Z831" s="202">
        <v>41.9</v>
      </c>
      <c r="AA831" s="211">
        <v>2.5</v>
      </c>
      <c r="AB831" s="233">
        <v>78.400000000000006</v>
      </c>
      <c r="AC831" s="233">
        <v>1.3</v>
      </c>
      <c r="AD831" s="233">
        <v>38.22</v>
      </c>
      <c r="AE831" s="233">
        <v>0.55000000000000004</v>
      </c>
      <c r="AF831" s="233">
        <v>37.81</v>
      </c>
      <c r="AG831" s="233">
        <v>0.52</v>
      </c>
      <c r="AH831" s="233">
        <v>35.79</v>
      </c>
      <c r="AI831" s="233">
        <v>0.68</v>
      </c>
      <c r="AJ831" s="233">
        <v>38.08</v>
      </c>
      <c r="AK831" s="233">
        <v>0.62</v>
      </c>
      <c r="AL831" s="233">
        <v>37.21</v>
      </c>
      <c r="AM831" s="233">
        <v>0.63</v>
      </c>
      <c r="AN831" s="233">
        <v>35.020000000000003</v>
      </c>
      <c r="AO831" s="233">
        <v>0.66</v>
      </c>
      <c r="AP831" s="233">
        <v>36.81</v>
      </c>
      <c r="AQ831" s="233">
        <v>0.97</v>
      </c>
      <c r="AR831" s="233">
        <v>35.06</v>
      </c>
      <c r="AS831" s="233">
        <v>0.57999999999999996</v>
      </c>
      <c r="AT831" s="233">
        <v>37.69</v>
      </c>
      <c r="AU831" s="233">
        <v>0.98</v>
      </c>
      <c r="AV831" s="84" t="s">
        <v>21</v>
      </c>
      <c r="AW831" s="84" t="s">
        <v>21</v>
      </c>
      <c r="AX831" s="233">
        <v>35.19</v>
      </c>
      <c r="AY831" s="233">
        <v>0.62</v>
      </c>
      <c r="AZ831" s="233">
        <v>38.32</v>
      </c>
      <c r="BA831" s="233">
        <v>0.74</v>
      </c>
      <c r="BB831" s="233">
        <v>36.36</v>
      </c>
      <c r="BC831" s="233">
        <v>0.5</v>
      </c>
      <c r="BD831" s="233">
        <v>36.299999999999997</v>
      </c>
      <c r="BE831" s="233">
        <v>0.64</v>
      </c>
      <c r="BF831" s="233">
        <v>36.96</v>
      </c>
      <c r="BG831" s="315">
        <v>0.47</v>
      </c>
    </row>
    <row r="832" spans="1:59" ht="16" customHeight="1" x14ac:dyDescent="0.15">
      <c r="A832" s="179" t="s">
        <v>872</v>
      </c>
      <c r="B832" s="156"/>
      <c r="C832" s="202">
        <v>36.200000000000003</v>
      </c>
      <c r="D832" s="211">
        <v>35.700000000000003</v>
      </c>
      <c r="E832" s="260">
        <v>1.018</v>
      </c>
      <c r="F832" s="271">
        <v>34.700000000000003</v>
      </c>
      <c r="G832" s="104" t="s">
        <v>21</v>
      </c>
      <c r="H832" s="80" t="s">
        <v>21</v>
      </c>
      <c r="I832" s="233">
        <v>33.6</v>
      </c>
      <c r="J832" s="211">
        <v>3.3</v>
      </c>
      <c r="K832" s="248">
        <v>0.26300000000000001</v>
      </c>
      <c r="L832" s="211">
        <v>2.6</v>
      </c>
      <c r="M832" s="65" t="s">
        <v>234</v>
      </c>
      <c r="N832" s="260">
        <v>0.92600000000000005</v>
      </c>
      <c r="O832" s="271">
        <v>2</v>
      </c>
      <c r="P832" s="204">
        <v>3597</v>
      </c>
      <c r="Q832" s="65">
        <v>33</v>
      </c>
      <c r="R832" s="80">
        <f t="shared" si="114"/>
        <v>79.147732753377085</v>
      </c>
      <c r="S832" s="65">
        <v>1505</v>
      </c>
      <c r="T832" s="65">
        <v>36</v>
      </c>
      <c r="U832" s="80">
        <f t="shared" si="115"/>
        <v>46.925579378415776</v>
      </c>
      <c r="V832" s="65">
        <v>5128</v>
      </c>
      <c r="W832" s="65">
        <v>29</v>
      </c>
      <c r="X832" s="63">
        <f t="shared" si="116"/>
        <v>106.58120659853688</v>
      </c>
      <c r="Y832" s="344">
        <v>58.16</v>
      </c>
      <c r="Z832" s="202">
        <v>37.9</v>
      </c>
      <c r="AA832" s="211">
        <v>2.1</v>
      </c>
      <c r="AB832" s="233">
        <v>77.5</v>
      </c>
      <c r="AC832" s="233">
        <v>1.6</v>
      </c>
      <c r="AD832" s="233">
        <v>37.840000000000003</v>
      </c>
      <c r="AE832" s="233">
        <v>0.62</v>
      </c>
      <c r="AF832" s="233">
        <v>37.76</v>
      </c>
      <c r="AG832" s="233">
        <v>0.75</v>
      </c>
      <c r="AH832" s="233">
        <v>35.18</v>
      </c>
      <c r="AI832" s="233">
        <v>0.63</v>
      </c>
      <c r="AJ832" s="233">
        <v>38.46</v>
      </c>
      <c r="AK832" s="233">
        <v>0.76</v>
      </c>
      <c r="AL832" s="233">
        <v>36.770000000000003</v>
      </c>
      <c r="AM832" s="233">
        <v>0.61</v>
      </c>
      <c r="AN832" s="233">
        <v>34.69</v>
      </c>
      <c r="AO832" s="233">
        <v>0.94</v>
      </c>
      <c r="AP832" s="233">
        <v>36.78</v>
      </c>
      <c r="AQ832" s="233">
        <v>0.94</v>
      </c>
      <c r="AR832" s="233">
        <v>34.81</v>
      </c>
      <c r="AS832" s="233">
        <v>0.68</v>
      </c>
      <c r="AT832" s="233">
        <v>37.090000000000003</v>
      </c>
      <c r="AU832" s="233">
        <v>0.84</v>
      </c>
      <c r="AV832" s="84" t="s">
        <v>21</v>
      </c>
      <c r="AW832" s="84" t="s">
        <v>21</v>
      </c>
      <c r="AX832" s="233">
        <v>34.880000000000003</v>
      </c>
      <c r="AY832" s="233">
        <v>0.88</v>
      </c>
      <c r="AZ832" s="233">
        <v>37.92</v>
      </c>
      <c r="BA832" s="233">
        <v>0.97</v>
      </c>
      <c r="BB832" s="233">
        <v>36.07</v>
      </c>
      <c r="BC832" s="233">
        <v>0.71</v>
      </c>
      <c r="BD832" s="233">
        <v>36.15</v>
      </c>
      <c r="BE832" s="233">
        <v>0.75</v>
      </c>
      <c r="BF832" s="233">
        <v>36.659999999999997</v>
      </c>
      <c r="BG832" s="315">
        <v>0.67</v>
      </c>
    </row>
    <row r="833" spans="1:59" ht="16" customHeight="1" thickBot="1" x14ac:dyDescent="0.2">
      <c r="A833" s="180" t="s">
        <v>874</v>
      </c>
      <c r="B833" s="157"/>
      <c r="C833" s="210">
        <v>35.1</v>
      </c>
      <c r="D833" s="212">
        <v>35.1</v>
      </c>
      <c r="E833" s="261">
        <v>0.997</v>
      </c>
      <c r="F833" s="273">
        <v>33.799999999999997</v>
      </c>
      <c r="G833" s="136" t="s">
        <v>21</v>
      </c>
      <c r="H833" s="89" t="s">
        <v>21</v>
      </c>
      <c r="I833" s="234">
        <v>33.450000000000003</v>
      </c>
      <c r="J833" s="212">
        <v>2.9</v>
      </c>
      <c r="K833" s="249">
        <v>0.26450000000000001</v>
      </c>
      <c r="L833" s="212">
        <v>2.2000000000000002</v>
      </c>
      <c r="M833" s="13" t="s">
        <v>234</v>
      </c>
      <c r="N833" s="261">
        <v>0.91700000000000004</v>
      </c>
      <c r="O833" s="273">
        <v>1.8</v>
      </c>
      <c r="P833" s="221">
        <v>3594</v>
      </c>
      <c r="Q833" s="13">
        <v>28</v>
      </c>
      <c r="R833" s="89">
        <f t="shared" si="114"/>
        <v>77.141003363969801</v>
      </c>
      <c r="S833" s="13">
        <v>1513</v>
      </c>
      <c r="T833" s="13">
        <v>30</v>
      </c>
      <c r="U833" s="89">
        <f t="shared" si="115"/>
        <v>42.610651250596959</v>
      </c>
      <c r="V833" s="13">
        <v>5115</v>
      </c>
      <c r="W833" s="13">
        <v>25</v>
      </c>
      <c r="X833" s="93">
        <f t="shared" si="116"/>
        <v>105.31044582566346</v>
      </c>
      <c r="Y833" s="345">
        <v>57.9</v>
      </c>
      <c r="Z833" s="210">
        <v>40.1</v>
      </c>
      <c r="AA833" s="212">
        <v>2.6</v>
      </c>
      <c r="AB833" s="234">
        <v>78.2</v>
      </c>
      <c r="AC833" s="234">
        <v>1.2</v>
      </c>
      <c r="AD833" s="234">
        <v>38.28</v>
      </c>
      <c r="AE833" s="234">
        <v>0.63</v>
      </c>
      <c r="AF833" s="234">
        <v>37.700000000000003</v>
      </c>
      <c r="AG833" s="234">
        <v>0.67</v>
      </c>
      <c r="AH833" s="234">
        <v>36.5</v>
      </c>
      <c r="AI833" s="234">
        <v>0.53</v>
      </c>
      <c r="AJ833" s="234">
        <v>39.020000000000003</v>
      </c>
      <c r="AK833" s="234">
        <v>0.64</v>
      </c>
      <c r="AL833" s="234">
        <v>37.71</v>
      </c>
      <c r="AM833" s="234">
        <v>0.73</v>
      </c>
      <c r="AN833" s="234">
        <v>35.799999999999997</v>
      </c>
      <c r="AO833" s="234">
        <v>1.1000000000000001</v>
      </c>
      <c r="AP833" s="234">
        <v>38.299999999999997</v>
      </c>
      <c r="AQ833" s="234">
        <v>0.98</v>
      </c>
      <c r="AR833" s="234">
        <v>35.94</v>
      </c>
      <c r="AS833" s="234">
        <v>0.75</v>
      </c>
      <c r="AT833" s="234">
        <v>38.11</v>
      </c>
      <c r="AU833" s="234">
        <v>0.94</v>
      </c>
      <c r="AV833" s="143" t="s">
        <v>21</v>
      </c>
      <c r="AW833" s="143" t="s">
        <v>21</v>
      </c>
      <c r="AX833" s="234">
        <v>35.799999999999997</v>
      </c>
      <c r="AY833" s="234">
        <v>0.9</v>
      </c>
      <c r="AZ833" s="234">
        <v>37.44</v>
      </c>
      <c r="BA833" s="234">
        <v>0.87</v>
      </c>
      <c r="BB833" s="234">
        <v>36.79</v>
      </c>
      <c r="BC833" s="234">
        <v>0.66</v>
      </c>
      <c r="BD833" s="234">
        <v>36.78</v>
      </c>
      <c r="BE833" s="234">
        <v>0.78</v>
      </c>
      <c r="BF833" s="234">
        <v>37.159999999999997</v>
      </c>
      <c r="BG833" s="316">
        <v>0.68</v>
      </c>
    </row>
    <row r="834" spans="1:59" ht="16" customHeight="1" x14ac:dyDescent="0.15">
      <c r="C834" s="130"/>
      <c r="D834" s="130"/>
      <c r="E834" s="257"/>
      <c r="F834" s="130"/>
      <c r="I834" s="18"/>
      <c r="J834" s="17"/>
      <c r="K834" s="303"/>
      <c r="L834" s="17"/>
      <c r="N834" s="284"/>
      <c r="O834" s="17"/>
      <c r="P834" s="334"/>
      <c r="Y834" s="230"/>
      <c r="Z834" s="130"/>
      <c r="AA834" s="130"/>
      <c r="AB834" s="230"/>
      <c r="AC834" s="230"/>
      <c r="AD834" s="230"/>
      <c r="AE834" s="230"/>
      <c r="AF834" s="230"/>
      <c r="AG834" s="230"/>
      <c r="AH834" s="230"/>
      <c r="AI834" s="230"/>
      <c r="AJ834" s="230"/>
      <c r="AK834" s="230"/>
      <c r="AL834" s="230"/>
      <c r="AM834" s="230"/>
      <c r="AN834" s="230"/>
      <c r="AO834" s="230"/>
      <c r="AP834" s="230"/>
      <c r="AQ834" s="230"/>
      <c r="AR834" s="230"/>
      <c r="AS834" s="230"/>
      <c r="AT834" s="230"/>
      <c r="AU834" s="230"/>
      <c r="AV834" s="230"/>
      <c r="AW834" s="230"/>
      <c r="AX834" s="230"/>
      <c r="AY834" s="230"/>
      <c r="AZ834" s="230"/>
      <c r="BA834" s="230"/>
      <c r="BB834" s="230"/>
      <c r="BC834" s="230"/>
      <c r="BD834" s="230"/>
      <c r="BE834" s="230"/>
      <c r="BF834" s="230"/>
      <c r="BG834" s="230"/>
    </row>
    <row r="835" spans="1:59" ht="16" customHeight="1" thickBot="1" x14ac:dyDescent="0.2">
      <c r="A835" s="167" t="s">
        <v>1314</v>
      </c>
      <c r="C835" s="130"/>
      <c r="D835" s="130"/>
      <c r="E835" s="257"/>
      <c r="F835" s="130"/>
      <c r="I835" s="18"/>
      <c r="J835" s="17"/>
      <c r="K835" s="303"/>
      <c r="L835" s="17"/>
      <c r="N835" s="284"/>
      <c r="O835" s="17"/>
      <c r="P835" s="334"/>
      <c r="Y835" s="230"/>
      <c r="Z835" s="130"/>
      <c r="AA835" s="130"/>
      <c r="AB835" s="230"/>
      <c r="AC835" s="230"/>
      <c r="AD835" s="230"/>
      <c r="AE835" s="230"/>
      <c r="AF835" s="230"/>
      <c r="AG835" s="230"/>
      <c r="AH835" s="230"/>
      <c r="AI835" s="230"/>
      <c r="AJ835" s="230"/>
      <c r="AK835" s="230"/>
      <c r="AL835" s="230"/>
      <c r="AM835" s="230"/>
      <c r="AN835" s="230"/>
      <c r="AO835" s="230"/>
      <c r="AP835" s="230"/>
      <c r="AQ835" s="230"/>
      <c r="AR835" s="230"/>
      <c r="AS835" s="230"/>
      <c r="AT835" s="230"/>
      <c r="AU835" s="230"/>
      <c r="AV835" s="230"/>
      <c r="AW835" s="230"/>
      <c r="AX835" s="230"/>
      <c r="AY835" s="230"/>
      <c r="AZ835" s="230"/>
      <c r="BA835" s="230"/>
      <c r="BB835" s="230"/>
      <c r="BC835" s="230"/>
      <c r="BD835" s="230"/>
      <c r="BE835" s="230"/>
      <c r="BF835" s="230"/>
      <c r="BG835" s="230"/>
    </row>
    <row r="836" spans="1:59" ht="16" customHeight="1" x14ac:dyDescent="0.15">
      <c r="A836" s="196" t="s">
        <v>866</v>
      </c>
      <c r="B836" s="164"/>
      <c r="C836" s="218">
        <v>37.9</v>
      </c>
      <c r="D836" s="243">
        <v>37.5</v>
      </c>
      <c r="E836" s="266">
        <v>0.998</v>
      </c>
      <c r="F836" s="274">
        <v>38</v>
      </c>
      <c r="G836" s="102" t="s">
        <v>21</v>
      </c>
      <c r="H836" s="73" t="s">
        <v>21</v>
      </c>
      <c r="I836" s="238">
        <v>35.979999999999997</v>
      </c>
      <c r="J836" s="243">
        <v>1.6</v>
      </c>
      <c r="K836" s="250">
        <v>0.28120000000000001</v>
      </c>
      <c r="L836" s="243">
        <v>1.2</v>
      </c>
      <c r="M836" s="193" t="s">
        <v>236</v>
      </c>
      <c r="N836" s="266">
        <v>0.92820000000000003</v>
      </c>
      <c r="O836" s="274">
        <v>1</v>
      </c>
      <c r="P836" s="222">
        <v>3666</v>
      </c>
      <c r="Q836" s="193">
        <v>16</v>
      </c>
      <c r="R836" s="73">
        <f t="shared" ref="R836:R845" si="117">SQRT((Q836^2)+((P836*0.02)^2))</f>
        <v>75.045468883870669</v>
      </c>
      <c r="S836" s="193">
        <v>1598</v>
      </c>
      <c r="T836" s="193">
        <v>17</v>
      </c>
      <c r="U836" s="73">
        <f t="shared" ref="U836:U845" si="118">SQRT((T836^2)+((S836*0.02)^2))</f>
        <v>36.200022099440773</v>
      </c>
      <c r="V836" s="193">
        <v>5132</v>
      </c>
      <c r="W836" s="193">
        <v>14</v>
      </c>
      <c r="X836" s="79">
        <f t="shared" ref="X836:X845" si="119">SQRT((W836^2)+((V836*0.02)^2))</f>
        <v>103.59039337699225</v>
      </c>
      <c r="Y836" s="354">
        <v>56.41</v>
      </c>
      <c r="Z836" s="218">
        <v>38.799999999999997</v>
      </c>
      <c r="AA836" s="243">
        <v>1.5</v>
      </c>
      <c r="AB836" s="238">
        <v>66.25</v>
      </c>
      <c r="AC836" s="238">
        <v>0.63</v>
      </c>
      <c r="AD836" s="238">
        <v>31.67</v>
      </c>
      <c r="AE836" s="238">
        <v>0.39</v>
      </c>
      <c r="AF836" s="238">
        <v>37.89</v>
      </c>
      <c r="AG836" s="238">
        <v>0.63</v>
      </c>
      <c r="AH836" s="238">
        <v>32.15</v>
      </c>
      <c r="AI836" s="238">
        <v>0.39</v>
      </c>
      <c r="AJ836" s="238">
        <v>34.049999999999997</v>
      </c>
      <c r="AK836" s="238">
        <v>0.42</v>
      </c>
      <c r="AL836" s="238">
        <v>33.520000000000003</v>
      </c>
      <c r="AM836" s="238">
        <v>0.37</v>
      </c>
      <c r="AN836" s="77" t="s">
        <v>21</v>
      </c>
      <c r="AO836" s="77" t="s">
        <v>21</v>
      </c>
      <c r="AP836" s="238">
        <v>37.43</v>
      </c>
      <c r="AQ836" s="238">
        <v>0.61</v>
      </c>
      <c r="AR836" s="238">
        <v>34.770000000000003</v>
      </c>
      <c r="AS836" s="238">
        <v>0.49</v>
      </c>
      <c r="AT836" s="238">
        <v>36.82</v>
      </c>
      <c r="AU836" s="238">
        <v>0.75</v>
      </c>
      <c r="AV836" s="77" t="s">
        <v>21</v>
      </c>
      <c r="AW836" s="77" t="s">
        <v>21</v>
      </c>
      <c r="AX836" s="238">
        <v>35.18</v>
      </c>
      <c r="AY836" s="238">
        <v>0.59</v>
      </c>
      <c r="AZ836" s="238">
        <v>37.6</v>
      </c>
      <c r="BA836" s="238">
        <v>0.63</v>
      </c>
      <c r="BB836" s="238">
        <v>34.25</v>
      </c>
      <c r="BC836" s="238">
        <v>0.47</v>
      </c>
      <c r="BD836" s="238">
        <v>37.31</v>
      </c>
      <c r="BE836" s="238">
        <v>0.7</v>
      </c>
      <c r="BF836" s="238">
        <v>34.119999999999997</v>
      </c>
      <c r="BG836" s="317">
        <v>0.56000000000000005</v>
      </c>
    </row>
    <row r="837" spans="1:59" ht="16" customHeight="1" x14ac:dyDescent="0.15">
      <c r="A837" s="197" t="s">
        <v>868</v>
      </c>
      <c r="B837" s="156"/>
      <c r="C837" s="219">
        <v>37.799999999999997</v>
      </c>
      <c r="D837" s="244">
        <v>37.5</v>
      </c>
      <c r="E837" s="267">
        <v>0.997</v>
      </c>
      <c r="F837" s="275">
        <v>37</v>
      </c>
      <c r="G837" s="104" t="s">
        <v>21</v>
      </c>
      <c r="H837" s="80" t="s">
        <v>21</v>
      </c>
      <c r="I837" s="239">
        <v>35.979999999999997</v>
      </c>
      <c r="J837" s="244">
        <v>1.9</v>
      </c>
      <c r="K837" s="251">
        <v>0.28160000000000002</v>
      </c>
      <c r="L837" s="244">
        <v>1.5</v>
      </c>
      <c r="M837" s="194" t="s">
        <v>118</v>
      </c>
      <c r="N837" s="267">
        <v>0.92700000000000005</v>
      </c>
      <c r="O837" s="275">
        <v>1.1000000000000001</v>
      </c>
      <c r="P837" s="223">
        <v>3666</v>
      </c>
      <c r="Q837" s="194">
        <v>18</v>
      </c>
      <c r="R837" s="80">
        <f t="shared" si="117"/>
        <v>75.497168158812428</v>
      </c>
      <c r="S837" s="194">
        <v>1600</v>
      </c>
      <c r="T837" s="194">
        <v>22</v>
      </c>
      <c r="U837" s="80">
        <f t="shared" si="118"/>
        <v>38.832975677895199</v>
      </c>
      <c r="V837" s="194">
        <v>5130</v>
      </c>
      <c r="W837" s="194">
        <v>15</v>
      </c>
      <c r="X837" s="63">
        <f t="shared" si="119"/>
        <v>103.69069389294297</v>
      </c>
      <c r="Y837" s="355">
        <v>56.36</v>
      </c>
      <c r="Z837" s="219">
        <v>40</v>
      </c>
      <c r="AA837" s="244">
        <v>1.7</v>
      </c>
      <c r="AB837" s="239">
        <v>66.47</v>
      </c>
      <c r="AC837" s="239">
        <v>0.74</v>
      </c>
      <c r="AD837" s="239">
        <v>32.01</v>
      </c>
      <c r="AE837" s="239">
        <v>0.54</v>
      </c>
      <c r="AF837" s="239">
        <v>38.17</v>
      </c>
      <c r="AG837" s="239">
        <v>0.75</v>
      </c>
      <c r="AH837" s="239">
        <v>32.409999999999997</v>
      </c>
      <c r="AI837" s="239">
        <v>0.48</v>
      </c>
      <c r="AJ837" s="239">
        <v>34.32</v>
      </c>
      <c r="AK837" s="239">
        <v>0.53</v>
      </c>
      <c r="AL837" s="239">
        <v>33.659999999999997</v>
      </c>
      <c r="AM837" s="239">
        <v>0.46</v>
      </c>
      <c r="AN837" s="84" t="s">
        <v>21</v>
      </c>
      <c r="AO837" s="84" t="s">
        <v>21</v>
      </c>
      <c r="AP837" s="239">
        <v>38.15</v>
      </c>
      <c r="AQ837" s="239">
        <v>0.99</v>
      </c>
      <c r="AR837" s="239">
        <v>35.409999999999997</v>
      </c>
      <c r="AS837" s="239">
        <v>0.54</v>
      </c>
      <c r="AT837" s="239">
        <v>37.44</v>
      </c>
      <c r="AU837" s="239">
        <v>0.84</v>
      </c>
      <c r="AV837" s="84" t="s">
        <v>21</v>
      </c>
      <c r="AW837" s="84" t="s">
        <v>21</v>
      </c>
      <c r="AX837" s="239">
        <v>35.619999999999997</v>
      </c>
      <c r="AY837" s="239">
        <v>0.76</v>
      </c>
      <c r="AZ837" s="239">
        <v>38.07</v>
      </c>
      <c r="BA837" s="239">
        <v>0.79</v>
      </c>
      <c r="BB837" s="239">
        <v>34.43</v>
      </c>
      <c r="BC837" s="239">
        <v>0.6</v>
      </c>
      <c r="BD837" s="239">
        <v>37.619999999999997</v>
      </c>
      <c r="BE837" s="239">
        <v>0.81</v>
      </c>
      <c r="BF837" s="239">
        <v>34.46</v>
      </c>
      <c r="BG837" s="318">
        <v>0.57999999999999996</v>
      </c>
    </row>
    <row r="838" spans="1:59" ht="16" customHeight="1" x14ac:dyDescent="0.15">
      <c r="A838" s="197" t="s">
        <v>869</v>
      </c>
      <c r="B838" s="156"/>
      <c r="C838" s="219">
        <v>38.1</v>
      </c>
      <c r="D838" s="244">
        <v>37.6</v>
      </c>
      <c r="E838" s="267">
        <v>1</v>
      </c>
      <c r="F838" s="275">
        <v>37.700000000000003</v>
      </c>
      <c r="G838" s="104" t="s">
        <v>21</v>
      </c>
      <c r="H838" s="80" t="s">
        <v>21</v>
      </c>
      <c r="I838" s="239">
        <v>35.85</v>
      </c>
      <c r="J838" s="244">
        <v>1.9</v>
      </c>
      <c r="K838" s="251">
        <v>0.27989999999999998</v>
      </c>
      <c r="L838" s="244">
        <v>1.5</v>
      </c>
      <c r="M838" s="194" t="s">
        <v>236</v>
      </c>
      <c r="N838" s="267">
        <v>0.92900000000000005</v>
      </c>
      <c r="O838" s="275">
        <v>1.2</v>
      </c>
      <c r="P838" s="223">
        <v>3662</v>
      </c>
      <c r="Q838" s="194">
        <v>19</v>
      </c>
      <c r="R838" s="80">
        <f t="shared" si="117"/>
        <v>75.664374708313019</v>
      </c>
      <c r="S838" s="194">
        <v>1591</v>
      </c>
      <c r="T838" s="194">
        <v>21</v>
      </c>
      <c r="U838" s="80">
        <f t="shared" si="118"/>
        <v>38.12495770489457</v>
      </c>
      <c r="V838" s="194">
        <v>5133</v>
      </c>
      <c r="W838" s="194">
        <v>17</v>
      </c>
      <c r="X838" s="63">
        <f t="shared" si="119"/>
        <v>104.05803957407616</v>
      </c>
      <c r="Y838" s="355">
        <v>56.55</v>
      </c>
      <c r="Z838" s="219">
        <v>38.700000000000003</v>
      </c>
      <c r="AA838" s="244">
        <v>1.8</v>
      </c>
      <c r="AB838" s="239">
        <v>66.900000000000006</v>
      </c>
      <c r="AC838" s="239">
        <v>0.82</v>
      </c>
      <c r="AD838" s="239">
        <v>32.06</v>
      </c>
      <c r="AE838" s="239">
        <v>0.53</v>
      </c>
      <c r="AF838" s="239">
        <v>37.96</v>
      </c>
      <c r="AG838" s="239">
        <v>0.72</v>
      </c>
      <c r="AH838" s="239">
        <v>32.200000000000003</v>
      </c>
      <c r="AI838" s="239">
        <v>0.34</v>
      </c>
      <c r="AJ838" s="239">
        <v>34.44</v>
      </c>
      <c r="AK838" s="239">
        <v>0.5</v>
      </c>
      <c r="AL838" s="239">
        <v>33.32</v>
      </c>
      <c r="AM838" s="239">
        <v>0.43</v>
      </c>
      <c r="AN838" s="84" t="s">
        <v>21</v>
      </c>
      <c r="AO838" s="84" t="s">
        <v>21</v>
      </c>
      <c r="AP838" s="239">
        <v>37.619999999999997</v>
      </c>
      <c r="AQ838" s="239">
        <v>0.62</v>
      </c>
      <c r="AR838" s="239">
        <v>35.22</v>
      </c>
      <c r="AS838" s="239">
        <v>0.46</v>
      </c>
      <c r="AT838" s="239">
        <v>37.9</v>
      </c>
      <c r="AU838" s="239">
        <v>0.71</v>
      </c>
      <c r="AV838" s="84" t="s">
        <v>21</v>
      </c>
      <c r="AW838" s="84" t="s">
        <v>21</v>
      </c>
      <c r="AX838" s="239">
        <v>35.520000000000003</v>
      </c>
      <c r="AY838" s="239">
        <v>0.76</v>
      </c>
      <c r="AZ838" s="239">
        <v>37.61</v>
      </c>
      <c r="BA838" s="239">
        <v>0.74</v>
      </c>
      <c r="BB838" s="239">
        <v>34.68</v>
      </c>
      <c r="BC838" s="239">
        <v>0.63</v>
      </c>
      <c r="BD838" s="239">
        <v>37.450000000000003</v>
      </c>
      <c r="BE838" s="239">
        <v>0.65</v>
      </c>
      <c r="BF838" s="239">
        <v>34.68</v>
      </c>
      <c r="BG838" s="318">
        <v>0.52</v>
      </c>
    </row>
    <row r="839" spans="1:59" ht="16" customHeight="1" x14ac:dyDescent="0.15">
      <c r="A839" s="197" t="s">
        <v>871</v>
      </c>
      <c r="B839" s="156"/>
      <c r="C839" s="219">
        <v>37.6</v>
      </c>
      <c r="D839" s="244">
        <v>37.299999999999997</v>
      </c>
      <c r="E839" s="267">
        <v>0.99099999999999999</v>
      </c>
      <c r="F839" s="275">
        <v>37.299999999999997</v>
      </c>
      <c r="G839" s="104" t="s">
        <v>21</v>
      </c>
      <c r="H839" s="80" t="s">
        <v>21</v>
      </c>
      <c r="I839" s="239">
        <v>35.64</v>
      </c>
      <c r="J839" s="244">
        <v>1.9</v>
      </c>
      <c r="K839" s="251">
        <v>0.27879999999999999</v>
      </c>
      <c r="L839" s="244">
        <v>1.5</v>
      </c>
      <c r="M839" s="194" t="s">
        <v>235</v>
      </c>
      <c r="N839" s="267">
        <v>0.92800000000000005</v>
      </c>
      <c r="O839" s="275">
        <v>1.3</v>
      </c>
      <c r="P839" s="223">
        <v>3656</v>
      </c>
      <c r="Q839" s="194">
        <v>19</v>
      </c>
      <c r="R839" s="80">
        <f t="shared" si="117"/>
        <v>75.548225657522892</v>
      </c>
      <c r="S839" s="194">
        <v>1585</v>
      </c>
      <c r="T839" s="194">
        <v>20</v>
      </c>
      <c r="U839" s="80">
        <f t="shared" si="118"/>
        <v>37.48186228030832</v>
      </c>
      <c r="V839" s="194">
        <v>5131</v>
      </c>
      <c r="W839" s="194">
        <v>18</v>
      </c>
      <c r="X839" s="63">
        <f t="shared" si="119"/>
        <v>104.18668053067053</v>
      </c>
      <c r="Y839" s="355">
        <v>56.65</v>
      </c>
      <c r="Z839" s="219">
        <v>40.4</v>
      </c>
      <c r="AA839" s="244">
        <v>1.5</v>
      </c>
      <c r="AB839" s="239">
        <v>66.150000000000006</v>
      </c>
      <c r="AC839" s="239">
        <v>0.78</v>
      </c>
      <c r="AD839" s="239">
        <v>31.3</v>
      </c>
      <c r="AE839" s="239">
        <v>0.52</v>
      </c>
      <c r="AF839" s="239">
        <v>38.01</v>
      </c>
      <c r="AG839" s="239">
        <v>0.74</v>
      </c>
      <c r="AH839" s="239">
        <v>31.89</v>
      </c>
      <c r="AI839" s="239">
        <v>0.45</v>
      </c>
      <c r="AJ839" s="239">
        <v>33.35</v>
      </c>
      <c r="AK839" s="239">
        <v>0.4</v>
      </c>
      <c r="AL839" s="239">
        <v>33.53</v>
      </c>
      <c r="AM839" s="239">
        <v>0.41</v>
      </c>
      <c r="AN839" s="84" t="s">
        <v>21</v>
      </c>
      <c r="AO839" s="84" t="s">
        <v>21</v>
      </c>
      <c r="AP839" s="239">
        <v>37.32</v>
      </c>
      <c r="AQ839" s="239">
        <v>0.59</v>
      </c>
      <c r="AR839" s="239">
        <v>35.25</v>
      </c>
      <c r="AS839" s="239">
        <v>0.45</v>
      </c>
      <c r="AT839" s="239">
        <v>38.04</v>
      </c>
      <c r="AU839" s="239">
        <v>0.82</v>
      </c>
      <c r="AV839" s="84" t="s">
        <v>21</v>
      </c>
      <c r="AW839" s="84" t="s">
        <v>21</v>
      </c>
      <c r="AX839" s="239">
        <v>34.950000000000003</v>
      </c>
      <c r="AY839" s="239">
        <v>0.62</v>
      </c>
      <c r="AZ839" s="239">
        <v>38.04</v>
      </c>
      <c r="BA839" s="239">
        <v>0.74</v>
      </c>
      <c r="BB839" s="239">
        <v>34.1</v>
      </c>
      <c r="BC839" s="239">
        <v>0.51</v>
      </c>
      <c r="BD839" s="239">
        <v>36.369999999999997</v>
      </c>
      <c r="BE839" s="239">
        <v>0.73</v>
      </c>
      <c r="BF839" s="239">
        <v>34.130000000000003</v>
      </c>
      <c r="BG839" s="318">
        <v>0.49</v>
      </c>
    </row>
    <row r="840" spans="1:59" ht="16" customHeight="1" x14ac:dyDescent="0.15">
      <c r="A840" s="197" t="s">
        <v>872</v>
      </c>
      <c r="B840" s="156"/>
      <c r="C840" s="219">
        <v>37.200000000000003</v>
      </c>
      <c r="D840" s="244">
        <v>36.200000000000003</v>
      </c>
      <c r="E840" s="267">
        <v>1.0109999999999999</v>
      </c>
      <c r="F840" s="275">
        <v>36.799999999999997</v>
      </c>
      <c r="G840" s="104" t="s">
        <v>21</v>
      </c>
      <c r="H840" s="80" t="s">
        <v>21</v>
      </c>
      <c r="I840" s="239">
        <v>35.83</v>
      </c>
      <c r="J840" s="244">
        <v>2.2000000000000002</v>
      </c>
      <c r="K840" s="251">
        <v>0.2797</v>
      </c>
      <c r="L840" s="244">
        <v>1.7</v>
      </c>
      <c r="M840" s="194" t="s">
        <v>237</v>
      </c>
      <c r="N840" s="267">
        <v>0.93</v>
      </c>
      <c r="O840" s="275">
        <v>1.3</v>
      </c>
      <c r="P840" s="223">
        <v>3662</v>
      </c>
      <c r="Q840" s="194">
        <v>21</v>
      </c>
      <c r="R840" s="80">
        <f t="shared" si="117"/>
        <v>76.191191091884107</v>
      </c>
      <c r="S840" s="194">
        <v>1590</v>
      </c>
      <c r="T840" s="194">
        <v>24</v>
      </c>
      <c r="U840" s="80">
        <f t="shared" si="118"/>
        <v>39.840180722481669</v>
      </c>
      <c r="V840" s="194">
        <v>5134</v>
      </c>
      <c r="W840" s="194">
        <v>18</v>
      </c>
      <c r="X840" s="63">
        <f t="shared" si="119"/>
        <v>104.2457788114224</v>
      </c>
      <c r="Y840" s="355">
        <v>56.58</v>
      </c>
      <c r="Z840" s="219">
        <v>40</v>
      </c>
      <c r="AA840" s="244">
        <v>1.9</v>
      </c>
      <c r="AB840" s="239">
        <v>65.180000000000007</v>
      </c>
      <c r="AC840" s="239">
        <v>0.77</v>
      </c>
      <c r="AD840" s="239">
        <v>31.18</v>
      </c>
      <c r="AE840" s="239">
        <v>0.46</v>
      </c>
      <c r="AF840" s="239">
        <v>37.630000000000003</v>
      </c>
      <c r="AG840" s="239">
        <v>0.61</v>
      </c>
      <c r="AH840" s="239">
        <v>31.4</v>
      </c>
      <c r="AI840" s="239">
        <v>0.34</v>
      </c>
      <c r="AJ840" s="239">
        <v>33.630000000000003</v>
      </c>
      <c r="AK840" s="239">
        <v>0.37</v>
      </c>
      <c r="AL840" s="239">
        <v>32.78</v>
      </c>
      <c r="AM840" s="239">
        <v>0.44</v>
      </c>
      <c r="AN840" s="84" t="s">
        <v>21</v>
      </c>
      <c r="AO840" s="84" t="s">
        <v>21</v>
      </c>
      <c r="AP840" s="239">
        <v>37.51</v>
      </c>
      <c r="AQ840" s="239">
        <v>0.71</v>
      </c>
      <c r="AR840" s="239">
        <v>35.11</v>
      </c>
      <c r="AS840" s="239">
        <v>0.45</v>
      </c>
      <c r="AT840" s="239">
        <v>37.22</v>
      </c>
      <c r="AU840" s="239">
        <v>0.73</v>
      </c>
      <c r="AV840" s="84" t="s">
        <v>21</v>
      </c>
      <c r="AW840" s="84" t="s">
        <v>21</v>
      </c>
      <c r="AX840" s="239">
        <v>35.21</v>
      </c>
      <c r="AY840" s="239">
        <v>0.73</v>
      </c>
      <c r="AZ840" s="239">
        <v>37.1</v>
      </c>
      <c r="BA840" s="239">
        <v>0.65</v>
      </c>
      <c r="BB840" s="239">
        <v>33.94</v>
      </c>
      <c r="BC840" s="239">
        <v>0.55000000000000004</v>
      </c>
      <c r="BD840" s="239">
        <v>36.51</v>
      </c>
      <c r="BE840" s="239">
        <v>0.73</v>
      </c>
      <c r="BF840" s="239">
        <v>33.840000000000003</v>
      </c>
      <c r="BG840" s="318">
        <v>0.56000000000000005</v>
      </c>
    </row>
    <row r="841" spans="1:59" ht="16" customHeight="1" x14ac:dyDescent="0.15">
      <c r="A841" s="197" t="s">
        <v>874</v>
      </c>
      <c r="B841" s="156"/>
      <c r="C841" s="219">
        <v>37.200000000000003</v>
      </c>
      <c r="D841" s="244">
        <v>36.5</v>
      </c>
      <c r="E841" s="267">
        <v>1.002</v>
      </c>
      <c r="F841" s="275">
        <v>36.9</v>
      </c>
      <c r="G841" s="104" t="s">
        <v>21</v>
      </c>
      <c r="H841" s="80" t="s">
        <v>21</v>
      </c>
      <c r="I841" s="239">
        <v>35.83</v>
      </c>
      <c r="J841" s="244">
        <v>2</v>
      </c>
      <c r="K841" s="251">
        <v>0.27860000000000001</v>
      </c>
      <c r="L841" s="244">
        <v>1.6</v>
      </c>
      <c r="M841" s="194" t="s">
        <v>236</v>
      </c>
      <c r="N841" s="267">
        <v>0.93300000000000005</v>
      </c>
      <c r="O841" s="275">
        <v>1.3</v>
      </c>
      <c r="P841" s="223">
        <v>3662</v>
      </c>
      <c r="Q841" s="194">
        <v>20</v>
      </c>
      <c r="R841" s="80">
        <f t="shared" si="117"/>
        <v>75.921654354999404</v>
      </c>
      <c r="S841" s="194">
        <v>1584</v>
      </c>
      <c r="T841" s="194">
        <v>22</v>
      </c>
      <c r="U841" s="80">
        <f t="shared" si="118"/>
        <v>38.569708321427584</v>
      </c>
      <c r="V841" s="194">
        <v>5139</v>
      </c>
      <c r="W841" s="194">
        <v>18</v>
      </c>
      <c r="X841" s="63">
        <f t="shared" si="119"/>
        <v>104.34427823316427</v>
      </c>
      <c r="Y841" s="355">
        <v>56.74</v>
      </c>
      <c r="Z841" s="219">
        <v>38.200000000000003</v>
      </c>
      <c r="AA841" s="244">
        <v>1.7</v>
      </c>
      <c r="AB841" s="239">
        <v>65.5</v>
      </c>
      <c r="AC841" s="239">
        <v>0.72</v>
      </c>
      <c r="AD841" s="239">
        <v>31.33</v>
      </c>
      <c r="AE841" s="239">
        <v>0.56999999999999995</v>
      </c>
      <c r="AF841" s="239">
        <v>37.729999999999997</v>
      </c>
      <c r="AG841" s="239">
        <v>0.71</v>
      </c>
      <c r="AH841" s="239">
        <v>31.71</v>
      </c>
      <c r="AI841" s="239">
        <v>0.45</v>
      </c>
      <c r="AJ841" s="239">
        <v>33.090000000000003</v>
      </c>
      <c r="AK841" s="239">
        <v>0.35</v>
      </c>
      <c r="AL841" s="239">
        <v>33.159999999999997</v>
      </c>
      <c r="AM841" s="239">
        <v>0.38</v>
      </c>
      <c r="AN841" s="84" t="s">
        <v>21</v>
      </c>
      <c r="AO841" s="84" t="s">
        <v>21</v>
      </c>
      <c r="AP841" s="239">
        <v>38.18</v>
      </c>
      <c r="AQ841" s="239">
        <v>0.66</v>
      </c>
      <c r="AR841" s="239">
        <v>35.11</v>
      </c>
      <c r="AS841" s="239">
        <v>0.37</v>
      </c>
      <c r="AT841" s="239">
        <v>37.520000000000003</v>
      </c>
      <c r="AU841" s="239">
        <v>0.72</v>
      </c>
      <c r="AV841" s="84" t="s">
        <v>21</v>
      </c>
      <c r="AW841" s="84" t="s">
        <v>21</v>
      </c>
      <c r="AX841" s="239">
        <v>35.33</v>
      </c>
      <c r="AY841" s="239">
        <v>0.6</v>
      </c>
      <c r="AZ841" s="239">
        <v>38.22</v>
      </c>
      <c r="BA841" s="239">
        <v>0.78</v>
      </c>
      <c r="BB841" s="239">
        <v>33.78</v>
      </c>
      <c r="BC841" s="239">
        <v>0.55000000000000004</v>
      </c>
      <c r="BD841" s="239">
        <v>37.17</v>
      </c>
      <c r="BE841" s="239">
        <v>0.69</v>
      </c>
      <c r="BF841" s="239">
        <v>33.97</v>
      </c>
      <c r="BG841" s="318">
        <v>0.51</v>
      </c>
    </row>
    <row r="842" spans="1:59" ht="16" customHeight="1" x14ac:dyDescent="0.15">
      <c r="A842" s="197" t="s">
        <v>875</v>
      </c>
      <c r="B842" s="156"/>
      <c r="C842" s="219">
        <v>37.4</v>
      </c>
      <c r="D842" s="244">
        <v>36.6</v>
      </c>
      <c r="E842" s="267">
        <v>1.0029999999999999</v>
      </c>
      <c r="F842" s="275">
        <v>37.1</v>
      </c>
      <c r="G842" s="104" t="s">
        <v>21</v>
      </c>
      <c r="H842" s="80" t="s">
        <v>21</v>
      </c>
      <c r="I842" s="239">
        <v>35.71</v>
      </c>
      <c r="J842" s="244">
        <v>1.9</v>
      </c>
      <c r="K842" s="251">
        <v>0.28010000000000002</v>
      </c>
      <c r="L842" s="244">
        <v>1.5</v>
      </c>
      <c r="M842" s="194" t="s">
        <v>236</v>
      </c>
      <c r="N842" s="267">
        <v>0.92500000000000004</v>
      </c>
      <c r="O842" s="275">
        <v>1.2</v>
      </c>
      <c r="P842" s="223">
        <v>3658</v>
      </c>
      <c r="Q842" s="194">
        <v>19</v>
      </c>
      <c r="R842" s="80">
        <f t="shared" si="117"/>
        <v>75.586940670991567</v>
      </c>
      <c r="S842" s="194">
        <v>1592</v>
      </c>
      <c r="T842" s="194">
        <v>21</v>
      </c>
      <c r="U842" s="80">
        <f t="shared" si="118"/>
        <v>38.141651773356642</v>
      </c>
      <c r="V842" s="194">
        <v>5127</v>
      </c>
      <c r="W842" s="194">
        <v>17</v>
      </c>
      <c r="X842" s="63">
        <f t="shared" si="119"/>
        <v>103.93965364575736</v>
      </c>
      <c r="Y842" s="355">
        <v>56.48</v>
      </c>
      <c r="Z842" s="219">
        <v>39.5</v>
      </c>
      <c r="AA842" s="244">
        <v>1.8</v>
      </c>
      <c r="AB842" s="239">
        <v>64.959999999999994</v>
      </c>
      <c r="AC842" s="239">
        <v>0.73</v>
      </c>
      <c r="AD842" s="239">
        <v>31.05</v>
      </c>
      <c r="AE842" s="239">
        <v>0.5</v>
      </c>
      <c r="AF842" s="239">
        <v>38.08</v>
      </c>
      <c r="AG842" s="239">
        <v>0.74</v>
      </c>
      <c r="AH842" s="239">
        <v>31.43</v>
      </c>
      <c r="AI842" s="239">
        <v>0.4</v>
      </c>
      <c r="AJ842" s="239">
        <v>33.21</v>
      </c>
      <c r="AK842" s="239">
        <v>0.48</v>
      </c>
      <c r="AL842" s="239">
        <v>32.75</v>
      </c>
      <c r="AM842" s="239">
        <v>0.3</v>
      </c>
      <c r="AN842" s="84" t="s">
        <v>21</v>
      </c>
      <c r="AO842" s="84" t="s">
        <v>21</v>
      </c>
      <c r="AP842" s="239">
        <v>37.14</v>
      </c>
      <c r="AQ842" s="239">
        <v>0.69</v>
      </c>
      <c r="AR842" s="239">
        <v>35.65</v>
      </c>
      <c r="AS842" s="239">
        <v>0.47</v>
      </c>
      <c r="AT842" s="239">
        <v>37.340000000000003</v>
      </c>
      <c r="AU842" s="239">
        <v>0.71</v>
      </c>
      <c r="AV842" s="84" t="s">
        <v>21</v>
      </c>
      <c r="AW842" s="84" t="s">
        <v>21</v>
      </c>
      <c r="AX842" s="239">
        <v>35.619999999999997</v>
      </c>
      <c r="AY842" s="239">
        <v>0.68</v>
      </c>
      <c r="AZ842" s="239">
        <v>38.119999999999997</v>
      </c>
      <c r="BA842" s="239">
        <v>0.67</v>
      </c>
      <c r="BB842" s="239">
        <v>34.090000000000003</v>
      </c>
      <c r="BC842" s="239">
        <v>0.53</v>
      </c>
      <c r="BD842" s="239">
        <v>36.520000000000003</v>
      </c>
      <c r="BE842" s="239">
        <v>0.71</v>
      </c>
      <c r="BF842" s="239">
        <v>33.61</v>
      </c>
      <c r="BG842" s="318">
        <v>0.46</v>
      </c>
    </row>
    <row r="843" spans="1:59" ht="16" customHeight="1" x14ac:dyDescent="0.15">
      <c r="A843" s="197" t="s">
        <v>865</v>
      </c>
      <c r="B843" s="156"/>
      <c r="C843" s="219">
        <v>37.700000000000003</v>
      </c>
      <c r="D843" s="244">
        <v>37.1</v>
      </c>
      <c r="E843" s="267">
        <v>0.99399999999999999</v>
      </c>
      <c r="F843" s="275">
        <v>36.799999999999997</v>
      </c>
      <c r="G843" s="104" t="s">
        <v>21</v>
      </c>
      <c r="H843" s="80" t="s">
        <v>21</v>
      </c>
      <c r="I843" s="239">
        <v>35.19</v>
      </c>
      <c r="J843" s="244">
        <v>2</v>
      </c>
      <c r="K843" s="251">
        <v>0.27629999999999999</v>
      </c>
      <c r="L843" s="244">
        <v>1.7</v>
      </c>
      <c r="M843" s="194" t="s">
        <v>118</v>
      </c>
      <c r="N843" s="267">
        <v>0.92400000000000004</v>
      </c>
      <c r="O843" s="275">
        <v>1.2</v>
      </c>
      <c r="P843" s="223">
        <v>3644</v>
      </c>
      <c r="Q843" s="194">
        <v>20</v>
      </c>
      <c r="R843" s="80">
        <f t="shared" si="117"/>
        <v>75.574429538038856</v>
      </c>
      <c r="S843" s="194">
        <v>1573</v>
      </c>
      <c r="T843" s="194">
        <v>23</v>
      </c>
      <c r="U843" s="80">
        <f t="shared" si="118"/>
        <v>38.970907097474651</v>
      </c>
      <c r="V843" s="194">
        <v>5126</v>
      </c>
      <c r="W843" s="194">
        <v>16</v>
      </c>
      <c r="X843" s="63">
        <f t="shared" si="119"/>
        <v>103.76102543826366</v>
      </c>
      <c r="Y843" s="355">
        <v>56.83</v>
      </c>
      <c r="Z843" s="219">
        <v>38</v>
      </c>
      <c r="AA843" s="244">
        <v>2</v>
      </c>
      <c r="AB843" s="239">
        <v>65.099999999999994</v>
      </c>
      <c r="AC843" s="239">
        <v>0.85</v>
      </c>
      <c r="AD843" s="239">
        <v>31.25</v>
      </c>
      <c r="AE843" s="239">
        <v>0.49</v>
      </c>
      <c r="AF843" s="239">
        <v>38.380000000000003</v>
      </c>
      <c r="AG843" s="239">
        <v>0.65</v>
      </c>
      <c r="AH843" s="239">
        <v>31.51</v>
      </c>
      <c r="AI843" s="239">
        <v>0.47</v>
      </c>
      <c r="AJ843" s="239">
        <v>33.15</v>
      </c>
      <c r="AK843" s="239">
        <v>0.47</v>
      </c>
      <c r="AL843" s="239">
        <v>32.86</v>
      </c>
      <c r="AM843" s="239">
        <v>0.36</v>
      </c>
      <c r="AN843" s="84" t="s">
        <v>21</v>
      </c>
      <c r="AO843" s="84" t="s">
        <v>21</v>
      </c>
      <c r="AP843" s="239">
        <v>37.549999999999997</v>
      </c>
      <c r="AQ843" s="239">
        <v>0.62</v>
      </c>
      <c r="AR843" s="239">
        <v>35.97</v>
      </c>
      <c r="AS843" s="239">
        <v>0.4</v>
      </c>
      <c r="AT843" s="239">
        <v>37.94</v>
      </c>
      <c r="AU843" s="239">
        <v>0.64</v>
      </c>
      <c r="AV843" s="84" t="s">
        <v>21</v>
      </c>
      <c r="AW843" s="84" t="s">
        <v>21</v>
      </c>
      <c r="AX843" s="239">
        <v>35.85</v>
      </c>
      <c r="AY843" s="239">
        <v>0.61</v>
      </c>
      <c r="AZ843" s="239">
        <v>38.08</v>
      </c>
      <c r="BA843" s="239">
        <v>0.65</v>
      </c>
      <c r="BB843" s="239">
        <v>34.06</v>
      </c>
      <c r="BC843" s="239">
        <v>0.48</v>
      </c>
      <c r="BD843" s="239">
        <v>37.130000000000003</v>
      </c>
      <c r="BE843" s="239">
        <v>0.67</v>
      </c>
      <c r="BF843" s="239">
        <v>33.869999999999997</v>
      </c>
      <c r="BG843" s="318">
        <v>0.44</v>
      </c>
    </row>
    <row r="844" spans="1:59" ht="16" customHeight="1" x14ac:dyDescent="0.15">
      <c r="A844" s="197" t="s">
        <v>867</v>
      </c>
      <c r="B844" s="156"/>
      <c r="C844" s="219">
        <v>38</v>
      </c>
      <c r="D844" s="244">
        <v>36.799999999999997</v>
      </c>
      <c r="E844" s="267">
        <v>1.0109999999999999</v>
      </c>
      <c r="F844" s="275">
        <v>37</v>
      </c>
      <c r="G844" s="104" t="s">
        <v>21</v>
      </c>
      <c r="H844" s="80" t="s">
        <v>21</v>
      </c>
      <c r="I844" s="239">
        <v>35.479999999999997</v>
      </c>
      <c r="J844" s="244">
        <v>2</v>
      </c>
      <c r="K844" s="251">
        <v>0.27960000000000002</v>
      </c>
      <c r="L844" s="244">
        <v>1.4</v>
      </c>
      <c r="M844" s="194" t="s">
        <v>241</v>
      </c>
      <c r="N844" s="267">
        <v>0.92100000000000004</v>
      </c>
      <c r="O844" s="275">
        <v>1.4</v>
      </c>
      <c r="P844" s="223">
        <v>3652</v>
      </c>
      <c r="Q844" s="194">
        <v>20</v>
      </c>
      <c r="R844" s="80">
        <f t="shared" si="117"/>
        <v>75.728736949720755</v>
      </c>
      <c r="S844" s="194">
        <v>1589</v>
      </c>
      <c r="T844" s="194">
        <v>20</v>
      </c>
      <c r="U844" s="80">
        <f t="shared" si="118"/>
        <v>37.549545936003014</v>
      </c>
      <c r="V844" s="194">
        <v>5121</v>
      </c>
      <c r="W844" s="194">
        <v>20</v>
      </c>
      <c r="X844" s="63">
        <f t="shared" si="119"/>
        <v>104.35447474833076</v>
      </c>
      <c r="Y844" s="355">
        <v>56.49</v>
      </c>
      <c r="Z844" s="219">
        <v>40.799999999999997</v>
      </c>
      <c r="AA844" s="244">
        <v>2</v>
      </c>
      <c r="AB844" s="239">
        <v>64.540000000000006</v>
      </c>
      <c r="AC844" s="239">
        <v>0.88</v>
      </c>
      <c r="AD844" s="239">
        <v>30.74</v>
      </c>
      <c r="AE844" s="239">
        <v>0.44</v>
      </c>
      <c r="AF844" s="239">
        <v>37.74</v>
      </c>
      <c r="AG844" s="239">
        <v>0.83</v>
      </c>
      <c r="AH844" s="239">
        <v>30.88</v>
      </c>
      <c r="AI844" s="239">
        <v>0.37</v>
      </c>
      <c r="AJ844" s="239">
        <v>33.200000000000003</v>
      </c>
      <c r="AK844" s="239">
        <v>0.44</v>
      </c>
      <c r="AL844" s="239">
        <v>32.32</v>
      </c>
      <c r="AM844" s="239">
        <v>0.36</v>
      </c>
      <c r="AN844" s="84" t="s">
        <v>21</v>
      </c>
      <c r="AO844" s="84" t="s">
        <v>21</v>
      </c>
      <c r="AP844" s="239">
        <v>36.82</v>
      </c>
      <c r="AQ844" s="239">
        <v>0.79</v>
      </c>
      <c r="AR844" s="239">
        <v>35.47</v>
      </c>
      <c r="AS844" s="239">
        <v>0.46</v>
      </c>
      <c r="AT844" s="239">
        <v>37.79</v>
      </c>
      <c r="AU844" s="239">
        <v>0.98</v>
      </c>
      <c r="AV844" s="84" t="s">
        <v>21</v>
      </c>
      <c r="AW844" s="84" t="s">
        <v>21</v>
      </c>
      <c r="AX844" s="239">
        <v>34.68</v>
      </c>
      <c r="AY844" s="239">
        <v>0.7</v>
      </c>
      <c r="AZ844" s="239">
        <v>37.619999999999997</v>
      </c>
      <c r="BA844" s="239">
        <v>0.78</v>
      </c>
      <c r="BB844" s="239">
        <v>33.74</v>
      </c>
      <c r="BC844" s="239">
        <v>0.57999999999999996</v>
      </c>
      <c r="BD844" s="239">
        <v>36.61</v>
      </c>
      <c r="BE844" s="239">
        <v>0.77</v>
      </c>
      <c r="BF844" s="239">
        <v>33.35</v>
      </c>
      <c r="BG844" s="318">
        <v>0.41</v>
      </c>
    </row>
    <row r="845" spans="1:59" ht="16" customHeight="1" thickBot="1" x14ac:dyDescent="0.2">
      <c r="A845" s="198" t="s">
        <v>870</v>
      </c>
      <c r="B845" s="157"/>
      <c r="C845" s="220">
        <v>37.799999999999997</v>
      </c>
      <c r="D845" s="245">
        <v>37.1</v>
      </c>
      <c r="E845" s="268">
        <v>0.997</v>
      </c>
      <c r="F845" s="276">
        <v>36.1</v>
      </c>
      <c r="G845" s="136" t="s">
        <v>21</v>
      </c>
      <c r="H845" s="89" t="s">
        <v>21</v>
      </c>
      <c r="I845" s="240">
        <v>35.08</v>
      </c>
      <c r="J845" s="245">
        <v>2.4</v>
      </c>
      <c r="K845" s="252">
        <v>0.2722</v>
      </c>
      <c r="L845" s="245">
        <v>1.8</v>
      </c>
      <c r="M845" s="195" t="s">
        <v>242</v>
      </c>
      <c r="N845" s="268">
        <v>0.93500000000000005</v>
      </c>
      <c r="O845" s="276">
        <v>1.6</v>
      </c>
      <c r="P845" s="224">
        <v>3641</v>
      </c>
      <c r="Q845" s="195">
        <v>24</v>
      </c>
      <c r="R845" s="89">
        <f t="shared" si="117"/>
        <v>76.673022635083328</v>
      </c>
      <c r="S845" s="195">
        <v>1552</v>
      </c>
      <c r="T845" s="195">
        <v>25</v>
      </c>
      <c r="U845" s="89">
        <f t="shared" si="118"/>
        <v>39.855759935045775</v>
      </c>
      <c r="V845" s="195">
        <v>5142</v>
      </c>
      <c r="W845" s="195">
        <v>23</v>
      </c>
      <c r="X845" s="93">
        <f t="shared" si="119"/>
        <v>105.38057506011248</v>
      </c>
      <c r="Y845" s="356">
        <v>57.37</v>
      </c>
      <c r="Z845" s="220">
        <v>41</v>
      </c>
      <c r="AA845" s="245">
        <v>2.6</v>
      </c>
      <c r="AB845" s="240">
        <v>65.489999999999995</v>
      </c>
      <c r="AC845" s="240">
        <v>0.86</v>
      </c>
      <c r="AD845" s="240">
        <v>31.52</v>
      </c>
      <c r="AE845" s="240">
        <v>0.61</v>
      </c>
      <c r="AF845" s="240">
        <v>38.47</v>
      </c>
      <c r="AG845" s="240">
        <v>0.86</v>
      </c>
      <c r="AH845" s="240">
        <v>31.71</v>
      </c>
      <c r="AI845" s="240">
        <v>0.43</v>
      </c>
      <c r="AJ845" s="240">
        <v>33.340000000000003</v>
      </c>
      <c r="AK845" s="240">
        <v>0.42</v>
      </c>
      <c r="AL845" s="240">
        <v>33.119999999999997</v>
      </c>
      <c r="AM845" s="240">
        <v>0.53</v>
      </c>
      <c r="AN845" s="143" t="s">
        <v>21</v>
      </c>
      <c r="AO845" s="143" t="s">
        <v>21</v>
      </c>
      <c r="AP845" s="240">
        <v>38.33</v>
      </c>
      <c r="AQ845" s="240">
        <v>0.97</v>
      </c>
      <c r="AR845" s="240">
        <v>36.229999999999997</v>
      </c>
      <c r="AS845" s="240">
        <v>0.48</v>
      </c>
      <c r="AT845" s="240">
        <v>37.799999999999997</v>
      </c>
      <c r="AU845" s="240">
        <v>0.73</v>
      </c>
      <c r="AV845" s="143" t="s">
        <v>21</v>
      </c>
      <c r="AW845" s="143" t="s">
        <v>21</v>
      </c>
      <c r="AX845" s="240">
        <v>35.6</v>
      </c>
      <c r="AY845" s="240">
        <v>0.78</v>
      </c>
      <c r="AZ845" s="240">
        <v>38.39</v>
      </c>
      <c r="BA845" s="240">
        <v>0.86</v>
      </c>
      <c r="BB845" s="240">
        <v>34.24</v>
      </c>
      <c r="BC845" s="240">
        <v>0.56999999999999995</v>
      </c>
      <c r="BD845" s="240">
        <v>37.299999999999997</v>
      </c>
      <c r="BE845" s="240">
        <v>1</v>
      </c>
      <c r="BF845" s="240">
        <v>33.72</v>
      </c>
      <c r="BG845" s="319">
        <v>0.56999999999999995</v>
      </c>
    </row>
    <row r="846" spans="1:59" ht="16" customHeight="1" x14ac:dyDescent="0.15">
      <c r="C846" s="130"/>
      <c r="D846" s="130"/>
      <c r="E846" s="257"/>
      <c r="F846" s="130"/>
      <c r="I846" s="18"/>
      <c r="J846" s="17"/>
      <c r="K846" s="303"/>
      <c r="L846" s="17"/>
      <c r="N846" s="284"/>
      <c r="O846" s="17"/>
      <c r="P846" s="334"/>
      <c r="Y846" s="230"/>
      <c r="Z846" s="130"/>
      <c r="AA846" s="130"/>
      <c r="AB846" s="230"/>
      <c r="AC846" s="230"/>
      <c r="AD846" s="230"/>
      <c r="AE846" s="230"/>
      <c r="AF846" s="230"/>
      <c r="AG846" s="230"/>
      <c r="AH846" s="230"/>
      <c r="AI846" s="230"/>
      <c r="AJ846" s="230"/>
      <c r="AK846" s="230"/>
      <c r="AL846" s="230"/>
      <c r="AM846" s="230"/>
      <c r="AN846" s="230"/>
      <c r="AO846" s="230"/>
      <c r="AP846" s="230"/>
      <c r="AQ846" s="230"/>
      <c r="AR846" s="230"/>
      <c r="AS846" s="230"/>
      <c r="AT846" s="230"/>
      <c r="AU846" s="230"/>
      <c r="AV846" s="230"/>
      <c r="AW846" s="230"/>
      <c r="AX846" s="230"/>
      <c r="AY846" s="230"/>
      <c r="AZ846" s="230"/>
      <c r="BA846" s="230"/>
      <c r="BB846" s="230"/>
      <c r="BC846" s="230"/>
      <c r="BD846" s="230"/>
      <c r="BE846" s="230"/>
      <c r="BF846" s="230"/>
      <c r="BG846" s="230"/>
    </row>
    <row r="847" spans="1:59" ht="16" customHeight="1" thickBot="1" x14ac:dyDescent="0.2">
      <c r="A847" s="167" t="s">
        <v>1315</v>
      </c>
      <c r="C847" s="130"/>
      <c r="D847" s="130"/>
      <c r="E847" s="257"/>
      <c r="F847" s="130"/>
      <c r="I847" s="18"/>
      <c r="J847" s="17"/>
      <c r="K847" s="303"/>
      <c r="L847" s="17"/>
      <c r="N847" s="284"/>
      <c r="O847" s="17"/>
      <c r="P847" s="334"/>
      <c r="Y847" s="230"/>
      <c r="Z847" s="130"/>
      <c r="AA847" s="130"/>
      <c r="AB847" s="230"/>
      <c r="AC847" s="230"/>
      <c r="AD847" s="230"/>
      <c r="AE847" s="230"/>
      <c r="AF847" s="230"/>
      <c r="AG847" s="230"/>
      <c r="AH847" s="230"/>
      <c r="AI847" s="230"/>
      <c r="AJ847" s="230"/>
      <c r="AK847" s="230"/>
      <c r="AL847" s="230"/>
      <c r="AM847" s="230"/>
      <c r="AN847" s="230"/>
      <c r="AO847" s="230"/>
      <c r="AP847" s="230"/>
      <c r="AQ847" s="230"/>
      <c r="AR847" s="230"/>
      <c r="AS847" s="230"/>
      <c r="AT847" s="230"/>
      <c r="AU847" s="230"/>
      <c r="AV847" s="230"/>
      <c r="AW847" s="230"/>
      <c r="AX847" s="230"/>
      <c r="AY847" s="230"/>
      <c r="AZ847" s="230"/>
      <c r="BA847" s="230"/>
      <c r="BB847" s="230"/>
      <c r="BC847" s="230"/>
      <c r="BD847" s="230"/>
      <c r="BE847" s="230"/>
      <c r="BF847" s="230"/>
      <c r="BG847" s="230"/>
    </row>
    <row r="848" spans="1:59" ht="16" customHeight="1" x14ac:dyDescent="0.15">
      <c r="A848" s="196" t="s">
        <v>866</v>
      </c>
      <c r="B848" s="164"/>
      <c r="C848" s="218">
        <v>35.200000000000003</v>
      </c>
      <c r="D848" s="243">
        <v>36.9</v>
      </c>
      <c r="E848" s="266">
        <v>0.96799999999999997</v>
      </c>
      <c r="F848" s="274">
        <v>36.200000000000003</v>
      </c>
      <c r="G848" s="102" t="s">
        <v>21</v>
      </c>
      <c r="H848" s="73" t="s">
        <v>21</v>
      </c>
      <c r="I848" s="238">
        <v>35.17</v>
      </c>
      <c r="J848" s="243">
        <v>1.9</v>
      </c>
      <c r="K848" s="250">
        <v>0.27950000000000003</v>
      </c>
      <c r="L848" s="243">
        <v>1.5</v>
      </c>
      <c r="M848" s="193" t="s">
        <v>234</v>
      </c>
      <c r="N848" s="266">
        <v>0.91300000000000003</v>
      </c>
      <c r="O848" s="274">
        <v>1.2</v>
      </c>
      <c r="P848" s="222">
        <v>3644</v>
      </c>
      <c r="Q848" s="193">
        <v>19</v>
      </c>
      <c r="R848" s="73">
        <f t="shared" ref="R848:R860" si="120">SQRT((Q848^2)+((P848*0.02)^2))</f>
        <v>75.315963779267932</v>
      </c>
      <c r="S848" s="193">
        <v>1589</v>
      </c>
      <c r="T848" s="193">
        <v>21</v>
      </c>
      <c r="U848" s="73">
        <f t="shared" ref="U848:U860" si="121">SQRT((T848^2)+((S848*0.02)^2))</f>
        <v>38.091579121900423</v>
      </c>
      <c r="V848" s="225">
        <v>5109</v>
      </c>
      <c r="W848" s="225">
        <v>17</v>
      </c>
      <c r="X848" s="79">
        <f t="shared" ref="X848:X860" si="122">SQRT((W848^2)+((V848*0.02)^2))</f>
        <v>103.58451814822523</v>
      </c>
      <c r="Y848" s="354">
        <v>56.39</v>
      </c>
      <c r="Z848" s="218">
        <v>38.6</v>
      </c>
      <c r="AA848" s="243">
        <v>1.9</v>
      </c>
      <c r="AB848" s="238">
        <v>66.36</v>
      </c>
      <c r="AC848" s="238">
        <v>0.77</v>
      </c>
      <c r="AD848" s="238">
        <v>32.47</v>
      </c>
      <c r="AE848" s="238">
        <v>0.35</v>
      </c>
      <c r="AF848" s="238">
        <v>39.22</v>
      </c>
      <c r="AG848" s="238">
        <v>0.61</v>
      </c>
      <c r="AH848" s="238">
        <v>32.96</v>
      </c>
      <c r="AI848" s="238">
        <v>0.41</v>
      </c>
      <c r="AJ848" s="238">
        <v>34.31</v>
      </c>
      <c r="AK848" s="238">
        <v>0.43</v>
      </c>
      <c r="AL848" s="238">
        <v>33.4</v>
      </c>
      <c r="AM848" s="238">
        <v>0.47</v>
      </c>
      <c r="AN848" s="238">
        <v>35.75</v>
      </c>
      <c r="AO848" s="238">
        <v>0.51</v>
      </c>
      <c r="AP848" s="238">
        <v>37.97</v>
      </c>
      <c r="AQ848" s="238">
        <v>0.76</v>
      </c>
      <c r="AR848" s="238">
        <v>35.82</v>
      </c>
      <c r="AS848" s="238">
        <v>0.48</v>
      </c>
      <c r="AT848" s="77" t="s">
        <v>21</v>
      </c>
      <c r="AU848" s="77" t="s">
        <v>21</v>
      </c>
      <c r="AV848" s="77" t="s">
        <v>21</v>
      </c>
      <c r="AW848" s="77" t="s">
        <v>21</v>
      </c>
      <c r="AX848" s="238">
        <v>36.04</v>
      </c>
      <c r="AY848" s="238">
        <v>0.73</v>
      </c>
      <c r="AZ848" s="238">
        <v>38.200000000000003</v>
      </c>
      <c r="BA848" s="238">
        <v>0.66</v>
      </c>
      <c r="BB848" s="238">
        <v>34.76</v>
      </c>
      <c r="BC848" s="238">
        <v>0.43</v>
      </c>
      <c r="BD848" s="238">
        <v>36.94</v>
      </c>
      <c r="BE848" s="238">
        <v>0.57999999999999996</v>
      </c>
      <c r="BF848" s="238">
        <v>35.369999999999997</v>
      </c>
      <c r="BG848" s="317">
        <v>0.46</v>
      </c>
    </row>
    <row r="849" spans="1:59" ht="16" customHeight="1" x14ac:dyDescent="0.15">
      <c r="A849" s="197" t="s">
        <v>868</v>
      </c>
      <c r="B849" s="156"/>
      <c r="C849" s="219">
        <v>35.700000000000003</v>
      </c>
      <c r="D849" s="244">
        <v>37</v>
      </c>
      <c r="E849" s="267">
        <v>0.97499999999999998</v>
      </c>
      <c r="F849" s="275">
        <v>37.200000000000003</v>
      </c>
      <c r="G849" s="104" t="s">
        <v>21</v>
      </c>
      <c r="H849" s="80" t="s">
        <v>21</v>
      </c>
      <c r="I849" s="239">
        <v>35.380000000000003</v>
      </c>
      <c r="J849" s="244">
        <v>2.1</v>
      </c>
      <c r="K849" s="251">
        <v>0.28129999999999999</v>
      </c>
      <c r="L849" s="244">
        <v>1.6</v>
      </c>
      <c r="M849" s="194" t="s">
        <v>236</v>
      </c>
      <c r="N849" s="267">
        <v>0.91300000000000003</v>
      </c>
      <c r="O849" s="275">
        <v>1.3</v>
      </c>
      <c r="P849" s="223">
        <v>3649</v>
      </c>
      <c r="Q849" s="194">
        <v>21</v>
      </c>
      <c r="R849" s="80">
        <f t="shared" si="120"/>
        <v>75.941295748755834</v>
      </c>
      <c r="S849" s="194">
        <v>1598</v>
      </c>
      <c r="T849" s="194">
        <v>23</v>
      </c>
      <c r="U849" s="80">
        <f t="shared" si="121"/>
        <v>39.375647296266763</v>
      </c>
      <c r="V849" s="226">
        <v>5108</v>
      </c>
      <c r="W849" s="226">
        <v>19</v>
      </c>
      <c r="X849" s="63">
        <f t="shared" si="122"/>
        <v>103.91181645991951</v>
      </c>
      <c r="Y849" s="355">
        <v>56.21</v>
      </c>
      <c r="Z849" s="219">
        <v>38.6</v>
      </c>
      <c r="AA849" s="244">
        <v>1.9</v>
      </c>
      <c r="AB849" s="239">
        <v>65.900000000000006</v>
      </c>
      <c r="AC849" s="239">
        <v>0.8</v>
      </c>
      <c r="AD849" s="239">
        <v>31.18</v>
      </c>
      <c r="AE849" s="239">
        <v>0.53</v>
      </c>
      <c r="AF849" s="239">
        <v>37.659999999999997</v>
      </c>
      <c r="AG849" s="239">
        <v>0.55000000000000004</v>
      </c>
      <c r="AH849" s="239">
        <v>32.18</v>
      </c>
      <c r="AI849" s="239">
        <v>0.41</v>
      </c>
      <c r="AJ849" s="239">
        <v>33.159999999999997</v>
      </c>
      <c r="AK849" s="239">
        <v>0.41</v>
      </c>
      <c r="AL849" s="239">
        <v>33.08</v>
      </c>
      <c r="AM849" s="239">
        <v>0.34</v>
      </c>
      <c r="AN849" s="239">
        <v>35.35</v>
      </c>
      <c r="AO849" s="239">
        <v>0.57999999999999996</v>
      </c>
      <c r="AP849" s="239">
        <v>37.36</v>
      </c>
      <c r="AQ849" s="239">
        <v>0.82</v>
      </c>
      <c r="AR849" s="239">
        <v>36.08</v>
      </c>
      <c r="AS849" s="239">
        <v>0.52</v>
      </c>
      <c r="AT849" s="84" t="s">
        <v>21</v>
      </c>
      <c r="AU849" s="84" t="s">
        <v>21</v>
      </c>
      <c r="AV849" s="84" t="s">
        <v>21</v>
      </c>
      <c r="AW849" s="84" t="s">
        <v>21</v>
      </c>
      <c r="AX849" s="239">
        <v>35.86</v>
      </c>
      <c r="AY849" s="239">
        <v>0.71</v>
      </c>
      <c r="AZ849" s="239">
        <v>38.5</v>
      </c>
      <c r="BA849" s="239">
        <v>0.85</v>
      </c>
      <c r="BB849" s="239">
        <v>34.590000000000003</v>
      </c>
      <c r="BC849" s="239">
        <v>0.66</v>
      </c>
      <c r="BD849" s="239">
        <v>36.909999999999997</v>
      </c>
      <c r="BE849" s="239">
        <v>0.73</v>
      </c>
      <c r="BF849" s="239">
        <v>34.950000000000003</v>
      </c>
      <c r="BG849" s="318">
        <v>0.56000000000000005</v>
      </c>
    </row>
    <row r="850" spans="1:59" ht="16" customHeight="1" x14ac:dyDescent="0.15">
      <c r="A850" s="197" t="s">
        <v>869</v>
      </c>
      <c r="B850" s="156"/>
      <c r="C850" s="219">
        <v>36.299999999999997</v>
      </c>
      <c r="D850" s="244">
        <v>37.1</v>
      </c>
      <c r="E850" s="267">
        <v>0.98299999999999998</v>
      </c>
      <c r="F850" s="275">
        <v>37.299999999999997</v>
      </c>
      <c r="G850" s="104" t="s">
        <v>21</v>
      </c>
      <c r="H850" s="80" t="s">
        <v>21</v>
      </c>
      <c r="I850" s="239">
        <v>35.69</v>
      </c>
      <c r="J850" s="244">
        <v>2</v>
      </c>
      <c r="K850" s="251">
        <v>0.2833</v>
      </c>
      <c r="L850" s="244">
        <v>1.5</v>
      </c>
      <c r="M850" s="194" t="s">
        <v>228</v>
      </c>
      <c r="N850" s="267">
        <v>0.91400000000000003</v>
      </c>
      <c r="O850" s="275">
        <v>1.3</v>
      </c>
      <c r="P850" s="223">
        <v>3658</v>
      </c>
      <c r="Q850" s="194">
        <v>19</v>
      </c>
      <c r="R850" s="80">
        <f t="shared" si="120"/>
        <v>75.586940670991567</v>
      </c>
      <c r="S850" s="194">
        <v>1608</v>
      </c>
      <c r="T850" s="194">
        <v>21</v>
      </c>
      <c r="U850" s="80">
        <f t="shared" si="121"/>
        <v>38.409186401172313</v>
      </c>
      <c r="V850" s="226">
        <v>5110</v>
      </c>
      <c r="W850" s="226">
        <v>18</v>
      </c>
      <c r="X850" s="63">
        <f t="shared" si="122"/>
        <v>103.77302154221009</v>
      </c>
      <c r="Y850" s="355">
        <v>56.04</v>
      </c>
      <c r="Z850" s="219">
        <v>37.299999999999997</v>
      </c>
      <c r="AA850" s="244">
        <v>1.8</v>
      </c>
      <c r="AB850" s="239">
        <v>67.36</v>
      </c>
      <c r="AC850" s="239">
        <v>0.95</v>
      </c>
      <c r="AD850" s="239">
        <v>32.01</v>
      </c>
      <c r="AE850" s="239">
        <v>0.52</v>
      </c>
      <c r="AF850" s="239">
        <v>38.53</v>
      </c>
      <c r="AG850" s="239">
        <v>0.77</v>
      </c>
      <c r="AH850" s="239">
        <v>32.6</v>
      </c>
      <c r="AI850" s="239">
        <v>0.44</v>
      </c>
      <c r="AJ850" s="239">
        <v>33.92</v>
      </c>
      <c r="AK850" s="239">
        <v>0.5</v>
      </c>
      <c r="AL850" s="239">
        <v>33.32</v>
      </c>
      <c r="AM850" s="239">
        <v>0.52</v>
      </c>
      <c r="AN850" s="239">
        <v>35.97</v>
      </c>
      <c r="AO850" s="239">
        <v>0.71</v>
      </c>
      <c r="AP850" s="239">
        <v>38.28</v>
      </c>
      <c r="AQ850" s="239">
        <v>0.81</v>
      </c>
      <c r="AR850" s="239">
        <v>35.590000000000003</v>
      </c>
      <c r="AS850" s="239">
        <v>0.64</v>
      </c>
      <c r="AT850" s="84" t="s">
        <v>21</v>
      </c>
      <c r="AU850" s="84" t="s">
        <v>21</v>
      </c>
      <c r="AV850" s="84" t="s">
        <v>21</v>
      </c>
      <c r="AW850" s="84" t="s">
        <v>21</v>
      </c>
      <c r="AX850" s="239">
        <v>35.94</v>
      </c>
      <c r="AY850" s="239">
        <v>0.57999999999999996</v>
      </c>
      <c r="AZ850" s="239">
        <v>38.119999999999997</v>
      </c>
      <c r="BA850" s="239">
        <v>0.84</v>
      </c>
      <c r="BB850" s="239">
        <v>34.630000000000003</v>
      </c>
      <c r="BC850" s="239">
        <v>0.53</v>
      </c>
      <c r="BD850" s="239">
        <v>36.979999999999997</v>
      </c>
      <c r="BE850" s="239">
        <v>0.71</v>
      </c>
      <c r="BF850" s="239">
        <v>34.96</v>
      </c>
      <c r="BG850" s="318">
        <v>0.56000000000000005</v>
      </c>
    </row>
    <row r="851" spans="1:59" ht="16" customHeight="1" x14ac:dyDescent="0.15">
      <c r="A851" s="197" t="s">
        <v>871</v>
      </c>
      <c r="B851" s="156"/>
      <c r="C851" s="219">
        <v>37.5</v>
      </c>
      <c r="D851" s="244">
        <v>37.799999999999997</v>
      </c>
      <c r="E851" s="267">
        <v>0.97599999999999998</v>
      </c>
      <c r="F851" s="275">
        <v>37.799999999999997</v>
      </c>
      <c r="G851" s="104" t="s">
        <v>21</v>
      </c>
      <c r="H851" s="80" t="s">
        <v>21</v>
      </c>
      <c r="I851" s="239">
        <v>36.04</v>
      </c>
      <c r="J851" s="244">
        <v>2</v>
      </c>
      <c r="K851" s="251">
        <v>0.2863</v>
      </c>
      <c r="L851" s="244">
        <v>1.7</v>
      </c>
      <c r="M851" s="194" t="s">
        <v>229</v>
      </c>
      <c r="N851" s="267">
        <v>0.91300000000000003</v>
      </c>
      <c r="O851" s="275">
        <v>1.2</v>
      </c>
      <c r="P851" s="223">
        <v>3668</v>
      </c>
      <c r="Q851" s="194">
        <v>20</v>
      </c>
      <c r="R851" s="80">
        <f t="shared" si="120"/>
        <v>76.037422365569441</v>
      </c>
      <c r="S851" s="194">
        <v>1623</v>
      </c>
      <c r="T851" s="194">
        <v>24</v>
      </c>
      <c r="U851" s="80">
        <f t="shared" si="121"/>
        <v>40.36894350859334</v>
      </c>
      <c r="V851" s="226">
        <v>5109</v>
      </c>
      <c r="W851" s="226">
        <v>17</v>
      </c>
      <c r="X851" s="63">
        <f t="shared" si="122"/>
        <v>103.58451814822523</v>
      </c>
      <c r="Y851" s="355">
        <v>55.75</v>
      </c>
      <c r="Z851" s="219">
        <v>51</v>
      </c>
      <c r="AA851" s="244">
        <v>28</v>
      </c>
      <c r="AB851" s="239">
        <v>67.25</v>
      </c>
      <c r="AC851" s="239">
        <v>1</v>
      </c>
      <c r="AD851" s="239">
        <v>31.82</v>
      </c>
      <c r="AE851" s="239">
        <v>0.56000000000000005</v>
      </c>
      <c r="AF851" s="239">
        <v>38.19</v>
      </c>
      <c r="AG851" s="239">
        <v>0.63</v>
      </c>
      <c r="AH851" s="239">
        <v>32.380000000000003</v>
      </c>
      <c r="AI851" s="239">
        <v>0.42</v>
      </c>
      <c r="AJ851" s="239">
        <v>34.090000000000003</v>
      </c>
      <c r="AK851" s="239">
        <v>0.53</v>
      </c>
      <c r="AL851" s="239">
        <v>33.17</v>
      </c>
      <c r="AM851" s="239">
        <v>0.42</v>
      </c>
      <c r="AN851" s="239">
        <v>35.9</v>
      </c>
      <c r="AO851" s="239">
        <v>0.8</v>
      </c>
      <c r="AP851" s="239">
        <v>38.49</v>
      </c>
      <c r="AQ851" s="239">
        <v>0.84</v>
      </c>
      <c r="AR851" s="239">
        <v>35.979999999999997</v>
      </c>
      <c r="AS851" s="239">
        <v>0.48</v>
      </c>
      <c r="AT851" s="84" t="s">
        <v>21</v>
      </c>
      <c r="AU851" s="84" t="s">
        <v>21</v>
      </c>
      <c r="AV851" s="84" t="s">
        <v>21</v>
      </c>
      <c r="AW851" s="84" t="s">
        <v>21</v>
      </c>
      <c r="AX851" s="239">
        <v>35.950000000000003</v>
      </c>
      <c r="AY851" s="239">
        <v>0.61</v>
      </c>
      <c r="AZ851" s="239">
        <v>37.880000000000003</v>
      </c>
      <c r="BA851" s="239">
        <v>0.72</v>
      </c>
      <c r="BB851" s="239">
        <v>34.76</v>
      </c>
      <c r="BC851" s="239">
        <v>0.56000000000000005</v>
      </c>
      <c r="BD851" s="239">
        <v>36.99</v>
      </c>
      <c r="BE851" s="239">
        <v>0.71</v>
      </c>
      <c r="BF851" s="239">
        <v>34.869999999999997</v>
      </c>
      <c r="BG851" s="318">
        <v>0.55000000000000004</v>
      </c>
    </row>
    <row r="852" spans="1:59" ht="16" customHeight="1" x14ac:dyDescent="0.15">
      <c r="A852" s="197" t="s">
        <v>872</v>
      </c>
      <c r="B852" s="156"/>
      <c r="C852" s="219">
        <v>37.6</v>
      </c>
      <c r="D852" s="244">
        <v>38.200000000000003</v>
      </c>
      <c r="E852" s="267">
        <v>0.97899999999999998</v>
      </c>
      <c r="F852" s="275">
        <v>38.1</v>
      </c>
      <c r="G852" s="104" t="s">
        <v>21</v>
      </c>
      <c r="H852" s="80" t="s">
        <v>21</v>
      </c>
      <c r="I852" s="239">
        <v>35.67</v>
      </c>
      <c r="J852" s="244">
        <v>1.9</v>
      </c>
      <c r="K852" s="251">
        <v>0.28389999999999999</v>
      </c>
      <c r="L852" s="244">
        <v>1.6</v>
      </c>
      <c r="M852" s="194" t="s">
        <v>229</v>
      </c>
      <c r="N852" s="267">
        <v>0.91200000000000003</v>
      </c>
      <c r="O852" s="275">
        <v>1.1000000000000001</v>
      </c>
      <c r="P852" s="223">
        <v>3657</v>
      </c>
      <c r="Q852" s="194">
        <v>19</v>
      </c>
      <c r="R852" s="80">
        <f t="shared" si="120"/>
        <v>75.567582996943869</v>
      </c>
      <c r="S852" s="194">
        <v>1611</v>
      </c>
      <c r="T852" s="194">
        <v>22</v>
      </c>
      <c r="U852" s="80">
        <f t="shared" si="121"/>
        <v>39.01446398452758</v>
      </c>
      <c r="V852" s="226">
        <v>5106</v>
      </c>
      <c r="W852" s="226">
        <v>16</v>
      </c>
      <c r="X852" s="63">
        <f t="shared" si="122"/>
        <v>103.36582800906692</v>
      </c>
      <c r="Y852" s="355">
        <v>55.95</v>
      </c>
      <c r="Z852" s="219">
        <v>40.1</v>
      </c>
      <c r="AA852" s="244">
        <v>2.1</v>
      </c>
      <c r="AB852" s="239">
        <v>65.72</v>
      </c>
      <c r="AC852" s="239">
        <v>0.8</v>
      </c>
      <c r="AD852" s="239">
        <v>31.06</v>
      </c>
      <c r="AE852" s="239">
        <v>0.56000000000000005</v>
      </c>
      <c r="AF852" s="239">
        <v>37.950000000000003</v>
      </c>
      <c r="AG852" s="239">
        <v>0.66</v>
      </c>
      <c r="AH852" s="239">
        <v>31.87</v>
      </c>
      <c r="AI852" s="239">
        <v>0.38</v>
      </c>
      <c r="AJ852" s="239">
        <v>32.9</v>
      </c>
      <c r="AK852" s="239">
        <v>0.45</v>
      </c>
      <c r="AL852" s="239">
        <v>32.950000000000003</v>
      </c>
      <c r="AM852" s="239">
        <v>0.35</v>
      </c>
      <c r="AN852" s="239">
        <v>35.61</v>
      </c>
      <c r="AO852" s="239">
        <v>0.6</v>
      </c>
      <c r="AP852" s="239">
        <v>37.93</v>
      </c>
      <c r="AQ852" s="239">
        <v>0.65</v>
      </c>
      <c r="AR852" s="239">
        <v>35.64</v>
      </c>
      <c r="AS852" s="239">
        <v>0.5</v>
      </c>
      <c r="AT852" s="84" t="s">
        <v>21</v>
      </c>
      <c r="AU852" s="84" t="s">
        <v>21</v>
      </c>
      <c r="AV852" s="84" t="s">
        <v>21</v>
      </c>
      <c r="AW852" s="84" t="s">
        <v>21</v>
      </c>
      <c r="AX852" s="239">
        <v>35.57</v>
      </c>
      <c r="AY852" s="239">
        <v>0.69</v>
      </c>
      <c r="AZ852" s="239">
        <v>38.15</v>
      </c>
      <c r="BA852" s="239">
        <v>0.75</v>
      </c>
      <c r="BB852" s="239">
        <v>34.229999999999997</v>
      </c>
      <c r="BC852" s="239">
        <v>0.62</v>
      </c>
      <c r="BD852" s="239">
        <v>37.03</v>
      </c>
      <c r="BE852" s="239">
        <v>0.89</v>
      </c>
      <c r="BF852" s="239">
        <v>34.549999999999997</v>
      </c>
      <c r="BG852" s="318">
        <v>0.64</v>
      </c>
    </row>
    <row r="853" spans="1:59" ht="16" customHeight="1" x14ac:dyDescent="0.15">
      <c r="A853" s="197" t="s">
        <v>874</v>
      </c>
      <c r="B853" s="156"/>
      <c r="C853" s="219">
        <v>36.5</v>
      </c>
      <c r="D853" s="244">
        <v>36.5</v>
      </c>
      <c r="E853" s="267">
        <v>0.996</v>
      </c>
      <c r="F853" s="275">
        <v>36.799999999999997</v>
      </c>
      <c r="G853" s="104" t="s">
        <v>21</v>
      </c>
      <c r="H853" s="80" t="s">
        <v>21</v>
      </c>
      <c r="I853" s="239">
        <v>35.619999999999997</v>
      </c>
      <c r="J853" s="244">
        <v>1.9</v>
      </c>
      <c r="K853" s="251">
        <v>0.28170000000000001</v>
      </c>
      <c r="L853" s="244">
        <v>1.4</v>
      </c>
      <c r="M853" s="194" t="s">
        <v>235</v>
      </c>
      <c r="N853" s="267">
        <v>0.91800000000000004</v>
      </c>
      <c r="O853" s="275">
        <v>1.3</v>
      </c>
      <c r="P853" s="223">
        <v>3656</v>
      </c>
      <c r="Q853" s="194">
        <v>19</v>
      </c>
      <c r="R853" s="80">
        <f t="shared" si="120"/>
        <v>75.548225657522892</v>
      </c>
      <c r="S853" s="194">
        <v>1600</v>
      </c>
      <c r="T853" s="194">
        <v>21</v>
      </c>
      <c r="U853" s="80">
        <f t="shared" si="121"/>
        <v>38.275318418009277</v>
      </c>
      <c r="V853" s="226">
        <v>5116</v>
      </c>
      <c r="W853" s="226">
        <v>18</v>
      </c>
      <c r="X853" s="63">
        <f t="shared" si="122"/>
        <v>103.89120463253856</v>
      </c>
      <c r="Y853" s="355">
        <v>56.24</v>
      </c>
      <c r="Z853" s="219">
        <v>38.799999999999997</v>
      </c>
      <c r="AA853" s="244">
        <v>1.9</v>
      </c>
      <c r="AB853" s="239">
        <v>65.16</v>
      </c>
      <c r="AC853" s="239">
        <v>0.7</v>
      </c>
      <c r="AD853" s="239">
        <v>30.83</v>
      </c>
      <c r="AE853" s="239">
        <v>0.64</v>
      </c>
      <c r="AF853" s="239">
        <v>38.270000000000003</v>
      </c>
      <c r="AG853" s="239">
        <v>0.71</v>
      </c>
      <c r="AH853" s="239">
        <v>31.46</v>
      </c>
      <c r="AI853" s="239">
        <v>0.47</v>
      </c>
      <c r="AJ853" s="239">
        <v>32.99</v>
      </c>
      <c r="AK853" s="239">
        <v>0.49</v>
      </c>
      <c r="AL853" s="239">
        <v>32.590000000000003</v>
      </c>
      <c r="AM853" s="239">
        <v>0.36</v>
      </c>
      <c r="AN853" s="239">
        <v>35.130000000000003</v>
      </c>
      <c r="AO853" s="239">
        <v>0.68</v>
      </c>
      <c r="AP853" s="239">
        <v>37.119999999999997</v>
      </c>
      <c r="AQ853" s="239">
        <v>0.87</v>
      </c>
      <c r="AR853" s="239">
        <v>35.76</v>
      </c>
      <c r="AS853" s="239">
        <v>0.51</v>
      </c>
      <c r="AT853" s="84" t="s">
        <v>21</v>
      </c>
      <c r="AU853" s="84" t="s">
        <v>21</v>
      </c>
      <c r="AV853" s="84" t="s">
        <v>21</v>
      </c>
      <c r="AW853" s="84" t="s">
        <v>21</v>
      </c>
      <c r="AX853" s="239">
        <v>35.82</v>
      </c>
      <c r="AY853" s="239">
        <v>0.72</v>
      </c>
      <c r="AZ853" s="239">
        <v>38.21</v>
      </c>
      <c r="BA853" s="239">
        <v>0.86</v>
      </c>
      <c r="BB853" s="239">
        <v>34.06</v>
      </c>
      <c r="BC853" s="239">
        <v>0.59</v>
      </c>
      <c r="BD853" s="239">
        <v>36.71</v>
      </c>
      <c r="BE853" s="239">
        <v>0.79</v>
      </c>
      <c r="BF853" s="239">
        <v>34.51</v>
      </c>
      <c r="BG853" s="318">
        <v>0.66</v>
      </c>
    </row>
    <row r="854" spans="1:59" ht="16" customHeight="1" x14ac:dyDescent="0.15">
      <c r="A854" s="197" t="s">
        <v>875</v>
      </c>
      <c r="B854" s="156"/>
      <c r="C854" s="219">
        <v>36.1</v>
      </c>
      <c r="D854" s="244">
        <v>36.4</v>
      </c>
      <c r="E854" s="267">
        <v>0.98199999999999998</v>
      </c>
      <c r="F854" s="275">
        <v>36.1</v>
      </c>
      <c r="G854" s="104" t="s">
        <v>21</v>
      </c>
      <c r="H854" s="80" t="s">
        <v>21</v>
      </c>
      <c r="I854" s="239">
        <v>35.92</v>
      </c>
      <c r="J854" s="244">
        <v>2.1</v>
      </c>
      <c r="K854" s="251">
        <v>0.28410000000000002</v>
      </c>
      <c r="L854" s="244">
        <v>1.6</v>
      </c>
      <c r="M854" s="194" t="s">
        <v>235</v>
      </c>
      <c r="N854" s="267">
        <v>0.91800000000000004</v>
      </c>
      <c r="O854" s="275">
        <v>1.4</v>
      </c>
      <c r="P854" s="223">
        <v>3664</v>
      </c>
      <c r="Q854" s="194">
        <v>21</v>
      </c>
      <c r="R854" s="80">
        <f t="shared" si="120"/>
        <v>76.229642528349828</v>
      </c>
      <c r="S854" s="194">
        <v>1612</v>
      </c>
      <c r="T854" s="194">
        <v>22</v>
      </c>
      <c r="U854" s="80">
        <f t="shared" si="121"/>
        <v>39.03098256513664</v>
      </c>
      <c r="V854" s="226">
        <v>5115</v>
      </c>
      <c r="W854" s="226">
        <v>20</v>
      </c>
      <c r="X854" s="63">
        <f t="shared" si="122"/>
        <v>104.23670178972472</v>
      </c>
      <c r="Y854" s="355">
        <v>56</v>
      </c>
      <c r="Z854" s="219">
        <v>36.799999999999997</v>
      </c>
      <c r="AA854" s="244">
        <v>2</v>
      </c>
      <c r="AB854" s="239">
        <v>64.22</v>
      </c>
      <c r="AC854" s="239">
        <v>0.83</v>
      </c>
      <c r="AD854" s="239">
        <v>30.66</v>
      </c>
      <c r="AE854" s="239">
        <v>0.66</v>
      </c>
      <c r="AF854" s="239">
        <v>37.69</v>
      </c>
      <c r="AG854" s="239">
        <v>0.95</v>
      </c>
      <c r="AH854" s="239">
        <v>31.42</v>
      </c>
      <c r="AI854" s="239">
        <v>0.55000000000000004</v>
      </c>
      <c r="AJ854" s="239">
        <v>32.83</v>
      </c>
      <c r="AK854" s="239">
        <v>0.43</v>
      </c>
      <c r="AL854" s="239">
        <v>32.53</v>
      </c>
      <c r="AM854" s="239">
        <v>0.42</v>
      </c>
      <c r="AN854" s="239">
        <v>35.4</v>
      </c>
      <c r="AO854" s="239">
        <v>0.84</v>
      </c>
      <c r="AP854" s="239">
        <v>36.96</v>
      </c>
      <c r="AQ854" s="239">
        <v>0.95</v>
      </c>
      <c r="AR854" s="239">
        <v>35.33</v>
      </c>
      <c r="AS854" s="239">
        <v>0.68</v>
      </c>
      <c r="AT854" s="84" t="s">
        <v>21</v>
      </c>
      <c r="AU854" s="84" t="s">
        <v>21</v>
      </c>
      <c r="AV854" s="84" t="s">
        <v>21</v>
      </c>
      <c r="AW854" s="84" t="s">
        <v>21</v>
      </c>
      <c r="AX854" s="239">
        <v>35.57</v>
      </c>
      <c r="AY854" s="239">
        <v>0.79</v>
      </c>
      <c r="AZ854" s="239">
        <v>38.42</v>
      </c>
      <c r="BA854" s="239">
        <v>0.88</v>
      </c>
      <c r="BB854" s="239">
        <v>34.17</v>
      </c>
      <c r="BC854" s="239">
        <v>0.7</v>
      </c>
      <c r="BD854" s="239">
        <v>36.57</v>
      </c>
      <c r="BE854" s="239">
        <v>0.84</v>
      </c>
      <c r="BF854" s="239">
        <v>34.36</v>
      </c>
      <c r="BG854" s="318">
        <v>0.57999999999999996</v>
      </c>
    </row>
    <row r="855" spans="1:59" ht="16" customHeight="1" x14ac:dyDescent="0.15">
      <c r="A855" s="197" t="s">
        <v>865</v>
      </c>
      <c r="B855" s="156"/>
      <c r="C855" s="219">
        <v>36.9</v>
      </c>
      <c r="D855" s="244">
        <v>37.1</v>
      </c>
      <c r="E855" s="267">
        <v>0.97799999999999998</v>
      </c>
      <c r="F855" s="275">
        <v>37.4</v>
      </c>
      <c r="G855" s="104" t="s">
        <v>21</v>
      </c>
      <c r="H855" s="80" t="s">
        <v>21</v>
      </c>
      <c r="I855" s="239">
        <v>35.54</v>
      </c>
      <c r="J855" s="244">
        <v>2.2000000000000002</v>
      </c>
      <c r="K855" s="251">
        <v>0.28070000000000001</v>
      </c>
      <c r="L855" s="244">
        <v>1.7</v>
      </c>
      <c r="M855" s="194" t="s">
        <v>236</v>
      </c>
      <c r="N855" s="267">
        <v>0.91900000000000004</v>
      </c>
      <c r="O855" s="275">
        <v>1.4</v>
      </c>
      <c r="P855" s="223">
        <v>3654</v>
      </c>
      <c r="Q855" s="194">
        <v>22</v>
      </c>
      <c r="R855" s="80">
        <f t="shared" si="120"/>
        <v>76.319633122807915</v>
      </c>
      <c r="S855" s="194">
        <v>1595</v>
      </c>
      <c r="T855" s="194">
        <v>24</v>
      </c>
      <c r="U855" s="80">
        <f t="shared" si="121"/>
        <v>39.9200450901549</v>
      </c>
      <c r="V855" s="226">
        <v>5117</v>
      </c>
      <c r="W855" s="226">
        <v>20</v>
      </c>
      <c r="X855" s="63">
        <f t="shared" si="122"/>
        <v>104.27595887835317</v>
      </c>
      <c r="Y855" s="355">
        <v>56.35</v>
      </c>
      <c r="Z855" s="219">
        <v>39.9</v>
      </c>
      <c r="AA855" s="244">
        <v>2.1</v>
      </c>
      <c r="AB855" s="239">
        <v>64.88</v>
      </c>
      <c r="AC855" s="239">
        <v>0.93</v>
      </c>
      <c r="AD855" s="239">
        <v>31.1</v>
      </c>
      <c r="AE855" s="239">
        <v>0.6</v>
      </c>
      <c r="AF855" s="239">
        <v>38.200000000000003</v>
      </c>
      <c r="AG855" s="239">
        <v>0.69</v>
      </c>
      <c r="AH855" s="239">
        <v>31.71</v>
      </c>
      <c r="AI855" s="239">
        <v>0.46</v>
      </c>
      <c r="AJ855" s="239">
        <v>32.99</v>
      </c>
      <c r="AK855" s="239">
        <v>0.43</v>
      </c>
      <c r="AL855" s="239">
        <v>32.76</v>
      </c>
      <c r="AM855" s="239">
        <v>0.5</v>
      </c>
      <c r="AN855" s="239">
        <v>35.21</v>
      </c>
      <c r="AO855" s="239">
        <v>0.89</v>
      </c>
      <c r="AP855" s="239">
        <v>37.42</v>
      </c>
      <c r="AQ855" s="239">
        <v>0.89</v>
      </c>
      <c r="AR855" s="239">
        <v>35.67</v>
      </c>
      <c r="AS855" s="239">
        <v>0.61</v>
      </c>
      <c r="AT855" s="84" t="s">
        <v>21</v>
      </c>
      <c r="AU855" s="84" t="s">
        <v>21</v>
      </c>
      <c r="AV855" s="84" t="s">
        <v>21</v>
      </c>
      <c r="AW855" s="84" t="s">
        <v>21</v>
      </c>
      <c r="AX855" s="239">
        <v>35.43</v>
      </c>
      <c r="AY855" s="239">
        <v>0.85</v>
      </c>
      <c r="AZ855" s="239">
        <v>37.9</v>
      </c>
      <c r="BA855" s="239">
        <v>0.82</v>
      </c>
      <c r="BB855" s="239">
        <v>33.79</v>
      </c>
      <c r="BC855" s="239">
        <v>0.69</v>
      </c>
      <c r="BD855" s="239">
        <v>36.89</v>
      </c>
      <c r="BE855" s="239">
        <v>0.77</v>
      </c>
      <c r="BF855" s="239">
        <v>34.22</v>
      </c>
      <c r="BG855" s="318">
        <v>0.57999999999999996</v>
      </c>
    </row>
    <row r="856" spans="1:59" ht="16" customHeight="1" x14ac:dyDescent="0.15">
      <c r="A856" s="197" t="s">
        <v>867</v>
      </c>
      <c r="B856" s="156"/>
      <c r="C856" s="219">
        <v>37.200000000000003</v>
      </c>
      <c r="D856" s="244">
        <v>37.299999999999997</v>
      </c>
      <c r="E856" s="267">
        <v>0.98799999999999999</v>
      </c>
      <c r="F856" s="275">
        <v>38.4</v>
      </c>
      <c r="G856" s="104" t="s">
        <v>21</v>
      </c>
      <c r="H856" s="80" t="s">
        <v>21</v>
      </c>
      <c r="I856" s="239">
        <v>36.18</v>
      </c>
      <c r="J856" s="244">
        <v>1.7</v>
      </c>
      <c r="K856" s="251">
        <v>0.28289999999999998</v>
      </c>
      <c r="L856" s="244">
        <v>1.4</v>
      </c>
      <c r="M856" s="194" t="s">
        <v>229</v>
      </c>
      <c r="N856" s="267">
        <v>0.92789999999999995</v>
      </c>
      <c r="O856" s="275">
        <v>1</v>
      </c>
      <c r="P856" s="223">
        <v>3671</v>
      </c>
      <c r="Q856" s="194">
        <v>17</v>
      </c>
      <c r="R856" s="80">
        <f t="shared" si="120"/>
        <v>75.362433612510159</v>
      </c>
      <c r="S856" s="194">
        <v>1606</v>
      </c>
      <c r="T856" s="194">
        <v>20</v>
      </c>
      <c r="U856" s="80">
        <f t="shared" si="121"/>
        <v>37.837737775929469</v>
      </c>
      <c r="V856" s="226">
        <v>5131</v>
      </c>
      <c r="W856" s="226">
        <v>14</v>
      </c>
      <c r="X856" s="63">
        <f t="shared" si="122"/>
        <v>103.5705769029023</v>
      </c>
      <c r="Y856" s="355">
        <v>56.25</v>
      </c>
      <c r="Z856" s="219">
        <v>39.200000000000003</v>
      </c>
      <c r="AA856" s="244">
        <v>2</v>
      </c>
      <c r="AB856" s="239">
        <v>65.27</v>
      </c>
      <c r="AC856" s="239">
        <v>0.94</v>
      </c>
      <c r="AD856" s="239">
        <v>31.08</v>
      </c>
      <c r="AE856" s="239">
        <v>0.59</v>
      </c>
      <c r="AF856" s="239">
        <v>37.94</v>
      </c>
      <c r="AG856" s="239">
        <v>0.8</v>
      </c>
      <c r="AH856" s="239">
        <v>31.68</v>
      </c>
      <c r="AI856" s="239">
        <v>0.5</v>
      </c>
      <c r="AJ856" s="239">
        <v>32.82</v>
      </c>
      <c r="AK856" s="239">
        <v>0.53</v>
      </c>
      <c r="AL856" s="239">
        <v>32.58</v>
      </c>
      <c r="AM856" s="239">
        <v>0.46</v>
      </c>
      <c r="AN856" s="239">
        <v>35.53</v>
      </c>
      <c r="AO856" s="239">
        <v>0.81</v>
      </c>
      <c r="AP856" s="239">
        <v>37.15</v>
      </c>
      <c r="AQ856" s="239">
        <v>0.71</v>
      </c>
      <c r="AR856" s="239">
        <v>35.4</v>
      </c>
      <c r="AS856" s="239">
        <v>0.65</v>
      </c>
      <c r="AT856" s="84" t="s">
        <v>21</v>
      </c>
      <c r="AU856" s="84" t="s">
        <v>21</v>
      </c>
      <c r="AV856" s="84" t="s">
        <v>21</v>
      </c>
      <c r="AW856" s="84" t="s">
        <v>21</v>
      </c>
      <c r="AX856" s="239">
        <v>35.659999999999997</v>
      </c>
      <c r="AY856" s="239">
        <v>0.79</v>
      </c>
      <c r="AZ856" s="239">
        <v>38.25</v>
      </c>
      <c r="BA856" s="239">
        <v>0.88</v>
      </c>
      <c r="BB856" s="239">
        <v>33.69</v>
      </c>
      <c r="BC856" s="239">
        <v>0.68</v>
      </c>
      <c r="BD856" s="239">
        <v>37.17</v>
      </c>
      <c r="BE856" s="239">
        <v>0.7</v>
      </c>
      <c r="BF856" s="239">
        <v>34.299999999999997</v>
      </c>
      <c r="BG856" s="318">
        <v>0.57999999999999996</v>
      </c>
    </row>
    <row r="857" spans="1:59" ht="16" customHeight="1" x14ac:dyDescent="0.15">
      <c r="A857" s="197" t="s">
        <v>870</v>
      </c>
      <c r="B857" s="156"/>
      <c r="C857" s="219">
        <v>36.799999999999997</v>
      </c>
      <c r="D857" s="244">
        <v>37.5</v>
      </c>
      <c r="E857" s="267">
        <v>0.97599999999999998</v>
      </c>
      <c r="F857" s="275">
        <v>37.299999999999997</v>
      </c>
      <c r="G857" s="104" t="s">
        <v>21</v>
      </c>
      <c r="H857" s="80" t="s">
        <v>21</v>
      </c>
      <c r="I857" s="239">
        <v>35.880000000000003</v>
      </c>
      <c r="J857" s="244">
        <v>2.1</v>
      </c>
      <c r="K857" s="251">
        <v>0.2858</v>
      </c>
      <c r="L857" s="244">
        <v>1.5</v>
      </c>
      <c r="M857" s="194" t="s">
        <v>231</v>
      </c>
      <c r="N857" s="267">
        <v>0.91100000000000003</v>
      </c>
      <c r="O857" s="275">
        <v>1.4</v>
      </c>
      <c r="P857" s="223">
        <v>3663</v>
      </c>
      <c r="Q857" s="194">
        <v>21</v>
      </c>
      <c r="R857" s="80">
        <f t="shared" si="120"/>
        <v>76.210416610854452</v>
      </c>
      <c r="S857" s="194">
        <v>1620</v>
      </c>
      <c r="T857" s="194">
        <v>22</v>
      </c>
      <c r="U857" s="80">
        <f t="shared" si="121"/>
        <v>39.1632480777578</v>
      </c>
      <c r="V857" s="226">
        <v>5105</v>
      </c>
      <c r="W857" s="226">
        <v>20</v>
      </c>
      <c r="X857" s="63">
        <f t="shared" si="122"/>
        <v>104.04042483573393</v>
      </c>
      <c r="Y857" s="355">
        <v>55.77</v>
      </c>
      <c r="Z857" s="219">
        <v>38.4</v>
      </c>
      <c r="AA857" s="244">
        <v>1.8</v>
      </c>
      <c r="AB857" s="239">
        <v>65.010000000000005</v>
      </c>
      <c r="AC857" s="239">
        <v>0.81</v>
      </c>
      <c r="AD857" s="239">
        <v>31.09</v>
      </c>
      <c r="AE857" s="239">
        <v>0.66</v>
      </c>
      <c r="AF857" s="239">
        <v>38.22</v>
      </c>
      <c r="AG857" s="239">
        <v>0.77</v>
      </c>
      <c r="AH857" s="239">
        <v>31.73</v>
      </c>
      <c r="AI857" s="239">
        <v>0.5</v>
      </c>
      <c r="AJ857" s="239">
        <v>32.61</v>
      </c>
      <c r="AK857" s="239">
        <v>0.43</v>
      </c>
      <c r="AL857" s="239">
        <v>32.19</v>
      </c>
      <c r="AM857" s="239">
        <v>0.48</v>
      </c>
      <c r="AN857" s="239">
        <v>35.39</v>
      </c>
      <c r="AO857" s="239">
        <v>0.74</v>
      </c>
      <c r="AP857" s="239">
        <v>36.97</v>
      </c>
      <c r="AQ857" s="239">
        <v>0.87</v>
      </c>
      <c r="AR857" s="239">
        <v>35.01</v>
      </c>
      <c r="AS857" s="239">
        <v>0.67</v>
      </c>
      <c r="AT857" s="84" t="s">
        <v>21</v>
      </c>
      <c r="AU857" s="84" t="s">
        <v>21</v>
      </c>
      <c r="AV857" s="84" t="s">
        <v>21</v>
      </c>
      <c r="AW857" s="84" t="s">
        <v>21</v>
      </c>
      <c r="AX857" s="239">
        <v>35.14</v>
      </c>
      <c r="AY857" s="239">
        <v>0.85</v>
      </c>
      <c r="AZ857" s="239">
        <v>38.49</v>
      </c>
      <c r="BA857" s="239">
        <v>0.97</v>
      </c>
      <c r="BB857" s="239">
        <v>33.799999999999997</v>
      </c>
      <c r="BC857" s="239">
        <v>0.73</v>
      </c>
      <c r="BD857" s="239">
        <v>36.659999999999997</v>
      </c>
      <c r="BE857" s="239">
        <v>0.96</v>
      </c>
      <c r="BF857" s="239">
        <v>34.25</v>
      </c>
      <c r="BG857" s="318">
        <v>0.72</v>
      </c>
    </row>
    <row r="858" spans="1:59" ht="16" customHeight="1" x14ac:dyDescent="0.15">
      <c r="A858" s="197" t="s">
        <v>873</v>
      </c>
      <c r="B858" s="156"/>
      <c r="C858" s="219">
        <v>36.1</v>
      </c>
      <c r="D858" s="244">
        <v>36.6</v>
      </c>
      <c r="E858" s="267">
        <v>0.98399999999999999</v>
      </c>
      <c r="F858" s="275">
        <v>36.9</v>
      </c>
      <c r="G858" s="104" t="s">
        <v>21</v>
      </c>
      <c r="H858" s="80" t="s">
        <v>21</v>
      </c>
      <c r="I858" s="239">
        <v>35.54</v>
      </c>
      <c r="J858" s="244">
        <v>2</v>
      </c>
      <c r="K858" s="251">
        <v>0.28210000000000002</v>
      </c>
      <c r="L858" s="244">
        <v>1.6</v>
      </c>
      <c r="M858" s="194" t="s">
        <v>236</v>
      </c>
      <c r="N858" s="267">
        <v>0.91400000000000003</v>
      </c>
      <c r="O858" s="275">
        <v>1.3</v>
      </c>
      <c r="P858" s="223">
        <v>3654</v>
      </c>
      <c r="Q858" s="194">
        <v>20</v>
      </c>
      <c r="R858" s="80">
        <f t="shared" si="120"/>
        <v>75.76731749243865</v>
      </c>
      <c r="S858" s="194">
        <v>1602</v>
      </c>
      <c r="T858" s="194">
        <v>22</v>
      </c>
      <c r="U858" s="80">
        <f t="shared" si="121"/>
        <v>38.865943961262538</v>
      </c>
      <c r="V858" s="226">
        <v>5110</v>
      </c>
      <c r="W858" s="226">
        <v>19</v>
      </c>
      <c r="X858" s="63">
        <f t="shared" si="122"/>
        <v>103.95114236986528</v>
      </c>
      <c r="Y858" s="355">
        <v>56.16</v>
      </c>
      <c r="Z858" s="219">
        <v>40.200000000000003</v>
      </c>
      <c r="AA858" s="244">
        <v>2.1</v>
      </c>
      <c r="AB858" s="239">
        <v>65.319999999999993</v>
      </c>
      <c r="AC858" s="239">
        <v>0.83</v>
      </c>
      <c r="AD858" s="239">
        <v>31.47</v>
      </c>
      <c r="AE858" s="239">
        <v>0.54</v>
      </c>
      <c r="AF858" s="239">
        <v>37.909999999999997</v>
      </c>
      <c r="AG858" s="239">
        <v>0.81</v>
      </c>
      <c r="AH858" s="239">
        <v>31.44</v>
      </c>
      <c r="AI858" s="239">
        <v>0.52</v>
      </c>
      <c r="AJ858" s="239">
        <v>32.090000000000003</v>
      </c>
      <c r="AK858" s="239">
        <v>0.48</v>
      </c>
      <c r="AL858" s="239">
        <v>32.36</v>
      </c>
      <c r="AM858" s="239">
        <v>0.44</v>
      </c>
      <c r="AN858" s="239">
        <v>35.200000000000003</v>
      </c>
      <c r="AO858" s="239">
        <v>0.67</v>
      </c>
      <c r="AP858" s="239">
        <v>37.92</v>
      </c>
      <c r="AQ858" s="239">
        <v>0.85</v>
      </c>
      <c r="AR858" s="239">
        <v>35.020000000000003</v>
      </c>
      <c r="AS858" s="239">
        <v>0.59</v>
      </c>
      <c r="AT858" s="84" t="s">
        <v>21</v>
      </c>
      <c r="AU858" s="84" t="s">
        <v>21</v>
      </c>
      <c r="AV858" s="84" t="s">
        <v>21</v>
      </c>
      <c r="AW858" s="84" t="s">
        <v>21</v>
      </c>
      <c r="AX858" s="239">
        <v>35.39</v>
      </c>
      <c r="AY858" s="239">
        <v>0.84</v>
      </c>
      <c r="AZ858" s="239">
        <v>37.58</v>
      </c>
      <c r="BA858" s="239">
        <v>0.81</v>
      </c>
      <c r="BB858" s="239">
        <v>33.54</v>
      </c>
      <c r="BC858" s="239">
        <v>0.67</v>
      </c>
      <c r="BD858" s="239">
        <v>36.17</v>
      </c>
      <c r="BE858" s="239">
        <v>0.77</v>
      </c>
      <c r="BF858" s="239">
        <v>34.07</v>
      </c>
      <c r="BG858" s="318">
        <v>0.61</v>
      </c>
    </row>
    <row r="859" spans="1:59" ht="16" customHeight="1" x14ac:dyDescent="0.15">
      <c r="A859" s="197" t="s">
        <v>876</v>
      </c>
      <c r="B859" s="156"/>
      <c r="C859" s="219">
        <v>35.6</v>
      </c>
      <c r="D859" s="244">
        <v>35.700000000000003</v>
      </c>
      <c r="E859" s="267">
        <v>1.0009999999999999</v>
      </c>
      <c r="F859" s="275">
        <v>35.9</v>
      </c>
      <c r="G859" s="104" t="s">
        <v>21</v>
      </c>
      <c r="H859" s="80" t="s">
        <v>21</v>
      </c>
      <c r="I859" s="239">
        <v>35.76</v>
      </c>
      <c r="J859" s="244">
        <v>1.9</v>
      </c>
      <c r="K859" s="251">
        <v>0.28179999999999999</v>
      </c>
      <c r="L859" s="244">
        <v>1.5</v>
      </c>
      <c r="M859" s="194" t="s">
        <v>234</v>
      </c>
      <c r="N859" s="267">
        <v>0.92100000000000004</v>
      </c>
      <c r="O859" s="275">
        <v>1.2</v>
      </c>
      <c r="P859" s="223">
        <v>3660</v>
      </c>
      <c r="Q859" s="194">
        <v>19</v>
      </c>
      <c r="R859" s="80">
        <f t="shared" si="120"/>
        <v>75.625657021939318</v>
      </c>
      <c r="S859" s="194">
        <v>1600</v>
      </c>
      <c r="T859" s="194">
        <v>22</v>
      </c>
      <c r="U859" s="80">
        <f t="shared" si="121"/>
        <v>38.832975677895199</v>
      </c>
      <c r="V859" s="226">
        <v>5121</v>
      </c>
      <c r="W859" s="226">
        <v>17</v>
      </c>
      <c r="X859" s="63">
        <f t="shared" si="122"/>
        <v>103.82127142353825</v>
      </c>
      <c r="Y859" s="355">
        <v>56.28</v>
      </c>
      <c r="Z859" s="219">
        <v>38.5</v>
      </c>
      <c r="AA859" s="244">
        <v>2</v>
      </c>
      <c r="AB859" s="239">
        <v>65.87</v>
      </c>
      <c r="AC859" s="239">
        <v>0.92</v>
      </c>
      <c r="AD859" s="239">
        <v>31.2</v>
      </c>
      <c r="AE859" s="239">
        <v>0.52</v>
      </c>
      <c r="AF859" s="239">
        <v>37.28</v>
      </c>
      <c r="AG859" s="239">
        <v>0.84</v>
      </c>
      <c r="AH859" s="239">
        <v>31.35</v>
      </c>
      <c r="AI859" s="239">
        <v>0.44</v>
      </c>
      <c r="AJ859" s="239">
        <v>32.99</v>
      </c>
      <c r="AK859" s="239">
        <v>0.45</v>
      </c>
      <c r="AL859" s="239">
        <v>32.24</v>
      </c>
      <c r="AM859" s="239">
        <v>0.38</v>
      </c>
      <c r="AN859" s="239">
        <v>35.19</v>
      </c>
      <c r="AO859" s="239">
        <v>0.62</v>
      </c>
      <c r="AP859" s="239">
        <v>37.159999999999997</v>
      </c>
      <c r="AQ859" s="239">
        <v>0.8</v>
      </c>
      <c r="AR859" s="239">
        <v>35.119999999999997</v>
      </c>
      <c r="AS859" s="239">
        <v>0.63</v>
      </c>
      <c r="AT859" s="84" t="s">
        <v>21</v>
      </c>
      <c r="AU859" s="84" t="s">
        <v>21</v>
      </c>
      <c r="AV859" s="84" t="s">
        <v>21</v>
      </c>
      <c r="AW859" s="84" t="s">
        <v>21</v>
      </c>
      <c r="AX859" s="239">
        <v>35.799999999999997</v>
      </c>
      <c r="AY859" s="239">
        <v>0.79</v>
      </c>
      <c r="AZ859" s="239">
        <v>37.58</v>
      </c>
      <c r="BA859" s="239">
        <v>0.81</v>
      </c>
      <c r="BB859" s="239">
        <v>33.68</v>
      </c>
      <c r="BC859" s="239">
        <v>0.67</v>
      </c>
      <c r="BD859" s="239">
        <v>36.75</v>
      </c>
      <c r="BE859" s="239">
        <v>0.82</v>
      </c>
      <c r="BF859" s="239">
        <v>34.24</v>
      </c>
      <c r="BG859" s="318">
        <v>0.63</v>
      </c>
    </row>
    <row r="860" spans="1:59" ht="16" customHeight="1" thickBot="1" x14ac:dyDescent="0.2">
      <c r="A860" s="198" t="s">
        <v>877</v>
      </c>
      <c r="B860" s="157"/>
      <c r="C860" s="220">
        <v>35.6</v>
      </c>
      <c r="D860" s="245">
        <v>35.700000000000003</v>
      </c>
      <c r="E860" s="268">
        <v>1.004</v>
      </c>
      <c r="F860" s="276">
        <v>36.700000000000003</v>
      </c>
      <c r="G860" s="136" t="s">
        <v>21</v>
      </c>
      <c r="H860" s="89" t="s">
        <v>21</v>
      </c>
      <c r="I860" s="240">
        <v>35.81</v>
      </c>
      <c r="J860" s="245">
        <v>2.1</v>
      </c>
      <c r="K860" s="252">
        <v>0.2843</v>
      </c>
      <c r="L860" s="245">
        <v>1.5</v>
      </c>
      <c r="M860" s="195" t="s">
        <v>235</v>
      </c>
      <c r="N860" s="268">
        <v>0.91400000000000003</v>
      </c>
      <c r="O860" s="276">
        <v>1.4</v>
      </c>
      <c r="P860" s="224">
        <v>3661</v>
      </c>
      <c r="Q860" s="195">
        <v>20</v>
      </c>
      <c r="R860" s="89">
        <f t="shared" si="120"/>
        <v>75.902360964597136</v>
      </c>
      <c r="S860" s="195">
        <v>1613</v>
      </c>
      <c r="T860" s="195">
        <v>22</v>
      </c>
      <c r="U860" s="89">
        <f t="shared" si="121"/>
        <v>39.047504401689999</v>
      </c>
      <c r="V860" s="227">
        <v>5110</v>
      </c>
      <c r="W860" s="227">
        <v>19</v>
      </c>
      <c r="X860" s="93">
        <f t="shared" si="122"/>
        <v>103.95114236986528</v>
      </c>
      <c r="Y860" s="356">
        <v>55.94</v>
      </c>
      <c r="Z860" s="220">
        <v>39.200000000000003</v>
      </c>
      <c r="AA860" s="245">
        <v>2.5</v>
      </c>
      <c r="AB860" s="240">
        <v>64.59</v>
      </c>
      <c r="AC860" s="240">
        <v>0.91</v>
      </c>
      <c r="AD860" s="240">
        <v>30.77</v>
      </c>
      <c r="AE860" s="240">
        <v>0.65</v>
      </c>
      <c r="AF860" s="240">
        <v>37.85</v>
      </c>
      <c r="AG860" s="240">
        <v>0.85</v>
      </c>
      <c r="AH860" s="240">
        <v>31.15</v>
      </c>
      <c r="AI860" s="240">
        <v>0.49</v>
      </c>
      <c r="AJ860" s="240">
        <v>32.42</v>
      </c>
      <c r="AK860" s="240">
        <v>0.51</v>
      </c>
      <c r="AL860" s="240">
        <v>31.59</v>
      </c>
      <c r="AM860" s="240">
        <v>0.32</v>
      </c>
      <c r="AN860" s="240">
        <v>34.33</v>
      </c>
      <c r="AO860" s="240">
        <v>0.52</v>
      </c>
      <c r="AP860" s="240">
        <v>37.28</v>
      </c>
      <c r="AQ860" s="240">
        <v>0.78</v>
      </c>
      <c r="AR860" s="240">
        <v>35.22</v>
      </c>
      <c r="AS860" s="240">
        <v>0.53</v>
      </c>
      <c r="AT860" s="143" t="s">
        <v>21</v>
      </c>
      <c r="AU860" s="143" t="s">
        <v>21</v>
      </c>
      <c r="AV860" s="143" t="s">
        <v>21</v>
      </c>
      <c r="AW860" s="143" t="s">
        <v>21</v>
      </c>
      <c r="AX860" s="240">
        <v>35.42</v>
      </c>
      <c r="AY860" s="240">
        <v>0.72</v>
      </c>
      <c r="AZ860" s="240">
        <v>37.24</v>
      </c>
      <c r="BA860" s="240">
        <v>0.8</v>
      </c>
      <c r="BB860" s="240">
        <v>33.340000000000003</v>
      </c>
      <c r="BC860" s="240">
        <v>0.62</v>
      </c>
      <c r="BD860" s="240">
        <v>36.299999999999997</v>
      </c>
      <c r="BE860" s="240">
        <v>0.81</v>
      </c>
      <c r="BF860" s="240">
        <v>33.53</v>
      </c>
      <c r="BG860" s="319">
        <v>0.6</v>
      </c>
    </row>
    <row r="861" spans="1:59" ht="16" customHeight="1" x14ac:dyDescent="0.15">
      <c r="G861" s="14"/>
    </row>
    <row r="862" spans="1:59" ht="16" customHeight="1" x14ac:dyDescent="0.15">
      <c r="A862" s="412" t="s">
        <v>1468</v>
      </c>
    </row>
    <row r="863" spans="1:59" ht="16" customHeight="1" x14ac:dyDescent="0.15">
      <c r="A863" s="412" t="s">
        <v>1467</v>
      </c>
    </row>
    <row r="864" spans="1:59" ht="16" customHeight="1" x14ac:dyDescent="0.15">
      <c r="A864" s="412" t="s">
        <v>1466</v>
      </c>
    </row>
    <row r="865" spans="1:1" ht="16" customHeight="1" x14ac:dyDescent="0.15">
      <c r="A865" s="413" t="s">
        <v>1465</v>
      </c>
    </row>
    <row r="866" spans="1:1" ht="16" customHeight="1" x14ac:dyDescent="0.15">
      <c r="A866" s="415" t="s">
        <v>1472</v>
      </c>
    </row>
    <row r="867" spans="1:1" ht="16" customHeight="1" x14ac:dyDescent="0.15">
      <c r="A867" s="415" t="s">
        <v>1469</v>
      </c>
    </row>
    <row r="876" spans="1:1" ht="16" customHeight="1" x14ac:dyDescent="0.15">
      <c r="A876" s="412"/>
    </row>
    <row r="877" spans="1:1" ht="16" customHeight="1" x14ac:dyDescent="0.15">
      <c r="A877" s="412"/>
    </row>
    <row r="878" spans="1:1" ht="16" customHeight="1" x14ac:dyDescent="0.15">
      <c r="A878" s="412"/>
    </row>
    <row r="879" spans="1:1" ht="16" customHeight="1" x14ac:dyDescent="0.15">
      <c r="A879" s="413"/>
    </row>
    <row r="880" spans="1:1" ht="16" customHeight="1" x14ac:dyDescent="0.15">
      <c r="A880" s="414"/>
    </row>
    <row r="881" spans="1:1" ht="16" customHeight="1" x14ac:dyDescent="0.15">
      <c r="A881" s="415"/>
    </row>
    <row r="882" spans="1:1" ht="16" customHeight="1" x14ac:dyDescent="0.15">
      <c r="A882" s="415"/>
    </row>
    <row r="883" spans="1:1" ht="16" customHeight="1" x14ac:dyDescent="0.15">
      <c r="A883" s="416"/>
    </row>
    <row r="884" spans="1:1" ht="16" customHeight="1" x14ac:dyDescent="0.15">
      <c r="A884" s="417"/>
    </row>
  </sheetData>
  <mergeCells count="5">
    <mergeCell ref="C3:F3"/>
    <mergeCell ref="G3:O3"/>
    <mergeCell ref="P3:X3"/>
    <mergeCell ref="Y3:Y4"/>
    <mergeCell ref="Z3:B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70D7D-DA18-FB4A-8160-4CF3C1EBFF4F}">
  <dimension ref="A1:BH700"/>
  <sheetViews>
    <sheetView zoomScale="60" zoomScaleNormal="60" workbookViewId="0">
      <pane xSplit="1" ySplit="4" topLeftCell="B603" activePane="bottomRight" state="frozen"/>
      <selection pane="topRight" activeCell="B1" sqref="B1"/>
      <selection pane="bottomLeft" activeCell="A5" sqref="A5"/>
      <selection pane="bottomRight"/>
    </sheetView>
  </sheetViews>
  <sheetFormatPr baseColWidth="10" defaultRowHeight="16" customHeight="1" x14ac:dyDescent="0.15"/>
  <cols>
    <col min="1" max="1" width="14.5" style="14" customWidth="1"/>
    <col min="2" max="2" width="10.83203125" style="153"/>
    <col min="3" max="3" width="11.5" style="14" bestFit="1" customWidth="1"/>
    <col min="4" max="4" width="16.1640625" style="14" customWidth="1"/>
    <col min="5" max="5" width="15.83203125" style="14" bestFit="1" customWidth="1"/>
    <col min="6" max="6" width="11" style="14" bestFit="1" customWidth="1"/>
    <col min="7" max="8" width="10.83203125" style="19"/>
    <col min="9" max="9" width="14.6640625" style="19" bestFit="1" customWidth="1"/>
    <col min="10" max="10" width="11" style="19" bestFit="1" customWidth="1"/>
    <col min="11" max="11" width="14" style="19" bestFit="1" customWidth="1"/>
    <col min="12" max="12" width="11" style="19" bestFit="1" customWidth="1"/>
    <col min="13" max="13" width="10.83203125" style="19"/>
    <col min="14" max="21" width="11" style="19" bestFit="1" customWidth="1"/>
    <col min="22" max="24" width="10.83203125" style="19"/>
    <col min="25" max="25" width="11" style="14" bestFit="1" customWidth="1"/>
    <col min="26" max="31" width="10.83203125" style="14"/>
    <col min="32" max="35" width="11" style="14" bestFit="1" customWidth="1"/>
    <col min="36" max="41" width="10.83203125" style="14"/>
    <col min="42" max="47" width="11" style="14" bestFit="1" customWidth="1"/>
    <col min="48" max="51" width="10.83203125" style="14"/>
    <col min="52" max="53" width="11" style="14" bestFit="1" customWidth="1"/>
    <col min="54" max="16384" width="10.83203125" style="14"/>
  </cols>
  <sheetData>
    <row r="1" spans="1:60" ht="16" customHeight="1" x14ac:dyDescent="0.15">
      <c r="A1" s="14" t="s">
        <v>1471</v>
      </c>
    </row>
    <row r="2" spans="1:60" ht="16" customHeight="1" thickBot="1" x14ac:dyDescent="0.2">
      <c r="A2" s="20" t="s">
        <v>110</v>
      </c>
    </row>
    <row r="3" spans="1:60" s="20" customFormat="1" ht="20" customHeight="1" x14ac:dyDescent="0.2">
      <c r="A3" s="37"/>
      <c r="B3" s="42"/>
      <c r="C3" s="452" t="s">
        <v>824</v>
      </c>
      <c r="D3" s="453"/>
      <c r="E3" s="453"/>
      <c r="F3" s="454"/>
      <c r="G3" s="452" t="s">
        <v>825</v>
      </c>
      <c r="H3" s="453"/>
      <c r="I3" s="453"/>
      <c r="J3" s="453"/>
      <c r="K3" s="453"/>
      <c r="L3" s="453"/>
      <c r="M3" s="453"/>
      <c r="N3" s="453"/>
      <c r="O3" s="454"/>
      <c r="P3" s="452" t="s">
        <v>826</v>
      </c>
      <c r="Q3" s="453"/>
      <c r="R3" s="453"/>
      <c r="S3" s="453"/>
      <c r="T3" s="453"/>
      <c r="U3" s="453"/>
      <c r="V3" s="453"/>
      <c r="W3" s="453"/>
      <c r="X3" s="454"/>
      <c r="Y3" s="455" t="s">
        <v>827</v>
      </c>
      <c r="Z3" s="453" t="s">
        <v>828</v>
      </c>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4"/>
    </row>
    <row r="4" spans="1:60" s="38" customFormat="1" ht="40" customHeight="1" thickBot="1" x14ac:dyDescent="0.25">
      <c r="A4" s="38" t="s">
        <v>0</v>
      </c>
      <c r="B4" s="38" t="s">
        <v>835</v>
      </c>
      <c r="C4" s="205" t="s">
        <v>1</v>
      </c>
      <c r="D4" s="241" t="s">
        <v>2</v>
      </c>
      <c r="E4" s="253" t="s">
        <v>3</v>
      </c>
      <c r="F4" s="269" t="s">
        <v>4</v>
      </c>
      <c r="G4" s="38" t="s">
        <v>829</v>
      </c>
      <c r="H4" s="39" t="s">
        <v>5</v>
      </c>
      <c r="I4" s="357" t="s">
        <v>830</v>
      </c>
      <c r="J4" s="241" t="s">
        <v>5</v>
      </c>
      <c r="K4" s="246" t="s">
        <v>831</v>
      </c>
      <c r="L4" s="241" t="s">
        <v>5</v>
      </c>
      <c r="M4" s="38" t="s">
        <v>6</v>
      </c>
      <c r="N4" s="253" t="s">
        <v>832</v>
      </c>
      <c r="O4" s="241" t="s">
        <v>5</v>
      </c>
      <c r="P4" s="182" t="s">
        <v>833</v>
      </c>
      <c r="Q4" s="183" t="s">
        <v>7</v>
      </c>
      <c r="R4" s="184" t="s">
        <v>834</v>
      </c>
      <c r="S4" s="185" t="s">
        <v>831</v>
      </c>
      <c r="T4" s="183" t="s">
        <v>7</v>
      </c>
      <c r="U4" s="183" t="s">
        <v>834</v>
      </c>
      <c r="V4" s="185" t="s">
        <v>832</v>
      </c>
      <c r="W4" s="183" t="s">
        <v>7</v>
      </c>
      <c r="X4" s="186" t="s">
        <v>834</v>
      </c>
      <c r="Y4" s="456"/>
      <c r="Z4" s="360" t="s">
        <v>849</v>
      </c>
      <c r="AA4" s="360" t="s">
        <v>9</v>
      </c>
      <c r="AB4" s="38" t="s">
        <v>140</v>
      </c>
      <c r="AC4" s="38" t="s">
        <v>9</v>
      </c>
      <c r="AD4" s="38" t="s">
        <v>8</v>
      </c>
      <c r="AE4" s="38" t="s">
        <v>9</v>
      </c>
      <c r="AF4" s="357" t="s">
        <v>136</v>
      </c>
      <c r="AG4" s="357" t="s">
        <v>9</v>
      </c>
      <c r="AH4" s="357" t="s">
        <v>10</v>
      </c>
      <c r="AI4" s="357" t="s">
        <v>9</v>
      </c>
      <c r="AJ4" s="357" t="s">
        <v>11</v>
      </c>
      <c r="AK4" s="357" t="s">
        <v>9</v>
      </c>
      <c r="AL4" s="357" t="s">
        <v>12</v>
      </c>
      <c r="AM4" s="357" t="s">
        <v>9</v>
      </c>
      <c r="AN4" s="357" t="s">
        <v>13</v>
      </c>
      <c r="AO4" s="357" t="s">
        <v>9</v>
      </c>
      <c r="AP4" s="357" t="s">
        <v>14</v>
      </c>
      <c r="AQ4" s="357" t="s">
        <v>9</v>
      </c>
      <c r="AR4" s="357" t="s">
        <v>15</v>
      </c>
      <c r="AS4" s="357" t="s">
        <v>9</v>
      </c>
      <c r="AT4" s="357" t="s">
        <v>16</v>
      </c>
      <c r="AU4" s="357" t="s">
        <v>9</v>
      </c>
      <c r="AV4" s="357" t="s">
        <v>17</v>
      </c>
      <c r="AW4" s="357" t="s">
        <v>9</v>
      </c>
      <c r="AX4" s="357" t="s">
        <v>18</v>
      </c>
      <c r="AY4" s="357" t="s">
        <v>9</v>
      </c>
      <c r="AZ4" s="357" t="s">
        <v>19</v>
      </c>
      <c r="BA4" s="357" t="s">
        <v>9</v>
      </c>
      <c r="BB4" s="38" t="s">
        <v>20</v>
      </c>
      <c r="BC4" s="38" t="s">
        <v>9</v>
      </c>
      <c r="BD4" s="38" t="s">
        <v>137</v>
      </c>
      <c r="BE4" s="38" t="s">
        <v>9</v>
      </c>
      <c r="BF4" s="38" t="s">
        <v>138</v>
      </c>
      <c r="BG4" s="41" t="s">
        <v>139</v>
      </c>
    </row>
    <row r="5" spans="1:60" s="38" customFormat="1" ht="10" customHeight="1" x14ac:dyDescent="0.2">
      <c r="A5" s="42"/>
      <c r="B5" s="42"/>
      <c r="C5" s="206"/>
      <c r="D5" s="206"/>
      <c r="E5" s="254"/>
      <c r="F5" s="206"/>
      <c r="G5" s="43"/>
      <c r="H5" s="43"/>
      <c r="I5" s="292"/>
      <c r="J5" s="45"/>
      <c r="K5" s="302"/>
      <c r="L5" s="45"/>
      <c r="M5" s="44"/>
      <c r="N5" s="279"/>
      <c r="O5" s="45"/>
      <c r="P5" s="46"/>
      <c r="Q5" s="47"/>
      <c r="R5" s="43"/>
      <c r="S5" s="44"/>
      <c r="T5" s="47"/>
      <c r="U5" s="47"/>
      <c r="V5" s="44"/>
      <c r="W5" s="47"/>
      <c r="X5" s="47"/>
      <c r="Y5" s="228"/>
      <c r="Z5" s="361"/>
      <c r="AA5" s="361"/>
      <c r="AB5" s="42"/>
      <c r="AC5" s="42"/>
      <c r="AD5" s="42"/>
      <c r="AE5" s="42"/>
      <c r="AF5" s="358"/>
      <c r="AG5" s="358"/>
      <c r="AH5" s="358"/>
      <c r="AI5" s="358"/>
      <c r="AJ5" s="358"/>
      <c r="AK5" s="358"/>
      <c r="AL5" s="358"/>
      <c r="AM5" s="358"/>
      <c r="AN5" s="358"/>
      <c r="AO5" s="358"/>
      <c r="AP5" s="358"/>
      <c r="AQ5" s="358"/>
      <c r="AR5" s="358"/>
      <c r="AS5" s="358"/>
      <c r="AT5" s="358"/>
      <c r="AU5" s="358"/>
      <c r="AV5" s="358"/>
      <c r="AW5" s="358"/>
      <c r="AX5" s="358"/>
      <c r="AY5" s="358"/>
      <c r="AZ5" s="358"/>
      <c r="BA5" s="358"/>
      <c r="BB5" s="42"/>
      <c r="BC5" s="42"/>
      <c r="BD5" s="42"/>
      <c r="BE5" s="42"/>
      <c r="BF5" s="42"/>
      <c r="BG5" s="42"/>
      <c r="BH5" s="48"/>
    </row>
    <row r="6" spans="1:60" s="20" customFormat="1" ht="15" thickBot="1" x14ac:dyDescent="0.25">
      <c r="A6" s="12" t="s">
        <v>22</v>
      </c>
      <c r="B6" s="154"/>
      <c r="C6" s="207"/>
      <c r="D6" s="207"/>
      <c r="E6" s="255"/>
      <c r="F6" s="207"/>
      <c r="G6" s="49"/>
      <c r="H6" s="49"/>
      <c r="I6" s="91"/>
      <c r="J6" s="51"/>
      <c r="K6" s="90"/>
      <c r="L6" s="51"/>
      <c r="M6" s="50"/>
      <c r="N6" s="280"/>
      <c r="O6" s="51"/>
      <c r="P6" s="50"/>
      <c r="Q6" s="50"/>
      <c r="R6" s="49"/>
      <c r="S6" s="50"/>
      <c r="T6" s="50"/>
      <c r="U6" s="50"/>
      <c r="V6" s="50"/>
      <c r="W6" s="50"/>
      <c r="X6" s="50"/>
      <c r="Y6" s="229"/>
      <c r="Z6" s="207"/>
      <c r="AA6" s="207"/>
      <c r="AB6" s="12"/>
      <c r="AC6" s="12"/>
      <c r="AD6" s="12"/>
      <c r="AE6" s="12"/>
      <c r="AF6" s="229"/>
      <c r="AG6" s="229"/>
      <c r="AH6" s="229"/>
      <c r="AI6" s="229"/>
      <c r="AJ6" s="229"/>
      <c r="AK6" s="229"/>
      <c r="AL6" s="229"/>
      <c r="AM6" s="229"/>
      <c r="AN6" s="229"/>
      <c r="AO6" s="229"/>
      <c r="AP6" s="229"/>
      <c r="AQ6" s="229"/>
      <c r="AR6" s="229"/>
      <c r="AS6" s="229"/>
      <c r="AT6" s="229"/>
      <c r="AU6" s="229"/>
      <c r="AV6" s="229"/>
      <c r="AW6" s="229"/>
      <c r="AX6" s="229"/>
      <c r="AY6" s="229"/>
      <c r="AZ6" s="229"/>
      <c r="BA6" s="229"/>
      <c r="BB6" s="12"/>
      <c r="BC6" s="12"/>
      <c r="BD6" s="12"/>
      <c r="BE6" s="12"/>
      <c r="BF6" s="12"/>
      <c r="BG6" s="12"/>
      <c r="BH6" s="52"/>
    </row>
    <row r="7" spans="1:60" s="54" customFormat="1" ht="14" x14ac:dyDescent="0.15">
      <c r="A7" s="53" t="s">
        <v>23</v>
      </c>
      <c r="B7" s="134">
        <v>1</v>
      </c>
      <c r="C7" s="201">
        <v>5.8</v>
      </c>
      <c r="D7" s="213">
        <v>4.2</v>
      </c>
      <c r="E7" s="259">
        <v>1.3839999999999999</v>
      </c>
      <c r="F7" s="272">
        <v>1.1000000000000001</v>
      </c>
      <c r="G7" s="57" t="s">
        <v>21</v>
      </c>
      <c r="H7" s="57" t="s">
        <v>21</v>
      </c>
      <c r="I7" s="61">
        <v>22.2</v>
      </c>
      <c r="J7" s="59">
        <v>5.2</v>
      </c>
      <c r="K7" s="60">
        <v>0.47099999999999997</v>
      </c>
      <c r="L7" s="59">
        <v>2.2000000000000002</v>
      </c>
      <c r="M7" s="61" t="s">
        <v>111</v>
      </c>
      <c r="N7" s="277">
        <v>0.34100000000000003</v>
      </c>
      <c r="O7" s="59">
        <v>4.7</v>
      </c>
      <c r="P7" s="62">
        <v>3191</v>
      </c>
      <c r="Q7" s="58">
        <v>50</v>
      </c>
      <c r="R7" s="57">
        <f>SQRT((Q7^2)+((P7*0.02)^2))</f>
        <v>81.07399336408686</v>
      </c>
      <c r="S7" s="58">
        <v>2490</v>
      </c>
      <c r="T7" s="58">
        <v>45</v>
      </c>
      <c r="U7" s="57">
        <f>SQRT((T7^2)+((S7*0.02)^2))</f>
        <v>67.119594754438154</v>
      </c>
      <c r="V7" s="58" t="s">
        <v>21</v>
      </c>
      <c r="W7" s="58" t="s">
        <v>21</v>
      </c>
      <c r="X7" s="63" t="s">
        <v>21</v>
      </c>
      <c r="Y7" s="337">
        <v>21.97</v>
      </c>
      <c r="Z7" s="406">
        <v>14.5</v>
      </c>
      <c r="AA7" s="406">
        <v>1</v>
      </c>
      <c r="AB7" s="57" t="s">
        <v>21</v>
      </c>
      <c r="AC7" s="57" t="s">
        <v>21</v>
      </c>
      <c r="AD7" s="57" t="s">
        <v>21</v>
      </c>
      <c r="AE7" s="57" t="s">
        <v>21</v>
      </c>
      <c r="AF7" s="367">
        <v>3.9</v>
      </c>
      <c r="AG7" s="367">
        <v>2.7</v>
      </c>
      <c r="AH7" s="367">
        <v>60.8</v>
      </c>
      <c r="AI7" s="367">
        <v>1.7</v>
      </c>
      <c r="AJ7" s="61" t="s">
        <v>21</v>
      </c>
      <c r="AK7" s="61" t="s">
        <v>21</v>
      </c>
      <c r="AL7" s="61" t="s">
        <v>21</v>
      </c>
      <c r="AM7" s="61" t="s">
        <v>21</v>
      </c>
      <c r="AN7" s="61" t="s">
        <v>21</v>
      </c>
      <c r="AO7" s="61" t="s">
        <v>21</v>
      </c>
      <c r="AP7" s="367">
        <v>9.5399999999999991</v>
      </c>
      <c r="AQ7" s="367">
        <v>0.4</v>
      </c>
      <c r="AR7" s="367">
        <v>2.76</v>
      </c>
      <c r="AS7" s="367">
        <v>0.12</v>
      </c>
      <c r="AT7" s="367">
        <v>9.69</v>
      </c>
      <c r="AU7" s="367">
        <v>0.45</v>
      </c>
      <c r="AV7" s="61" t="s">
        <v>21</v>
      </c>
      <c r="AW7" s="61" t="s">
        <v>21</v>
      </c>
      <c r="AX7" s="61" t="s">
        <v>21</v>
      </c>
      <c r="AY7" s="61" t="s">
        <v>21</v>
      </c>
      <c r="AZ7" s="367">
        <v>3.42</v>
      </c>
      <c r="BA7" s="367">
        <v>0.2</v>
      </c>
      <c r="BB7" s="40" t="s">
        <v>21</v>
      </c>
      <c r="BC7" s="40" t="s">
        <v>21</v>
      </c>
      <c r="BD7" s="40" t="s">
        <v>21</v>
      </c>
      <c r="BE7" s="40" t="s">
        <v>21</v>
      </c>
      <c r="BF7" s="40" t="s">
        <v>21</v>
      </c>
      <c r="BG7" s="151" t="s">
        <v>21</v>
      </c>
    </row>
    <row r="8" spans="1:60" s="54" customFormat="1" ht="14" x14ac:dyDescent="0.15">
      <c r="A8" s="14" t="s">
        <v>24</v>
      </c>
      <c r="B8" s="134">
        <v>1</v>
      </c>
      <c r="C8" s="202">
        <v>14.8</v>
      </c>
      <c r="D8" s="211">
        <v>1.8</v>
      </c>
      <c r="E8" s="260">
        <v>8.4369999999999994</v>
      </c>
      <c r="F8" s="271">
        <v>1.1000000000000001</v>
      </c>
      <c r="G8" s="57" t="s">
        <v>21</v>
      </c>
      <c r="H8" s="57" t="s">
        <v>21</v>
      </c>
      <c r="I8" s="61">
        <v>12.74</v>
      </c>
      <c r="J8" s="59">
        <v>5.0999999999999996</v>
      </c>
      <c r="K8" s="60">
        <v>0.40789999999999998</v>
      </c>
      <c r="L8" s="59">
        <v>1.7</v>
      </c>
      <c r="M8" s="61" t="s">
        <v>112</v>
      </c>
      <c r="N8" s="277">
        <v>0.22700000000000001</v>
      </c>
      <c r="O8" s="59">
        <v>4.8</v>
      </c>
      <c r="P8" s="62">
        <v>2660</v>
      </c>
      <c r="Q8" s="58">
        <v>48</v>
      </c>
      <c r="R8" s="57">
        <f t="shared" ref="R8:R54" si="0">SQRT((Q8^2)+((P8*0.02)^2))</f>
        <v>71.653611213950683</v>
      </c>
      <c r="S8" s="58">
        <v>2205</v>
      </c>
      <c r="T8" s="58">
        <v>31</v>
      </c>
      <c r="U8" s="57">
        <f t="shared" ref="U8:U54" si="1">SQRT((T8^2)+((S8*0.02)^2))</f>
        <v>53.905565575365223</v>
      </c>
      <c r="V8" s="58" t="s">
        <v>21</v>
      </c>
      <c r="W8" s="58" t="s">
        <v>21</v>
      </c>
      <c r="X8" s="63" t="s">
        <v>21</v>
      </c>
      <c r="Y8" s="337">
        <v>17.11</v>
      </c>
      <c r="Z8" s="406">
        <v>142</v>
      </c>
      <c r="AA8" s="406">
        <v>41</v>
      </c>
      <c r="AB8" s="57" t="s">
        <v>21</v>
      </c>
      <c r="AC8" s="57" t="s">
        <v>21</v>
      </c>
      <c r="AD8" s="57" t="s">
        <v>21</v>
      </c>
      <c r="AE8" s="57" t="s">
        <v>21</v>
      </c>
      <c r="AF8" s="367">
        <v>580</v>
      </c>
      <c r="AG8" s="367">
        <v>140</v>
      </c>
      <c r="AH8" s="367">
        <v>38.96</v>
      </c>
      <c r="AI8" s="367">
        <v>0.77</v>
      </c>
      <c r="AJ8" s="61" t="s">
        <v>21</v>
      </c>
      <c r="AK8" s="61" t="s">
        <v>21</v>
      </c>
      <c r="AL8" s="61" t="s">
        <v>21</v>
      </c>
      <c r="AM8" s="61" t="s">
        <v>21</v>
      </c>
      <c r="AN8" s="61" t="s">
        <v>21</v>
      </c>
      <c r="AO8" s="61" t="s">
        <v>21</v>
      </c>
      <c r="AP8" s="367">
        <v>14.01</v>
      </c>
      <c r="AQ8" s="367">
        <v>0.37</v>
      </c>
      <c r="AR8" s="367">
        <v>2.7370000000000001</v>
      </c>
      <c r="AS8" s="367">
        <v>8.7999999999999995E-2</v>
      </c>
      <c r="AT8" s="367">
        <v>18.73</v>
      </c>
      <c r="AU8" s="367">
        <v>0.46</v>
      </c>
      <c r="AV8" s="61" t="s">
        <v>21</v>
      </c>
      <c r="AW8" s="61" t="s">
        <v>21</v>
      </c>
      <c r="AX8" s="61" t="s">
        <v>21</v>
      </c>
      <c r="AY8" s="61" t="s">
        <v>21</v>
      </c>
      <c r="AZ8" s="367">
        <v>5.22</v>
      </c>
      <c r="BA8" s="367">
        <v>0.2</v>
      </c>
      <c r="BB8" s="40" t="s">
        <v>21</v>
      </c>
      <c r="BC8" s="40" t="s">
        <v>21</v>
      </c>
      <c r="BD8" s="40" t="s">
        <v>21</v>
      </c>
      <c r="BE8" s="40" t="s">
        <v>21</v>
      </c>
      <c r="BF8" s="40" t="s">
        <v>21</v>
      </c>
      <c r="BG8" s="151" t="s">
        <v>21</v>
      </c>
    </row>
    <row r="9" spans="1:60" s="54" customFormat="1" ht="14" x14ac:dyDescent="0.15">
      <c r="A9" s="14" t="s">
        <v>25</v>
      </c>
      <c r="B9" s="134">
        <v>1</v>
      </c>
      <c r="C9" s="202">
        <v>16.899999999999999</v>
      </c>
      <c r="D9" s="211">
        <v>2.1</v>
      </c>
      <c r="E9" s="260">
        <v>8.234</v>
      </c>
      <c r="F9" s="271">
        <v>0.9</v>
      </c>
      <c r="G9" s="57" t="s">
        <v>21</v>
      </c>
      <c r="H9" s="57" t="s">
        <v>21</v>
      </c>
      <c r="I9" s="61">
        <v>11.04</v>
      </c>
      <c r="J9" s="59">
        <v>4.7</v>
      </c>
      <c r="K9" s="60">
        <v>0.39489999999999997</v>
      </c>
      <c r="L9" s="59">
        <v>1.5</v>
      </c>
      <c r="M9" s="61" t="s">
        <v>113</v>
      </c>
      <c r="N9" s="277">
        <v>0.20280000000000001</v>
      </c>
      <c r="O9" s="59">
        <v>4.5</v>
      </c>
      <c r="P9" s="62">
        <v>2526</v>
      </c>
      <c r="Q9" s="58">
        <v>44</v>
      </c>
      <c r="R9" s="57">
        <f t="shared" si="0"/>
        <v>66.994555002626896</v>
      </c>
      <c r="S9" s="58">
        <v>2146</v>
      </c>
      <c r="T9" s="58">
        <v>27</v>
      </c>
      <c r="U9" s="57">
        <f t="shared" si="1"/>
        <v>50.706275745710215</v>
      </c>
      <c r="V9" s="58" t="s">
        <v>21</v>
      </c>
      <c r="W9" s="58" t="s">
        <v>21</v>
      </c>
      <c r="X9" s="63" t="s">
        <v>21</v>
      </c>
      <c r="Y9" s="337">
        <v>15.04</v>
      </c>
      <c r="Z9" s="407">
        <v>15.1</v>
      </c>
      <c r="AA9" s="407">
        <v>1.4</v>
      </c>
      <c r="AB9" s="57" t="s">
        <v>21</v>
      </c>
      <c r="AC9" s="57" t="s">
        <v>21</v>
      </c>
      <c r="AD9" s="57" t="s">
        <v>21</v>
      </c>
      <c r="AE9" s="57" t="s">
        <v>21</v>
      </c>
      <c r="AF9" s="368">
        <v>5.6000000000000001E-2</v>
      </c>
      <c r="AG9" s="368">
        <v>1.2E-2</v>
      </c>
      <c r="AH9" s="368">
        <v>46.3</v>
      </c>
      <c r="AI9" s="368">
        <v>1</v>
      </c>
      <c r="AJ9" s="61" t="s">
        <v>21</v>
      </c>
      <c r="AK9" s="61" t="s">
        <v>21</v>
      </c>
      <c r="AL9" s="61" t="s">
        <v>21</v>
      </c>
      <c r="AM9" s="61" t="s">
        <v>21</v>
      </c>
      <c r="AN9" s="61" t="s">
        <v>21</v>
      </c>
      <c r="AO9" s="61" t="s">
        <v>21</v>
      </c>
      <c r="AP9" s="368">
        <v>17.8</v>
      </c>
      <c r="AQ9" s="368">
        <v>0.45</v>
      </c>
      <c r="AR9" s="368">
        <v>3.1640000000000001</v>
      </c>
      <c r="AS9" s="368">
        <v>9.0999999999999998E-2</v>
      </c>
      <c r="AT9" s="368">
        <v>23.51</v>
      </c>
      <c r="AU9" s="368">
        <v>0.65</v>
      </c>
      <c r="AV9" s="61" t="s">
        <v>21</v>
      </c>
      <c r="AW9" s="61" t="s">
        <v>21</v>
      </c>
      <c r="AX9" s="61" t="s">
        <v>21</v>
      </c>
      <c r="AY9" s="61" t="s">
        <v>21</v>
      </c>
      <c r="AZ9" s="368">
        <v>5.64</v>
      </c>
      <c r="BA9" s="368">
        <v>0.2</v>
      </c>
      <c r="BB9" s="58" t="s">
        <v>21</v>
      </c>
      <c r="BC9" s="58" t="s">
        <v>21</v>
      </c>
      <c r="BD9" s="58" t="s">
        <v>21</v>
      </c>
      <c r="BE9" s="58" t="s">
        <v>21</v>
      </c>
      <c r="BF9" s="58" t="s">
        <v>21</v>
      </c>
      <c r="BG9" s="152" t="s">
        <v>21</v>
      </c>
    </row>
    <row r="10" spans="1:60" s="20" customFormat="1" ht="14" x14ac:dyDescent="0.15">
      <c r="A10" s="14" t="s">
        <v>26</v>
      </c>
      <c r="B10" s="134">
        <v>1</v>
      </c>
      <c r="C10" s="202">
        <v>11.4</v>
      </c>
      <c r="D10" s="211">
        <v>6.2</v>
      </c>
      <c r="E10" s="260">
        <v>1.871</v>
      </c>
      <c r="F10" s="271">
        <v>1.2</v>
      </c>
      <c r="G10" s="57" t="s">
        <v>21</v>
      </c>
      <c r="H10" s="57" t="s">
        <v>21</v>
      </c>
      <c r="I10" s="68">
        <v>13.81</v>
      </c>
      <c r="J10" s="66">
        <v>5</v>
      </c>
      <c r="K10" s="67">
        <v>0.40849999999999997</v>
      </c>
      <c r="L10" s="66">
        <v>1.7</v>
      </c>
      <c r="M10" s="68" t="s">
        <v>114</v>
      </c>
      <c r="N10" s="278">
        <v>0.245</v>
      </c>
      <c r="O10" s="66">
        <v>4.7</v>
      </c>
      <c r="P10" s="69">
        <v>2737</v>
      </c>
      <c r="Q10" s="40">
        <v>47</v>
      </c>
      <c r="R10" s="57">
        <f t="shared" si="0"/>
        <v>72.148926533940895</v>
      </c>
      <c r="S10" s="40">
        <v>2208</v>
      </c>
      <c r="T10" s="40">
        <v>31</v>
      </c>
      <c r="U10" s="57">
        <f t="shared" si="1"/>
        <v>53.954662449134091</v>
      </c>
      <c r="V10" s="40" t="s">
        <v>21</v>
      </c>
      <c r="W10" s="40" t="s">
        <v>21</v>
      </c>
      <c r="X10" s="63" t="s">
        <v>21</v>
      </c>
      <c r="Y10" s="338">
        <v>19.329999999999998</v>
      </c>
      <c r="Z10" s="407">
        <v>14</v>
      </c>
      <c r="AA10" s="407">
        <v>1</v>
      </c>
      <c r="AB10" s="57" t="s">
        <v>21</v>
      </c>
      <c r="AC10" s="57" t="s">
        <v>21</v>
      </c>
      <c r="AD10" s="57" t="s">
        <v>21</v>
      </c>
      <c r="AE10" s="57" t="s">
        <v>21</v>
      </c>
      <c r="AF10" s="368">
        <v>0.106</v>
      </c>
      <c r="AG10" s="368">
        <v>1.4E-2</v>
      </c>
      <c r="AH10" s="368">
        <v>87</v>
      </c>
      <c r="AI10" s="368">
        <v>1.8</v>
      </c>
      <c r="AJ10" s="61" t="s">
        <v>21</v>
      </c>
      <c r="AK10" s="61" t="s">
        <v>21</v>
      </c>
      <c r="AL10" s="61" t="s">
        <v>21</v>
      </c>
      <c r="AM10" s="61" t="s">
        <v>21</v>
      </c>
      <c r="AN10" s="61" t="s">
        <v>21</v>
      </c>
      <c r="AO10" s="61" t="s">
        <v>21</v>
      </c>
      <c r="AP10" s="368">
        <v>10.14</v>
      </c>
      <c r="AQ10" s="368">
        <v>0.31</v>
      </c>
      <c r="AR10" s="368">
        <v>4.32</v>
      </c>
      <c r="AS10" s="368">
        <v>0.11</v>
      </c>
      <c r="AT10" s="368">
        <v>12.17</v>
      </c>
      <c r="AU10" s="368">
        <v>0.38</v>
      </c>
      <c r="AV10" s="61" t="s">
        <v>21</v>
      </c>
      <c r="AW10" s="61" t="s">
        <v>21</v>
      </c>
      <c r="AX10" s="61" t="s">
        <v>21</v>
      </c>
      <c r="AY10" s="61" t="s">
        <v>21</v>
      </c>
      <c r="AZ10" s="368">
        <v>6.98</v>
      </c>
      <c r="BA10" s="368">
        <v>0.23</v>
      </c>
      <c r="BB10" s="58" t="s">
        <v>21</v>
      </c>
      <c r="BC10" s="58" t="s">
        <v>21</v>
      </c>
      <c r="BD10" s="58" t="s">
        <v>21</v>
      </c>
      <c r="BE10" s="58" t="s">
        <v>21</v>
      </c>
      <c r="BF10" s="58" t="s">
        <v>21</v>
      </c>
      <c r="BG10" s="152" t="s">
        <v>21</v>
      </c>
    </row>
    <row r="11" spans="1:60" s="20" customFormat="1" ht="14" x14ac:dyDescent="0.15">
      <c r="A11" s="14" t="s">
        <v>27</v>
      </c>
      <c r="B11" s="134">
        <v>1</v>
      </c>
      <c r="C11" s="202">
        <v>7.8</v>
      </c>
      <c r="D11" s="211">
        <v>4.5999999999999996</v>
      </c>
      <c r="E11" s="260">
        <v>1.6919999999999999</v>
      </c>
      <c r="F11" s="271">
        <v>1.1000000000000001</v>
      </c>
      <c r="G11" s="57" t="s">
        <v>21</v>
      </c>
      <c r="H11" s="57" t="s">
        <v>21</v>
      </c>
      <c r="I11" s="68">
        <v>17.57</v>
      </c>
      <c r="J11" s="66">
        <v>4.9000000000000004</v>
      </c>
      <c r="K11" s="67">
        <v>0.43769999999999998</v>
      </c>
      <c r="L11" s="66">
        <v>2.1</v>
      </c>
      <c r="M11" s="68" t="s">
        <v>111</v>
      </c>
      <c r="N11" s="278">
        <v>0.29099999999999998</v>
      </c>
      <c r="O11" s="66">
        <v>4.5</v>
      </c>
      <c r="P11" s="69">
        <v>2966</v>
      </c>
      <c r="Q11" s="40">
        <v>48</v>
      </c>
      <c r="R11" s="57">
        <f t="shared" si="0"/>
        <v>76.307682444168094</v>
      </c>
      <c r="S11" s="40">
        <v>2340</v>
      </c>
      <c r="T11" s="40">
        <v>41</v>
      </c>
      <c r="U11" s="57">
        <f t="shared" si="1"/>
        <v>62.219289613430981</v>
      </c>
      <c r="V11" s="40" t="s">
        <v>21</v>
      </c>
      <c r="W11" s="40" t="s">
        <v>21</v>
      </c>
      <c r="X11" s="63" t="s">
        <v>21</v>
      </c>
      <c r="Y11" s="338">
        <v>21.11</v>
      </c>
      <c r="Z11" s="406">
        <v>13.29</v>
      </c>
      <c r="AA11" s="406">
        <v>0.95</v>
      </c>
      <c r="AB11" s="57" t="s">
        <v>21</v>
      </c>
      <c r="AC11" s="57" t="s">
        <v>21</v>
      </c>
      <c r="AD11" s="57" t="s">
        <v>21</v>
      </c>
      <c r="AE11" s="57" t="s">
        <v>21</v>
      </c>
      <c r="AF11" s="367">
        <v>0.11</v>
      </c>
      <c r="AG11" s="367">
        <v>1.4E-2</v>
      </c>
      <c r="AH11" s="367">
        <v>73.3</v>
      </c>
      <c r="AI11" s="367">
        <v>1.5</v>
      </c>
      <c r="AJ11" s="61" t="s">
        <v>21</v>
      </c>
      <c r="AK11" s="61" t="s">
        <v>21</v>
      </c>
      <c r="AL11" s="61" t="s">
        <v>21</v>
      </c>
      <c r="AM11" s="61" t="s">
        <v>21</v>
      </c>
      <c r="AN11" s="61" t="s">
        <v>21</v>
      </c>
      <c r="AO11" s="61" t="s">
        <v>21</v>
      </c>
      <c r="AP11" s="367">
        <v>9.7100000000000009</v>
      </c>
      <c r="AQ11" s="367">
        <v>0.28000000000000003</v>
      </c>
      <c r="AR11" s="367">
        <v>3.726</v>
      </c>
      <c r="AS11" s="367">
        <v>8.2000000000000003E-2</v>
      </c>
      <c r="AT11" s="367">
        <v>11.6</v>
      </c>
      <c r="AU11" s="367">
        <v>0.33</v>
      </c>
      <c r="AV11" s="61" t="s">
        <v>21</v>
      </c>
      <c r="AW11" s="61" t="s">
        <v>21</v>
      </c>
      <c r="AX11" s="61" t="s">
        <v>21</v>
      </c>
      <c r="AY11" s="61" t="s">
        <v>21</v>
      </c>
      <c r="AZ11" s="367">
        <v>6.43</v>
      </c>
      <c r="BA11" s="367">
        <v>0.22</v>
      </c>
      <c r="BB11" s="40" t="s">
        <v>21</v>
      </c>
      <c r="BC11" s="40" t="s">
        <v>21</v>
      </c>
      <c r="BD11" s="40" t="s">
        <v>21</v>
      </c>
      <c r="BE11" s="40" t="s">
        <v>21</v>
      </c>
      <c r="BF11" s="40" t="s">
        <v>21</v>
      </c>
      <c r="BG11" s="151" t="s">
        <v>21</v>
      </c>
    </row>
    <row r="12" spans="1:60" s="20" customFormat="1" ht="14" x14ac:dyDescent="0.15">
      <c r="A12" s="14" t="s">
        <v>28</v>
      </c>
      <c r="B12" s="134">
        <v>1</v>
      </c>
      <c r="C12" s="202">
        <v>8.4</v>
      </c>
      <c r="D12" s="211">
        <v>6.9</v>
      </c>
      <c r="E12" s="260">
        <v>1.2010000000000001</v>
      </c>
      <c r="F12" s="271">
        <v>1.2</v>
      </c>
      <c r="G12" s="57" t="s">
        <v>21</v>
      </c>
      <c r="H12" s="57" t="s">
        <v>21</v>
      </c>
      <c r="I12" s="68">
        <v>15.38</v>
      </c>
      <c r="J12" s="66">
        <v>5.0999999999999996</v>
      </c>
      <c r="K12" s="67">
        <v>0.42030000000000001</v>
      </c>
      <c r="L12" s="66">
        <v>1.9</v>
      </c>
      <c r="M12" s="68" t="s">
        <v>115</v>
      </c>
      <c r="N12" s="278">
        <v>0.26600000000000001</v>
      </c>
      <c r="O12" s="66">
        <v>4.7</v>
      </c>
      <c r="P12" s="69">
        <v>2839</v>
      </c>
      <c r="Q12" s="40">
        <v>48</v>
      </c>
      <c r="R12" s="57">
        <f t="shared" si="0"/>
        <v>74.350308674544181</v>
      </c>
      <c r="S12" s="40">
        <v>2262</v>
      </c>
      <c r="T12" s="40">
        <v>37</v>
      </c>
      <c r="U12" s="57">
        <f t="shared" si="1"/>
        <v>58.443627539707016</v>
      </c>
      <c r="V12" s="40" t="s">
        <v>21</v>
      </c>
      <c r="W12" s="40" t="s">
        <v>21</v>
      </c>
      <c r="X12" s="63" t="s">
        <v>21</v>
      </c>
      <c r="Y12" s="338">
        <v>20.32</v>
      </c>
      <c r="Z12" s="406">
        <v>14</v>
      </c>
      <c r="AA12" s="406">
        <v>1.1000000000000001</v>
      </c>
      <c r="AB12" s="57" t="s">
        <v>21</v>
      </c>
      <c r="AC12" s="57" t="s">
        <v>21</v>
      </c>
      <c r="AD12" s="57" t="s">
        <v>21</v>
      </c>
      <c r="AE12" s="57" t="s">
        <v>21</v>
      </c>
      <c r="AF12" s="367">
        <v>0.13900000000000001</v>
      </c>
      <c r="AG12" s="367">
        <v>1.4999999999999999E-2</v>
      </c>
      <c r="AH12" s="367">
        <v>84.7</v>
      </c>
      <c r="AI12" s="367">
        <v>1.7</v>
      </c>
      <c r="AJ12" s="61" t="s">
        <v>21</v>
      </c>
      <c r="AK12" s="61" t="s">
        <v>21</v>
      </c>
      <c r="AL12" s="61" t="s">
        <v>21</v>
      </c>
      <c r="AM12" s="61" t="s">
        <v>21</v>
      </c>
      <c r="AN12" s="61" t="s">
        <v>21</v>
      </c>
      <c r="AO12" s="61" t="s">
        <v>21</v>
      </c>
      <c r="AP12" s="367">
        <v>12.07</v>
      </c>
      <c r="AQ12" s="367">
        <v>0.3</v>
      </c>
      <c r="AR12" s="367">
        <v>4.92</v>
      </c>
      <c r="AS12" s="367">
        <v>0.11</v>
      </c>
      <c r="AT12" s="367">
        <v>11.65</v>
      </c>
      <c r="AU12" s="367">
        <v>0.33</v>
      </c>
      <c r="AV12" s="61" t="s">
        <v>21</v>
      </c>
      <c r="AW12" s="61" t="s">
        <v>21</v>
      </c>
      <c r="AX12" s="61" t="s">
        <v>21</v>
      </c>
      <c r="AY12" s="61" t="s">
        <v>21</v>
      </c>
      <c r="AZ12" s="367">
        <v>5.54</v>
      </c>
      <c r="BA12" s="367">
        <v>0.19</v>
      </c>
      <c r="BB12" s="40" t="s">
        <v>21</v>
      </c>
      <c r="BC12" s="40" t="s">
        <v>21</v>
      </c>
      <c r="BD12" s="40" t="s">
        <v>21</v>
      </c>
      <c r="BE12" s="40" t="s">
        <v>21</v>
      </c>
      <c r="BF12" s="40" t="s">
        <v>21</v>
      </c>
      <c r="BG12" s="151" t="s">
        <v>21</v>
      </c>
    </row>
    <row r="13" spans="1:60" s="20" customFormat="1" ht="14" x14ac:dyDescent="0.15">
      <c r="A13" s="14" t="s">
        <v>29</v>
      </c>
      <c r="B13" s="134">
        <v>1</v>
      </c>
      <c r="C13" s="202">
        <v>26.4</v>
      </c>
      <c r="D13" s="211">
        <v>5.0999999999999996</v>
      </c>
      <c r="E13" s="260">
        <v>5.2</v>
      </c>
      <c r="F13" s="271">
        <v>1.2</v>
      </c>
      <c r="G13" s="57" t="s">
        <v>21</v>
      </c>
      <c r="H13" s="57" t="s">
        <v>21</v>
      </c>
      <c r="I13" s="68">
        <v>9.14</v>
      </c>
      <c r="J13" s="66">
        <v>4.5999999999999996</v>
      </c>
      <c r="K13" s="67">
        <v>0.37640000000000001</v>
      </c>
      <c r="L13" s="66">
        <v>1.5</v>
      </c>
      <c r="M13" s="68" t="s">
        <v>112</v>
      </c>
      <c r="N13" s="278">
        <v>0.1762</v>
      </c>
      <c r="O13" s="66">
        <v>4.3</v>
      </c>
      <c r="P13" s="69">
        <v>2352</v>
      </c>
      <c r="Q13" s="40">
        <v>42</v>
      </c>
      <c r="R13" s="57">
        <f t="shared" si="0"/>
        <v>63.061569913854825</v>
      </c>
      <c r="S13" s="40">
        <v>2059</v>
      </c>
      <c r="T13" s="40">
        <v>27</v>
      </c>
      <c r="U13" s="57">
        <f t="shared" si="1"/>
        <v>49.24218110522726</v>
      </c>
      <c r="V13" s="40" t="s">
        <v>21</v>
      </c>
      <c r="W13" s="40" t="s">
        <v>21</v>
      </c>
      <c r="X13" s="63" t="s">
        <v>21</v>
      </c>
      <c r="Y13" s="338">
        <v>12.46</v>
      </c>
      <c r="Z13" s="406">
        <v>13.8</v>
      </c>
      <c r="AA13" s="406">
        <v>1</v>
      </c>
      <c r="AB13" s="57" t="s">
        <v>21</v>
      </c>
      <c r="AC13" s="57" t="s">
        <v>21</v>
      </c>
      <c r="AD13" s="57" t="s">
        <v>21</v>
      </c>
      <c r="AE13" s="57" t="s">
        <v>21</v>
      </c>
      <c r="AF13" s="367">
        <v>25</v>
      </c>
      <c r="AG13" s="367">
        <v>19</v>
      </c>
      <c r="AH13" s="367">
        <v>74.8</v>
      </c>
      <c r="AI13" s="367">
        <v>1.3</v>
      </c>
      <c r="AJ13" s="61" t="s">
        <v>21</v>
      </c>
      <c r="AK13" s="61" t="s">
        <v>21</v>
      </c>
      <c r="AL13" s="61" t="s">
        <v>21</v>
      </c>
      <c r="AM13" s="61" t="s">
        <v>21</v>
      </c>
      <c r="AN13" s="61" t="s">
        <v>21</v>
      </c>
      <c r="AO13" s="61" t="s">
        <v>21</v>
      </c>
      <c r="AP13" s="367">
        <v>32.840000000000003</v>
      </c>
      <c r="AQ13" s="367">
        <v>0.78</v>
      </c>
      <c r="AR13" s="367">
        <v>7.06</v>
      </c>
      <c r="AS13" s="367">
        <v>0.18</v>
      </c>
      <c r="AT13" s="367">
        <v>38.89</v>
      </c>
      <c r="AU13" s="367">
        <v>0.84</v>
      </c>
      <c r="AV13" s="61" t="s">
        <v>21</v>
      </c>
      <c r="AW13" s="61" t="s">
        <v>21</v>
      </c>
      <c r="AX13" s="61" t="s">
        <v>21</v>
      </c>
      <c r="AY13" s="61" t="s">
        <v>21</v>
      </c>
      <c r="AZ13" s="367">
        <v>13.18</v>
      </c>
      <c r="BA13" s="367">
        <v>0.37</v>
      </c>
      <c r="BB13" s="40" t="s">
        <v>21</v>
      </c>
      <c r="BC13" s="40" t="s">
        <v>21</v>
      </c>
      <c r="BD13" s="40" t="s">
        <v>21</v>
      </c>
      <c r="BE13" s="40" t="s">
        <v>21</v>
      </c>
      <c r="BF13" s="40" t="s">
        <v>21</v>
      </c>
      <c r="BG13" s="151" t="s">
        <v>21</v>
      </c>
    </row>
    <row r="14" spans="1:60" s="54" customFormat="1" ht="14" x14ac:dyDescent="0.15">
      <c r="A14" s="14" t="s">
        <v>30</v>
      </c>
      <c r="B14" s="134">
        <v>1</v>
      </c>
      <c r="C14" s="202">
        <v>41.6</v>
      </c>
      <c r="D14" s="211">
        <v>3.3</v>
      </c>
      <c r="E14" s="260">
        <v>12.683</v>
      </c>
      <c r="F14" s="271">
        <v>1</v>
      </c>
      <c r="G14" s="57" t="s">
        <v>21</v>
      </c>
      <c r="H14" s="57" t="s">
        <v>21</v>
      </c>
      <c r="I14" s="61">
        <v>7.88</v>
      </c>
      <c r="J14" s="59">
        <v>4.4000000000000004</v>
      </c>
      <c r="K14" s="60">
        <v>0.36070000000000002</v>
      </c>
      <c r="L14" s="59">
        <v>1.2</v>
      </c>
      <c r="M14" s="61" t="s">
        <v>116</v>
      </c>
      <c r="N14" s="277">
        <v>0.15859999999999999</v>
      </c>
      <c r="O14" s="59">
        <v>4.2</v>
      </c>
      <c r="P14" s="62">
        <v>2218</v>
      </c>
      <c r="Q14" s="58">
        <v>40</v>
      </c>
      <c r="R14" s="57">
        <f t="shared" si="0"/>
        <v>59.731144305127792</v>
      </c>
      <c r="S14" s="58">
        <v>1985</v>
      </c>
      <c r="T14" s="58">
        <v>21</v>
      </c>
      <c r="U14" s="57">
        <f t="shared" si="1"/>
        <v>44.912025115774952</v>
      </c>
      <c r="V14" s="58" t="s">
        <v>21</v>
      </c>
      <c r="W14" s="58" t="s">
        <v>21</v>
      </c>
      <c r="X14" s="63" t="s">
        <v>21</v>
      </c>
      <c r="Y14" s="337">
        <v>10.5</v>
      </c>
      <c r="Z14" s="406">
        <v>13.5</v>
      </c>
      <c r="AA14" s="406">
        <v>1.1000000000000001</v>
      </c>
      <c r="AB14" s="57" t="s">
        <v>21</v>
      </c>
      <c r="AC14" s="57" t="s">
        <v>21</v>
      </c>
      <c r="AD14" s="57" t="s">
        <v>21</v>
      </c>
      <c r="AE14" s="57" t="s">
        <v>21</v>
      </c>
      <c r="AF14" s="367">
        <v>19</v>
      </c>
      <c r="AG14" s="367">
        <v>15</v>
      </c>
      <c r="AH14" s="367">
        <v>52.36</v>
      </c>
      <c r="AI14" s="367">
        <v>0.98</v>
      </c>
      <c r="AJ14" s="61" t="s">
        <v>21</v>
      </c>
      <c r="AK14" s="61" t="s">
        <v>21</v>
      </c>
      <c r="AL14" s="61" t="s">
        <v>21</v>
      </c>
      <c r="AM14" s="61" t="s">
        <v>21</v>
      </c>
      <c r="AN14" s="61" t="s">
        <v>21</v>
      </c>
      <c r="AO14" s="61" t="s">
        <v>21</v>
      </c>
      <c r="AP14" s="367">
        <v>35.549999999999997</v>
      </c>
      <c r="AQ14" s="367">
        <v>0.93</v>
      </c>
      <c r="AR14" s="367">
        <v>6.68</v>
      </c>
      <c r="AS14" s="367">
        <v>0.16</v>
      </c>
      <c r="AT14" s="367">
        <v>37.29</v>
      </c>
      <c r="AU14" s="367">
        <v>0.78</v>
      </c>
      <c r="AV14" s="61" t="s">
        <v>21</v>
      </c>
      <c r="AW14" s="61" t="s">
        <v>21</v>
      </c>
      <c r="AX14" s="61" t="s">
        <v>21</v>
      </c>
      <c r="AY14" s="61" t="s">
        <v>21</v>
      </c>
      <c r="AZ14" s="367">
        <v>16.649999999999999</v>
      </c>
      <c r="BA14" s="367">
        <v>0.45</v>
      </c>
      <c r="BB14" s="40" t="s">
        <v>21</v>
      </c>
      <c r="BC14" s="40" t="s">
        <v>21</v>
      </c>
      <c r="BD14" s="40" t="s">
        <v>21</v>
      </c>
      <c r="BE14" s="40" t="s">
        <v>21</v>
      </c>
      <c r="BF14" s="40" t="s">
        <v>21</v>
      </c>
      <c r="BG14" s="151" t="s">
        <v>21</v>
      </c>
    </row>
    <row r="15" spans="1:60" s="20" customFormat="1" ht="14" x14ac:dyDescent="0.15">
      <c r="A15" s="14" t="s">
        <v>31</v>
      </c>
      <c r="B15" s="134">
        <v>1</v>
      </c>
      <c r="C15" s="202">
        <v>14.7</v>
      </c>
      <c r="D15" s="211">
        <v>4.2</v>
      </c>
      <c r="E15" s="260">
        <v>3.5329999999999999</v>
      </c>
      <c r="F15" s="271">
        <v>1.1000000000000001</v>
      </c>
      <c r="G15" s="57" t="s">
        <v>21</v>
      </c>
      <c r="H15" s="57" t="s">
        <v>21</v>
      </c>
      <c r="I15" s="68">
        <v>11.54</v>
      </c>
      <c r="J15" s="66">
        <v>4.9000000000000004</v>
      </c>
      <c r="K15" s="67">
        <v>0.39560000000000001</v>
      </c>
      <c r="L15" s="66">
        <v>1.7</v>
      </c>
      <c r="M15" s="68" t="s">
        <v>117</v>
      </c>
      <c r="N15" s="278">
        <v>0.2117</v>
      </c>
      <c r="O15" s="66">
        <v>4.5999999999999996</v>
      </c>
      <c r="P15" s="69">
        <v>2568</v>
      </c>
      <c r="Q15" s="40">
        <v>46</v>
      </c>
      <c r="R15" s="57">
        <f t="shared" si="0"/>
        <v>68.948166037973763</v>
      </c>
      <c r="S15" s="40">
        <v>2149</v>
      </c>
      <c r="T15" s="40">
        <v>32</v>
      </c>
      <c r="U15" s="57">
        <f t="shared" si="1"/>
        <v>53.58432979892536</v>
      </c>
      <c r="V15" s="40" t="s">
        <v>21</v>
      </c>
      <c r="W15" s="40" t="s">
        <v>21</v>
      </c>
      <c r="X15" s="63" t="s">
        <v>21</v>
      </c>
      <c r="Y15" s="338">
        <v>16.32</v>
      </c>
      <c r="Z15" s="407">
        <v>12.5</v>
      </c>
      <c r="AA15" s="407">
        <v>1.2</v>
      </c>
      <c r="AB15" s="57" t="s">
        <v>21</v>
      </c>
      <c r="AC15" s="57" t="s">
        <v>21</v>
      </c>
      <c r="AD15" s="57" t="s">
        <v>21</v>
      </c>
      <c r="AE15" s="57" t="s">
        <v>21</v>
      </c>
      <c r="AF15" s="368">
        <v>0.115</v>
      </c>
      <c r="AG15" s="368">
        <v>1.6E-2</v>
      </c>
      <c r="AH15" s="368">
        <v>39.18</v>
      </c>
      <c r="AI15" s="368">
        <v>0.8</v>
      </c>
      <c r="AJ15" s="61" t="s">
        <v>21</v>
      </c>
      <c r="AK15" s="61" t="s">
        <v>21</v>
      </c>
      <c r="AL15" s="61" t="s">
        <v>21</v>
      </c>
      <c r="AM15" s="61" t="s">
        <v>21</v>
      </c>
      <c r="AN15" s="61" t="s">
        <v>21</v>
      </c>
      <c r="AO15" s="61" t="s">
        <v>21</v>
      </c>
      <c r="AP15" s="368">
        <v>20.11</v>
      </c>
      <c r="AQ15" s="368">
        <v>0.55000000000000004</v>
      </c>
      <c r="AR15" s="368">
        <v>5.84</v>
      </c>
      <c r="AS15" s="368">
        <v>0.15</v>
      </c>
      <c r="AT15" s="368">
        <v>23.64</v>
      </c>
      <c r="AU15" s="368">
        <v>0.75</v>
      </c>
      <c r="AV15" s="61" t="s">
        <v>21</v>
      </c>
      <c r="AW15" s="61" t="s">
        <v>21</v>
      </c>
      <c r="AX15" s="61" t="s">
        <v>21</v>
      </c>
      <c r="AY15" s="61" t="s">
        <v>21</v>
      </c>
      <c r="AZ15" s="368">
        <v>10.86</v>
      </c>
      <c r="BA15" s="368">
        <v>0.36</v>
      </c>
      <c r="BB15" s="58" t="s">
        <v>21</v>
      </c>
      <c r="BC15" s="58" t="s">
        <v>21</v>
      </c>
      <c r="BD15" s="58" t="s">
        <v>21</v>
      </c>
      <c r="BE15" s="58" t="s">
        <v>21</v>
      </c>
      <c r="BF15" s="58" t="s">
        <v>21</v>
      </c>
      <c r="BG15" s="152" t="s">
        <v>21</v>
      </c>
    </row>
    <row r="16" spans="1:60" s="54" customFormat="1" ht="14" x14ac:dyDescent="0.15">
      <c r="A16" s="14" t="s">
        <v>32</v>
      </c>
      <c r="B16" s="134">
        <v>1</v>
      </c>
      <c r="C16" s="202">
        <v>12.1</v>
      </c>
      <c r="D16" s="211">
        <v>2.6</v>
      </c>
      <c r="E16" s="260">
        <v>4.7530000000000001</v>
      </c>
      <c r="F16" s="271">
        <v>1</v>
      </c>
      <c r="G16" s="57" t="s">
        <v>21</v>
      </c>
      <c r="H16" s="57" t="s">
        <v>21</v>
      </c>
      <c r="I16" s="61">
        <v>12.68</v>
      </c>
      <c r="J16" s="59">
        <v>4.8</v>
      </c>
      <c r="K16" s="60">
        <v>0.39729999999999999</v>
      </c>
      <c r="L16" s="59">
        <v>1.6</v>
      </c>
      <c r="M16" s="61" t="s">
        <v>114</v>
      </c>
      <c r="N16" s="277">
        <v>0.23200000000000001</v>
      </c>
      <c r="O16" s="59">
        <v>4.5</v>
      </c>
      <c r="P16" s="62">
        <v>2656</v>
      </c>
      <c r="Q16" s="58">
        <v>45</v>
      </c>
      <c r="R16" s="57">
        <f t="shared" si="0"/>
        <v>69.618491796361113</v>
      </c>
      <c r="S16" s="58">
        <v>2157</v>
      </c>
      <c r="T16" s="58">
        <v>30</v>
      </c>
      <c r="U16" s="57">
        <f t="shared" si="1"/>
        <v>52.545785749192106</v>
      </c>
      <c r="V16" s="58" t="s">
        <v>21</v>
      </c>
      <c r="W16" s="58" t="s">
        <v>21</v>
      </c>
      <c r="X16" s="63" t="s">
        <v>21</v>
      </c>
      <c r="Y16" s="337">
        <v>18.79</v>
      </c>
      <c r="Z16" s="406">
        <v>10.91</v>
      </c>
      <c r="AA16" s="406">
        <v>0.79</v>
      </c>
      <c r="AB16" s="57" t="s">
        <v>21</v>
      </c>
      <c r="AC16" s="57" t="s">
        <v>21</v>
      </c>
      <c r="AD16" s="57" t="s">
        <v>21</v>
      </c>
      <c r="AE16" s="57" t="s">
        <v>21</v>
      </c>
      <c r="AF16" s="367">
        <v>0.27300000000000002</v>
      </c>
      <c r="AG16" s="367">
        <v>5.2999999999999999E-2</v>
      </c>
      <c r="AH16" s="367">
        <v>57.4</v>
      </c>
      <c r="AI16" s="367">
        <v>1.6</v>
      </c>
      <c r="AJ16" s="61" t="s">
        <v>21</v>
      </c>
      <c r="AK16" s="61" t="s">
        <v>21</v>
      </c>
      <c r="AL16" s="61" t="s">
        <v>21</v>
      </c>
      <c r="AM16" s="61" t="s">
        <v>21</v>
      </c>
      <c r="AN16" s="61" t="s">
        <v>21</v>
      </c>
      <c r="AO16" s="61" t="s">
        <v>21</v>
      </c>
      <c r="AP16" s="367">
        <v>26.8</v>
      </c>
      <c r="AQ16" s="367">
        <v>0.8</v>
      </c>
      <c r="AR16" s="367">
        <v>11.85</v>
      </c>
      <c r="AS16" s="367">
        <v>0.31</v>
      </c>
      <c r="AT16" s="367">
        <v>32.340000000000003</v>
      </c>
      <c r="AU16" s="367">
        <v>0.91</v>
      </c>
      <c r="AV16" s="61" t="s">
        <v>21</v>
      </c>
      <c r="AW16" s="61" t="s">
        <v>21</v>
      </c>
      <c r="AX16" s="61" t="s">
        <v>21</v>
      </c>
      <c r="AY16" s="61" t="s">
        <v>21</v>
      </c>
      <c r="AZ16" s="367">
        <v>11.62</v>
      </c>
      <c r="BA16" s="367">
        <v>0.32</v>
      </c>
      <c r="BB16" s="40" t="s">
        <v>21</v>
      </c>
      <c r="BC16" s="40" t="s">
        <v>21</v>
      </c>
      <c r="BD16" s="40" t="s">
        <v>21</v>
      </c>
      <c r="BE16" s="40" t="s">
        <v>21</v>
      </c>
      <c r="BF16" s="40" t="s">
        <v>21</v>
      </c>
      <c r="BG16" s="151" t="s">
        <v>21</v>
      </c>
    </row>
    <row r="17" spans="1:59" s="54" customFormat="1" ht="14" x14ac:dyDescent="0.15">
      <c r="A17" s="14" t="s">
        <v>33</v>
      </c>
      <c r="B17" s="134">
        <v>0</v>
      </c>
      <c r="C17" s="202">
        <v>0.2</v>
      </c>
      <c r="D17" s="211">
        <v>0</v>
      </c>
      <c r="E17" s="260">
        <v>3196.34</v>
      </c>
      <c r="F17" s="271">
        <v>1.1000000000000001</v>
      </c>
      <c r="G17" s="57" t="s">
        <v>21</v>
      </c>
      <c r="H17" s="57" t="s">
        <v>21</v>
      </c>
      <c r="I17" s="61">
        <v>452</v>
      </c>
      <c r="J17" s="59">
        <v>14</v>
      </c>
      <c r="K17" s="60">
        <v>4.43</v>
      </c>
      <c r="L17" s="59">
        <v>11</v>
      </c>
      <c r="M17" s="61" t="s">
        <v>118</v>
      </c>
      <c r="N17" s="277">
        <v>0.74099999999999999</v>
      </c>
      <c r="O17" s="59">
        <v>7.7</v>
      </c>
      <c r="P17" s="62">
        <v>6210</v>
      </c>
      <c r="Q17" s="58">
        <v>140</v>
      </c>
      <c r="R17" s="57">
        <f t="shared" si="0"/>
        <v>187.15138257571061</v>
      </c>
      <c r="S17" s="58">
        <v>10900</v>
      </c>
      <c r="T17" s="58">
        <v>590</v>
      </c>
      <c r="U17" s="57">
        <f t="shared" si="1"/>
        <v>628.98648634132041</v>
      </c>
      <c r="V17" s="58" t="s">
        <v>21</v>
      </c>
      <c r="W17" s="58" t="s">
        <v>21</v>
      </c>
      <c r="X17" s="63" t="s">
        <v>21</v>
      </c>
      <c r="Y17" s="337">
        <v>-75.52</v>
      </c>
      <c r="Z17" s="407">
        <v>242000</v>
      </c>
      <c r="AA17" s="407">
        <v>26000</v>
      </c>
      <c r="AB17" s="57" t="s">
        <v>21</v>
      </c>
      <c r="AC17" s="57" t="s">
        <v>21</v>
      </c>
      <c r="AD17" s="57" t="s">
        <v>21</v>
      </c>
      <c r="AE17" s="57" t="s">
        <v>21</v>
      </c>
      <c r="AF17" s="368">
        <v>33.4</v>
      </c>
      <c r="AG17" s="368">
        <v>5.2</v>
      </c>
      <c r="AH17" s="368">
        <v>42.1</v>
      </c>
      <c r="AI17" s="368">
        <v>3.7</v>
      </c>
      <c r="AJ17" s="61" t="s">
        <v>21</v>
      </c>
      <c r="AK17" s="61" t="s">
        <v>21</v>
      </c>
      <c r="AL17" s="61" t="s">
        <v>21</v>
      </c>
      <c r="AM17" s="61" t="s">
        <v>21</v>
      </c>
      <c r="AN17" s="61" t="s">
        <v>21</v>
      </c>
      <c r="AO17" s="61" t="s">
        <v>21</v>
      </c>
      <c r="AP17" s="368">
        <v>30.8</v>
      </c>
      <c r="AQ17" s="368">
        <v>4.3</v>
      </c>
      <c r="AR17" s="368">
        <v>5.5</v>
      </c>
      <c r="AS17" s="368">
        <v>1.1000000000000001</v>
      </c>
      <c r="AT17" s="368">
        <v>46.5</v>
      </c>
      <c r="AU17" s="368">
        <v>4</v>
      </c>
      <c r="AV17" s="61" t="s">
        <v>21</v>
      </c>
      <c r="AW17" s="61" t="s">
        <v>21</v>
      </c>
      <c r="AX17" s="61" t="s">
        <v>21</v>
      </c>
      <c r="AY17" s="61" t="s">
        <v>21</v>
      </c>
      <c r="AZ17" s="368">
        <v>12.9</v>
      </c>
      <c r="BA17" s="368">
        <v>2.2000000000000002</v>
      </c>
      <c r="BB17" s="58" t="s">
        <v>21</v>
      </c>
      <c r="BC17" s="58" t="s">
        <v>21</v>
      </c>
      <c r="BD17" s="58" t="s">
        <v>21</v>
      </c>
      <c r="BE17" s="58" t="s">
        <v>21</v>
      </c>
      <c r="BF17" s="58" t="s">
        <v>21</v>
      </c>
      <c r="BG17" s="152" t="s">
        <v>21</v>
      </c>
    </row>
    <row r="18" spans="1:59" s="54" customFormat="1" ht="14" x14ac:dyDescent="0.15">
      <c r="A18" s="14" t="s">
        <v>34</v>
      </c>
      <c r="B18" s="134">
        <v>1</v>
      </c>
      <c r="C18" s="202">
        <v>6.5</v>
      </c>
      <c r="D18" s="211">
        <v>2.8</v>
      </c>
      <c r="E18" s="260">
        <v>2.375</v>
      </c>
      <c r="F18" s="271">
        <v>1.1000000000000001</v>
      </c>
      <c r="G18" s="57" t="s">
        <v>21</v>
      </c>
      <c r="H18" s="57" t="s">
        <v>21</v>
      </c>
      <c r="I18" s="61">
        <v>18.649999999999999</v>
      </c>
      <c r="J18" s="59">
        <v>5.2</v>
      </c>
      <c r="K18" s="60">
        <v>0.44379999999999997</v>
      </c>
      <c r="L18" s="59">
        <v>2</v>
      </c>
      <c r="M18" s="61" t="s">
        <v>115</v>
      </c>
      <c r="N18" s="277">
        <v>0.30499999999999999</v>
      </c>
      <c r="O18" s="59">
        <v>4.8</v>
      </c>
      <c r="P18" s="62">
        <v>3024</v>
      </c>
      <c r="Q18" s="58">
        <v>50</v>
      </c>
      <c r="R18" s="57">
        <f t="shared" si="0"/>
        <v>78.471844632326579</v>
      </c>
      <c r="S18" s="58">
        <v>2368</v>
      </c>
      <c r="T18" s="58">
        <v>39</v>
      </c>
      <c r="U18" s="57">
        <f t="shared" si="1"/>
        <v>61.351198847292302</v>
      </c>
      <c r="V18" s="58" t="s">
        <v>21</v>
      </c>
      <c r="W18" s="58" t="s">
        <v>21</v>
      </c>
      <c r="X18" s="63" t="s">
        <v>21</v>
      </c>
      <c r="Y18" s="337">
        <v>21.69</v>
      </c>
      <c r="Z18" s="407">
        <v>13.1</v>
      </c>
      <c r="AA18" s="407">
        <v>1.1000000000000001</v>
      </c>
      <c r="AB18" s="57" t="s">
        <v>21</v>
      </c>
      <c r="AC18" s="57" t="s">
        <v>21</v>
      </c>
      <c r="AD18" s="57" t="s">
        <v>21</v>
      </c>
      <c r="AE18" s="57" t="s">
        <v>21</v>
      </c>
      <c r="AF18" s="368">
        <v>9.8000000000000004E-2</v>
      </c>
      <c r="AG18" s="368">
        <v>1.2E-2</v>
      </c>
      <c r="AH18" s="368">
        <v>40.51</v>
      </c>
      <c r="AI18" s="368">
        <v>0.77</v>
      </c>
      <c r="AJ18" s="61" t="s">
        <v>21</v>
      </c>
      <c r="AK18" s="61" t="s">
        <v>21</v>
      </c>
      <c r="AL18" s="61" t="s">
        <v>21</v>
      </c>
      <c r="AM18" s="61" t="s">
        <v>21</v>
      </c>
      <c r="AN18" s="61" t="s">
        <v>21</v>
      </c>
      <c r="AO18" s="61" t="s">
        <v>21</v>
      </c>
      <c r="AP18" s="368">
        <v>13.33</v>
      </c>
      <c r="AQ18" s="368">
        <v>0.41</v>
      </c>
      <c r="AR18" s="368">
        <v>7.33</v>
      </c>
      <c r="AS18" s="368">
        <v>0.18</v>
      </c>
      <c r="AT18" s="368">
        <v>17.8</v>
      </c>
      <c r="AU18" s="368">
        <v>0.45</v>
      </c>
      <c r="AV18" s="61" t="s">
        <v>21</v>
      </c>
      <c r="AW18" s="61" t="s">
        <v>21</v>
      </c>
      <c r="AX18" s="61" t="s">
        <v>21</v>
      </c>
      <c r="AY18" s="61" t="s">
        <v>21</v>
      </c>
      <c r="AZ18" s="368">
        <v>8.39</v>
      </c>
      <c r="BA18" s="368">
        <v>0.26</v>
      </c>
      <c r="BB18" s="58" t="s">
        <v>21</v>
      </c>
      <c r="BC18" s="58" t="s">
        <v>21</v>
      </c>
      <c r="BD18" s="58" t="s">
        <v>21</v>
      </c>
      <c r="BE18" s="58" t="s">
        <v>21</v>
      </c>
      <c r="BF18" s="58" t="s">
        <v>21</v>
      </c>
      <c r="BG18" s="152" t="s">
        <v>21</v>
      </c>
    </row>
    <row r="19" spans="1:59" s="54" customFormat="1" ht="14" x14ac:dyDescent="0.15">
      <c r="A19" s="14" t="s">
        <v>35</v>
      </c>
      <c r="B19" s="134">
        <v>1</v>
      </c>
      <c r="C19" s="202">
        <v>6.7</v>
      </c>
      <c r="D19" s="211">
        <v>3</v>
      </c>
      <c r="E19" s="260">
        <v>2.2509999999999999</v>
      </c>
      <c r="F19" s="271">
        <v>1.2</v>
      </c>
      <c r="G19" s="57" t="s">
        <v>21</v>
      </c>
      <c r="H19" s="57" t="s">
        <v>21</v>
      </c>
      <c r="I19" s="61">
        <v>19</v>
      </c>
      <c r="J19" s="59">
        <v>5.5</v>
      </c>
      <c r="K19" s="60">
        <v>0.44919999999999999</v>
      </c>
      <c r="L19" s="59">
        <v>1.7</v>
      </c>
      <c r="M19" s="61" t="s">
        <v>113</v>
      </c>
      <c r="N19" s="277">
        <v>0.307</v>
      </c>
      <c r="O19" s="59">
        <v>5.2</v>
      </c>
      <c r="P19" s="62">
        <v>3043</v>
      </c>
      <c r="Q19" s="58">
        <v>53</v>
      </c>
      <c r="R19" s="57">
        <f t="shared" si="0"/>
        <v>80.70278557769862</v>
      </c>
      <c r="S19" s="58">
        <v>2392</v>
      </c>
      <c r="T19" s="58">
        <v>34</v>
      </c>
      <c r="U19" s="57">
        <f t="shared" si="1"/>
        <v>58.691273627346</v>
      </c>
      <c r="V19" s="58" t="s">
        <v>21</v>
      </c>
      <c r="W19" s="58" t="s">
        <v>21</v>
      </c>
      <c r="X19" s="63" t="s">
        <v>21</v>
      </c>
      <c r="Y19" s="337">
        <v>21.39</v>
      </c>
      <c r="Z19" s="407">
        <v>14.4</v>
      </c>
      <c r="AA19" s="407">
        <v>1.1000000000000001</v>
      </c>
      <c r="AB19" s="57" t="s">
        <v>21</v>
      </c>
      <c r="AC19" s="57" t="s">
        <v>21</v>
      </c>
      <c r="AD19" s="57" t="s">
        <v>21</v>
      </c>
      <c r="AE19" s="57" t="s">
        <v>21</v>
      </c>
      <c r="AF19" s="368">
        <v>0.13300000000000001</v>
      </c>
      <c r="AG19" s="368">
        <v>1.4999999999999999E-2</v>
      </c>
      <c r="AH19" s="368">
        <v>44.53</v>
      </c>
      <c r="AI19" s="368">
        <v>0.93</v>
      </c>
      <c r="AJ19" s="61" t="s">
        <v>21</v>
      </c>
      <c r="AK19" s="61" t="s">
        <v>21</v>
      </c>
      <c r="AL19" s="61" t="s">
        <v>21</v>
      </c>
      <c r="AM19" s="61" t="s">
        <v>21</v>
      </c>
      <c r="AN19" s="61" t="s">
        <v>21</v>
      </c>
      <c r="AO19" s="61" t="s">
        <v>21</v>
      </c>
      <c r="AP19" s="368">
        <v>13.54</v>
      </c>
      <c r="AQ19" s="368">
        <v>0.34</v>
      </c>
      <c r="AR19" s="368">
        <v>7.99</v>
      </c>
      <c r="AS19" s="368">
        <v>0.18</v>
      </c>
      <c r="AT19" s="368">
        <v>19.079999999999998</v>
      </c>
      <c r="AU19" s="368">
        <v>0.55000000000000004</v>
      </c>
      <c r="AV19" s="61" t="s">
        <v>21</v>
      </c>
      <c r="AW19" s="61" t="s">
        <v>21</v>
      </c>
      <c r="AX19" s="61" t="s">
        <v>21</v>
      </c>
      <c r="AY19" s="61" t="s">
        <v>21</v>
      </c>
      <c r="AZ19" s="368">
        <v>9.44</v>
      </c>
      <c r="BA19" s="368">
        <v>0.28000000000000003</v>
      </c>
      <c r="BB19" s="58" t="s">
        <v>21</v>
      </c>
      <c r="BC19" s="58" t="s">
        <v>21</v>
      </c>
      <c r="BD19" s="58" t="s">
        <v>21</v>
      </c>
      <c r="BE19" s="58" t="s">
        <v>21</v>
      </c>
      <c r="BF19" s="58" t="s">
        <v>21</v>
      </c>
      <c r="BG19" s="152" t="s">
        <v>21</v>
      </c>
    </row>
    <row r="20" spans="1:59" s="54" customFormat="1" ht="14" x14ac:dyDescent="0.15">
      <c r="A20" s="14" t="s">
        <v>36</v>
      </c>
      <c r="B20" s="134">
        <v>1</v>
      </c>
      <c r="C20" s="202">
        <v>4.9000000000000004</v>
      </c>
      <c r="D20" s="211">
        <v>0.8</v>
      </c>
      <c r="E20" s="260">
        <v>6.944</v>
      </c>
      <c r="F20" s="271">
        <v>1</v>
      </c>
      <c r="G20" s="57" t="s">
        <v>21</v>
      </c>
      <c r="H20" s="57" t="s">
        <v>21</v>
      </c>
      <c r="I20" s="61">
        <v>22.5</v>
      </c>
      <c r="J20" s="59">
        <v>5.4</v>
      </c>
      <c r="K20" s="60">
        <v>0.47</v>
      </c>
      <c r="L20" s="59">
        <v>2.2999999999999998</v>
      </c>
      <c r="M20" s="61" t="s">
        <v>111</v>
      </c>
      <c r="N20" s="277">
        <v>0.34799999999999998</v>
      </c>
      <c r="O20" s="59">
        <v>4.9000000000000004</v>
      </c>
      <c r="P20" s="62">
        <v>3206</v>
      </c>
      <c r="Q20" s="58">
        <v>52</v>
      </c>
      <c r="R20" s="57">
        <f t="shared" si="0"/>
        <v>82.555280872879365</v>
      </c>
      <c r="S20" s="58">
        <v>2482</v>
      </c>
      <c r="T20" s="58">
        <v>46</v>
      </c>
      <c r="U20" s="57">
        <f t="shared" si="1"/>
        <v>67.676654763662782</v>
      </c>
      <c r="V20" s="58" t="s">
        <v>21</v>
      </c>
      <c r="W20" s="58" t="s">
        <v>21</v>
      </c>
      <c r="X20" s="63" t="s">
        <v>21</v>
      </c>
      <c r="Y20" s="337">
        <v>22.58</v>
      </c>
      <c r="Z20" s="407">
        <v>13.65</v>
      </c>
      <c r="AA20" s="407">
        <v>0.97</v>
      </c>
      <c r="AB20" s="57" t="s">
        <v>21</v>
      </c>
      <c r="AC20" s="57" t="s">
        <v>21</v>
      </c>
      <c r="AD20" s="57" t="s">
        <v>21</v>
      </c>
      <c r="AE20" s="57" t="s">
        <v>21</v>
      </c>
      <c r="AF20" s="368">
        <v>2.4899999999999999E-2</v>
      </c>
      <c r="AG20" s="368">
        <v>6.4999999999999997E-3</v>
      </c>
      <c r="AH20" s="368">
        <v>20.56</v>
      </c>
      <c r="AI20" s="368">
        <v>0.55000000000000004</v>
      </c>
      <c r="AJ20" s="61" t="s">
        <v>21</v>
      </c>
      <c r="AK20" s="61" t="s">
        <v>21</v>
      </c>
      <c r="AL20" s="61" t="s">
        <v>21</v>
      </c>
      <c r="AM20" s="61" t="s">
        <v>21</v>
      </c>
      <c r="AN20" s="61" t="s">
        <v>21</v>
      </c>
      <c r="AO20" s="61" t="s">
        <v>21</v>
      </c>
      <c r="AP20" s="368">
        <v>11</v>
      </c>
      <c r="AQ20" s="368">
        <v>0.34</v>
      </c>
      <c r="AR20" s="368">
        <v>3.29</v>
      </c>
      <c r="AS20" s="368">
        <v>0.12</v>
      </c>
      <c r="AT20" s="368">
        <v>14.73</v>
      </c>
      <c r="AU20" s="368">
        <v>0.45</v>
      </c>
      <c r="AV20" s="61" t="s">
        <v>21</v>
      </c>
      <c r="AW20" s="61" t="s">
        <v>21</v>
      </c>
      <c r="AX20" s="61" t="s">
        <v>21</v>
      </c>
      <c r="AY20" s="61" t="s">
        <v>21</v>
      </c>
      <c r="AZ20" s="368">
        <v>4.54</v>
      </c>
      <c r="BA20" s="368">
        <v>0.21</v>
      </c>
      <c r="BB20" s="58" t="s">
        <v>21</v>
      </c>
      <c r="BC20" s="58" t="s">
        <v>21</v>
      </c>
      <c r="BD20" s="58" t="s">
        <v>21</v>
      </c>
      <c r="BE20" s="58" t="s">
        <v>21</v>
      </c>
      <c r="BF20" s="58" t="s">
        <v>21</v>
      </c>
      <c r="BG20" s="152" t="s">
        <v>21</v>
      </c>
    </row>
    <row r="21" spans="1:59" s="20" customFormat="1" ht="14" x14ac:dyDescent="0.15">
      <c r="A21" s="14" t="s">
        <v>37</v>
      </c>
      <c r="B21" s="134">
        <v>1</v>
      </c>
      <c r="C21" s="202">
        <v>5.3</v>
      </c>
      <c r="D21" s="211">
        <v>0.8</v>
      </c>
      <c r="E21" s="260">
        <v>6.8289999999999997</v>
      </c>
      <c r="F21" s="271">
        <v>1.2</v>
      </c>
      <c r="G21" s="57" t="s">
        <v>21</v>
      </c>
      <c r="H21" s="57" t="s">
        <v>21</v>
      </c>
      <c r="I21" s="68">
        <v>25.5</v>
      </c>
      <c r="J21" s="66">
        <v>7.5</v>
      </c>
      <c r="K21" s="67">
        <v>0.49399999999999999</v>
      </c>
      <c r="L21" s="66">
        <v>4.5999999999999996</v>
      </c>
      <c r="M21" s="68" t="s">
        <v>119</v>
      </c>
      <c r="N21" s="278">
        <v>0.374</v>
      </c>
      <c r="O21" s="66">
        <v>5.9</v>
      </c>
      <c r="P21" s="69">
        <v>3327</v>
      </c>
      <c r="Q21" s="40">
        <v>73</v>
      </c>
      <c r="R21" s="57">
        <f t="shared" si="0"/>
        <v>98.775359275479232</v>
      </c>
      <c r="S21" s="40">
        <v>2587</v>
      </c>
      <c r="T21" s="40">
        <v>98</v>
      </c>
      <c r="U21" s="57">
        <f t="shared" si="1"/>
        <v>110.81979787023617</v>
      </c>
      <c r="V21" s="40" t="s">
        <v>21</v>
      </c>
      <c r="W21" s="40" t="s">
        <v>21</v>
      </c>
      <c r="X21" s="63" t="s">
        <v>21</v>
      </c>
      <c r="Y21" s="338">
        <v>22.24</v>
      </c>
      <c r="Z21" s="407">
        <v>17.399999999999999</v>
      </c>
      <c r="AA21" s="407">
        <v>1.9</v>
      </c>
      <c r="AB21" s="57" t="s">
        <v>21</v>
      </c>
      <c r="AC21" s="57" t="s">
        <v>21</v>
      </c>
      <c r="AD21" s="57" t="s">
        <v>21</v>
      </c>
      <c r="AE21" s="57" t="s">
        <v>21</v>
      </c>
      <c r="AF21" s="368">
        <v>5.2999999999999999E-2</v>
      </c>
      <c r="AG21" s="368">
        <v>1.2E-2</v>
      </c>
      <c r="AH21" s="368">
        <v>18.41</v>
      </c>
      <c r="AI21" s="368">
        <v>0.73</v>
      </c>
      <c r="AJ21" s="61" t="s">
        <v>21</v>
      </c>
      <c r="AK21" s="61" t="s">
        <v>21</v>
      </c>
      <c r="AL21" s="61" t="s">
        <v>21</v>
      </c>
      <c r="AM21" s="61" t="s">
        <v>21</v>
      </c>
      <c r="AN21" s="61" t="s">
        <v>21</v>
      </c>
      <c r="AO21" s="61" t="s">
        <v>21</v>
      </c>
      <c r="AP21" s="368">
        <v>8.58</v>
      </c>
      <c r="AQ21" s="368">
        <v>0.49</v>
      </c>
      <c r="AR21" s="368">
        <v>2.87</v>
      </c>
      <c r="AS21" s="368">
        <v>0.16</v>
      </c>
      <c r="AT21" s="368">
        <v>11.61</v>
      </c>
      <c r="AU21" s="368">
        <v>0.68</v>
      </c>
      <c r="AV21" s="61" t="s">
        <v>21</v>
      </c>
      <c r="AW21" s="61" t="s">
        <v>21</v>
      </c>
      <c r="AX21" s="61" t="s">
        <v>21</v>
      </c>
      <c r="AY21" s="61" t="s">
        <v>21</v>
      </c>
      <c r="AZ21" s="368">
        <v>4.04</v>
      </c>
      <c r="BA21" s="368">
        <v>0.23</v>
      </c>
      <c r="BB21" s="58" t="s">
        <v>21</v>
      </c>
      <c r="BC21" s="58" t="s">
        <v>21</v>
      </c>
      <c r="BD21" s="58" t="s">
        <v>21</v>
      </c>
      <c r="BE21" s="58" t="s">
        <v>21</v>
      </c>
      <c r="BF21" s="58" t="s">
        <v>21</v>
      </c>
      <c r="BG21" s="152" t="s">
        <v>21</v>
      </c>
    </row>
    <row r="22" spans="1:59" s="20" customFormat="1" ht="14" x14ac:dyDescent="0.15">
      <c r="A22" s="14" t="s">
        <v>38</v>
      </c>
      <c r="B22" s="134">
        <v>1</v>
      </c>
      <c r="C22" s="202">
        <v>14.1</v>
      </c>
      <c r="D22" s="211">
        <v>1.5</v>
      </c>
      <c r="E22" s="260">
        <v>9.9090000000000007</v>
      </c>
      <c r="F22" s="271">
        <v>1.1000000000000001</v>
      </c>
      <c r="G22" s="57" t="s">
        <v>21</v>
      </c>
      <c r="H22" s="57" t="s">
        <v>21</v>
      </c>
      <c r="I22" s="68">
        <v>11.88</v>
      </c>
      <c r="J22" s="66">
        <v>5.3</v>
      </c>
      <c r="K22" s="67">
        <v>0.39739999999999998</v>
      </c>
      <c r="L22" s="66">
        <v>1.7</v>
      </c>
      <c r="M22" s="68" t="s">
        <v>120</v>
      </c>
      <c r="N22" s="278">
        <v>0.217</v>
      </c>
      <c r="O22" s="66">
        <v>5</v>
      </c>
      <c r="P22" s="69">
        <v>2595</v>
      </c>
      <c r="Q22" s="40">
        <v>49</v>
      </c>
      <c r="R22" s="57">
        <f t="shared" si="0"/>
        <v>71.376536761039333</v>
      </c>
      <c r="S22" s="40">
        <v>2157</v>
      </c>
      <c r="T22" s="40">
        <v>31</v>
      </c>
      <c r="U22" s="57">
        <f t="shared" si="1"/>
        <v>53.123060905787426</v>
      </c>
      <c r="V22" s="40" t="s">
        <v>21</v>
      </c>
      <c r="W22" s="40" t="s">
        <v>21</v>
      </c>
      <c r="X22" s="63" t="s">
        <v>21</v>
      </c>
      <c r="Y22" s="338">
        <v>16.88</v>
      </c>
      <c r="Z22" s="406">
        <v>16.899999999999999</v>
      </c>
      <c r="AA22" s="406">
        <v>1.8</v>
      </c>
      <c r="AB22" s="57" t="s">
        <v>21</v>
      </c>
      <c r="AC22" s="57" t="s">
        <v>21</v>
      </c>
      <c r="AD22" s="57" t="s">
        <v>21</v>
      </c>
      <c r="AE22" s="57" t="s">
        <v>21</v>
      </c>
      <c r="AF22" s="367">
        <v>0.113</v>
      </c>
      <c r="AG22" s="367">
        <v>1.4E-2</v>
      </c>
      <c r="AH22" s="367">
        <v>35.92</v>
      </c>
      <c r="AI22" s="367">
        <v>0.81</v>
      </c>
      <c r="AJ22" s="61" t="s">
        <v>21</v>
      </c>
      <c r="AK22" s="61" t="s">
        <v>21</v>
      </c>
      <c r="AL22" s="61" t="s">
        <v>21</v>
      </c>
      <c r="AM22" s="61" t="s">
        <v>21</v>
      </c>
      <c r="AN22" s="61" t="s">
        <v>21</v>
      </c>
      <c r="AO22" s="61" t="s">
        <v>21</v>
      </c>
      <c r="AP22" s="367">
        <v>18.71</v>
      </c>
      <c r="AQ22" s="367">
        <v>0.5</v>
      </c>
      <c r="AR22" s="367">
        <v>5.94</v>
      </c>
      <c r="AS22" s="367">
        <v>0.17</v>
      </c>
      <c r="AT22" s="367">
        <v>23.67</v>
      </c>
      <c r="AU22" s="367">
        <v>0.51</v>
      </c>
      <c r="AV22" s="61" t="s">
        <v>21</v>
      </c>
      <c r="AW22" s="61" t="s">
        <v>21</v>
      </c>
      <c r="AX22" s="61" t="s">
        <v>21</v>
      </c>
      <c r="AY22" s="61" t="s">
        <v>21</v>
      </c>
      <c r="AZ22" s="367">
        <v>10.57</v>
      </c>
      <c r="BA22" s="367">
        <v>0.3</v>
      </c>
      <c r="BB22" s="40" t="s">
        <v>21</v>
      </c>
      <c r="BC22" s="40" t="s">
        <v>21</v>
      </c>
      <c r="BD22" s="40" t="s">
        <v>21</v>
      </c>
      <c r="BE22" s="40" t="s">
        <v>21</v>
      </c>
      <c r="BF22" s="40" t="s">
        <v>21</v>
      </c>
      <c r="BG22" s="151" t="s">
        <v>21</v>
      </c>
    </row>
    <row r="23" spans="1:59" s="54" customFormat="1" ht="14" x14ac:dyDescent="0.15">
      <c r="A23" s="14" t="s">
        <v>39</v>
      </c>
      <c r="B23" s="134">
        <v>1</v>
      </c>
      <c r="C23" s="202">
        <v>8.4</v>
      </c>
      <c r="D23" s="211">
        <v>1.2</v>
      </c>
      <c r="E23" s="260">
        <v>7.1619999999999999</v>
      </c>
      <c r="F23" s="271">
        <v>1.1000000000000001</v>
      </c>
      <c r="G23" s="57" t="s">
        <v>21</v>
      </c>
      <c r="H23" s="57" t="s">
        <v>21</v>
      </c>
      <c r="I23" s="61">
        <v>16.39</v>
      </c>
      <c r="J23" s="59">
        <v>5</v>
      </c>
      <c r="K23" s="60">
        <v>0.42620000000000002</v>
      </c>
      <c r="L23" s="59">
        <v>1.9</v>
      </c>
      <c r="M23" s="61" t="s">
        <v>115</v>
      </c>
      <c r="N23" s="277">
        <v>0.27900000000000003</v>
      </c>
      <c r="O23" s="59">
        <v>4.7</v>
      </c>
      <c r="P23" s="62">
        <v>2900</v>
      </c>
      <c r="Q23" s="58">
        <v>48</v>
      </c>
      <c r="R23" s="57">
        <f t="shared" si="0"/>
        <v>75.286120898874842</v>
      </c>
      <c r="S23" s="58">
        <v>2289</v>
      </c>
      <c r="T23" s="58">
        <v>37</v>
      </c>
      <c r="U23" s="57">
        <f t="shared" si="1"/>
        <v>58.862623115182352</v>
      </c>
      <c r="V23" s="58" t="s">
        <v>21</v>
      </c>
      <c r="W23" s="58" t="s">
        <v>21</v>
      </c>
      <c r="X23" s="63" t="s">
        <v>21</v>
      </c>
      <c r="Y23" s="337">
        <v>21.07</v>
      </c>
      <c r="Z23" s="406">
        <v>13.4</v>
      </c>
      <c r="AA23" s="406">
        <v>1</v>
      </c>
      <c r="AB23" s="57" t="s">
        <v>21</v>
      </c>
      <c r="AC23" s="57" t="s">
        <v>21</v>
      </c>
      <c r="AD23" s="57" t="s">
        <v>21</v>
      </c>
      <c r="AE23" s="57" t="s">
        <v>21</v>
      </c>
      <c r="AF23" s="367">
        <v>1.46</v>
      </c>
      <c r="AG23" s="367">
        <v>0.78</v>
      </c>
      <c r="AH23" s="367">
        <v>24.7</v>
      </c>
      <c r="AI23" s="367">
        <v>1</v>
      </c>
      <c r="AJ23" s="61" t="s">
        <v>21</v>
      </c>
      <c r="AK23" s="61" t="s">
        <v>21</v>
      </c>
      <c r="AL23" s="61" t="s">
        <v>21</v>
      </c>
      <c r="AM23" s="61" t="s">
        <v>21</v>
      </c>
      <c r="AN23" s="61" t="s">
        <v>21</v>
      </c>
      <c r="AO23" s="61" t="s">
        <v>21</v>
      </c>
      <c r="AP23" s="367">
        <v>22.39</v>
      </c>
      <c r="AQ23" s="367">
        <v>0.89</v>
      </c>
      <c r="AR23" s="367">
        <v>4.57</v>
      </c>
      <c r="AS23" s="367">
        <v>0.2</v>
      </c>
      <c r="AT23" s="367">
        <v>34</v>
      </c>
      <c r="AU23" s="367">
        <v>1.2</v>
      </c>
      <c r="AV23" s="61" t="s">
        <v>21</v>
      </c>
      <c r="AW23" s="61" t="s">
        <v>21</v>
      </c>
      <c r="AX23" s="61" t="s">
        <v>21</v>
      </c>
      <c r="AY23" s="61" t="s">
        <v>21</v>
      </c>
      <c r="AZ23" s="367">
        <v>7.05</v>
      </c>
      <c r="BA23" s="367">
        <v>0.33</v>
      </c>
      <c r="BB23" s="40" t="s">
        <v>21</v>
      </c>
      <c r="BC23" s="40" t="s">
        <v>21</v>
      </c>
      <c r="BD23" s="40" t="s">
        <v>21</v>
      </c>
      <c r="BE23" s="40" t="s">
        <v>21</v>
      </c>
      <c r="BF23" s="40" t="s">
        <v>21</v>
      </c>
      <c r="BG23" s="151" t="s">
        <v>21</v>
      </c>
    </row>
    <row r="24" spans="1:59" s="54" customFormat="1" ht="14" x14ac:dyDescent="0.15">
      <c r="A24" s="14" t="s">
        <v>40</v>
      </c>
      <c r="B24" s="134">
        <v>1</v>
      </c>
      <c r="C24" s="202">
        <v>11.6</v>
      </c>
      <c r="D24" s="211">
        <v>3.9</v>
      </c>
      <c r="E24" s="260">
        <v>2.9649999999999999</v>
      </c>
      <c r="F24" s="271">
        <v>1.3</v>
      </c>
      <c r="G24" s="57" t="s">
        <v>21</v>
      </c>
      <c r="H24" s="57" t="s">
        <v>21</v>
      </c>
      <c r="I24" s="61">
        <v>12.98</v>
      </c>
      <c r="J24" s="59">
        <v>4.9000000000000004</v>
      </c>
      <c r="K24" s="60">
        <v>0.40150000000000002</v>
      </c>
      <c r="L24" s="59">
        <v>1.6</v>
      </c>
      <c r="M24" s="61" t="s">
        <v>112</v>
      </c>
      <c r="N24" s="277">
        <v>0.23499999999999999</v>
      </c>
      <c r="O24" s="59">
        <v>4.5999999999999996</v>
      </c>
      <c r="P24" s="62">
        <v>2678</v>
      </c>
      <c r="Q24" s="58">
        <v>46</v>
      </c>
      <c r="R24" s="57">
        <f t="shared" si="0"/>
        <v>70.60222092823993</v>
      </c>
      <c r="S24" s="58">
        <v>2176</v>
      </c>
      <c r="T24" s="58">
        <v>29</v>
      </c>
      <c r="U24" s="57">
        <f t="shared" si="1"/>
        <v>52.297135676822691</v>
      </c>
      <c r="V24" s="58" t="s">
        <v>21</v>
      </c>
      <c r="W24" s="58" t="s">
        <v>21</v>
      </c>
      <c r="X24" s="63" t="s">
        <v>21</v>
      </c>
      <c r="Y24" s="337">
        <v>18.75</v>
      </c>
      <c r="Z24" s="407">
        <v>13.9</v>
      </c>
      <c r="AA24" s="407">
        <v>1.3</v>
      </c>
      <c r="AB24" s="57" t="s">
        <v>21</v>
      </c>
      <c r="AC24" s="57" t="s">
        <v>21</v>
      </c>
      <c r="AD24" s="57" t="s">
        <v>21</v>
      </c>
      <c r="AE24" s="57" t="s">
        <v>21</v>
      </c>
      <c r="AF24" s="368">
        <v>0.17699999999999999</v>
      </c>
      <c r="AG24" s="368">
        <v>2.1999999999999999E-2</v>
      </c>
      <c r="AH24" s="368">
        <v>66.599999999999994</v>
      </c>
      <c r="AI24" s="368">
        <v>3.5</v>
      </c>
      <c r="AJ24" s="61" t="s">
        <v>21</v>
      </c>
      <c r="AK24" s="61" t="s">
        <v>21</v>
      </c>
      <c r="AL24" s="61" t="s">
        <v>21</v>
      </c>
      <c r="AM24" s="61" t="s">
        <v>21</v>
      </c>
      <c r="AN24" s="61" t="s">
        <v>21</v>
      </c>
      <c r="AO24" s="61" t="s">
        <v>21</v>
      </c>
      <c r="AP24" s="368">
        <v>26.6</v>
      </c>
      <c r="AQ24" s="368">
        <v>1.2</v>
      </c>
      <c r="AR24" s="368">
        <v>13.5</v>
      </c>
      <c r="AS24" s="368">
        <v>0.55000000000000004</v>
      </c>
      <c r="AT24" s="368">
        <v>34.4</v>
      </c>
      <c r="AU24" s="368">
        <v>1.8</v>
      </c>
      <c r="AV24" s="61" t="s">
        <v>21</v>
      </c>
      <c r="AW24" s="61" t="s">
        <v>21</v>
      </c>
      <c r="AX24" s="61" t="s">
        <v>21</v>
      </c>
      <c r="AY24" s="61" t="s">
        <v>21</v>
      </c>
      <c r="AZ24" s="368">
        <v>12.74</v>
      </c>
      <c r="BA24" s="368">
        <v>0.59</v>
      </c>
      <c r="BB24" s="58" t="s">
        <v>21</v>
      </c>
      <c r="BC24" s="58" t="s">
        <v>21</v>
      </c>
      <c r="BD24" s="58" t="s">
        <v>21</v>
      </c>
      <c r="BE24" s="58" t="s">
        <v>21</v>
      </c>
      <c r="BF24" s="58" t="s">
        <v>21</v>
      </c>
      <c r="BG24" s="152" t="s">
        <v>21</v>
      </c>
    </row>
    <row r="25" spans="1:59" s="20" customFormat="1" ht="14" x14ac:dyDescent="0.15">
      <c r="A25" s="14" t="s">
        <v>41</v>
      </c>
      <c r="B25" s="134">
        <v>1</v>
      </c>
      <c r="C25" s="202">
        <v>5.8</v>
      </c>
      <c r="D25" s="211">
        <v>1.9</v>
      </c>
      <c r="E25" s="260">
        <v>3.0009999999999999</v>
      </c>
      <c r="F25" s="271">
        <v>1.3</v>
      </c>
      <c r="G25" s="57" t="s">
        <v>21</v>
      </c>
      <c r="H25" s="57" t="s">
        <v>21</v>
      </c>
      <c r="I25" s="68">
        <v>23.8</v>
      </c>
      <c r="J25" s="66">
        <v>6.3</v>
      </c>
      <c r="K25" s="67">
        <v>0.47199999999999998</v>
      </c>
      <c r="L25" s="66">
        <v>2.7</v>
      </c>
      <c r="M25" s="68" t="s">
        <v>121</v>
      </c>
      <c r="N25" s="278">
        <v>0.36499999999999999</v>
      </c>
      <c r="O25" s="66">
        <v>5.7</v>
      </c>
      <c r="P25" s="69">
        <v>3259</v>
      </c>
      <c r="Q25" s="40">
        <v>62</v>
      </c>
      <c r="R25" s="57">
        <f t="shared" si="0"/>
        <v>89.95794795347436</v>
      </c>
      <c r="S25" s="40">
        <v>2494</v>
      </c>
      <c r="T25" s="40">
        <v>56</v>
      </c>
      <c r="U25" s="57">
        <f t="shared" si="1"/>
        <v>74.993429045483708</v>
      </c>
      <c r="V25" s="40" t="s">
        <v>21</v>
      </c>
      <c r="W25" s="40" t="s">
        <v>21</v>
      </c>
      <c r="X25" s="63" t="s">
        <v>21</v>
      </c>
      <c r="Y25" s="338">
        <v>23.47</v>
      </c>
      <c r="Z25" s="407">
        <v>4400</v>
      </c>
      <c r="AA25" s="407">
        <v>1400</v>
      </c>
      <c r="AB25" s="57" t="s">
        <v>21</v>
      </c>
      <c r="AC25" s="57" t="s">
        <v>21</v>
      </c>
      <c r="AD25" s="57" t="s">
        <v>21</v>
      </c>
      <c r="AE25" s="57" t="s">
        <v>21</v>
      </c>
      <c r="AF25" s="368">
        <v>2.92</v>
      </c>
      <c r="AG25" s="368">
        <v>0.85</v>
      </c>
      <c r="AH25" s="368">
        <v>29.59</v>
      </c>
      <c r="AI25" s="368">
        <v>0.75</v>
      </c>
      <c r="AJ25" s="61" t="s">
        <v>21</v>
      </c>
      <c r="AK25" s="61" t="s">
        <v>21</v>
      </c>
      <c r="AL25" s="61" t="s">
        <v>21</v>
      </c>
      <c r="AM25" s="61" t="s">
        <v>21</v>
      </c>
      <c r="AN25" s="61" t="s">
        <v>21</v>
      </c>
      <c r="AO25" s="61" t="s">
        <v>21</v>
      </c>
      <c r="AP25" s="368">
        <v>13.66</v>
      </c>
      <c r="AQ25" s="368">
        <v>0.36</v>
      </c>
      <c r="AR25" s="368">
        <v>6.23</v>
      </c>
      <c r="AS25" s="368">
        <v>0.18</v>
      </c>
      <c r="AT25" s="368">
        <v>16.02</v>
      </c>
      <c r="AU25" s="368">
        <v>0.49</v>
      </c>
      <c r="AV25" s="61" t="s">
        <v>21</v>
      </c>
      <c r="AW25" s="61" t="s">
        <v>21</v>
      </c>
      <c r="AX25" s="61" t="s">
        <v>21</v>
      </c>
      <c r="AY25" s="61" t="s">
        <v>21</v>
      </c>
      <c r="AZ25" s="368">
        <v>6.32</v>
      </c>
      <c r="BA25" s="368">
        <v>0.22</v>
      </c>
      <c r="BB25" s="58" t="s">
        <v>21</v>
      </c>
      <c r="BC25" s="58" t="s">
        <v>21</v>
      </c>
      <c r="BD25" s="58" t="s">
        <v>21</v>
      </c>
      <c r="BE25" s="58" t="s">
        <v>21</v>
      </c>
      <c r="BF25" s="58" t="s">
        <v>21</v>
      </c>
      <c r="BG25" s="152" t="s">
        <v>21</v>
      </c>
    </row>
    <row r="26" spans="1:59" s="20" customFormat="1" ht="14" x14ac:dyDescent="0.15">
      <c r="A26" s="14" t="s">
        <v>42</v>
      </c>
      <c r="B26" s="134">
        <v>1</v>
      </c>
      <c r="C26" s="202">
        <v>6.6</v>
      </c>
      <c r="D26" s="211">
        <v>2.2000000000000002</v>
      </c>
      <c r="E26" s="260">
        <v>3.0880000000000001</v>
      </c>
      <c r="F26" s="271">
        <v>0.9</v>
      </c>
      <c r="G26" s="57" t="s">
        <v>21</v>
      </c>
      <c r="H26" s="57" t="s">
        <v>21</v>
      </c>
      <c r="I26" s="68">
        <v>15.47</v>
      </c>
      <c r="J26" s="66">
        <v>6</v>
      </c>
      <c r="K26" s="67">
        <v>0.42099999999999999</v>
      </c>
      <c r="L26" s="66">
        <v>2.7</v>
      </c>
      <c r="M26" s="68" t="s">
        <v>122</v>
      </c>
      <c r="N26" s="278">
        <v>0.26700000000000002</v>
      </c>
      <c r="O26" s="66">
        <v>5.3</v>
      </c>
      <c r="P26" s="69">
        <v>2844</v>
      </c>
      <c r="Q26" s="40">
        <v>57</v>
      </c>
      <c r="R26" s="57">
        <f t="shared" si="0"/>
        <v>80.525364947946684</v>
      </c>
      <c r="S26" s="40">
        <v>2264</v>
      </c>
      <c r="T26" s="40">
        <v>52</v>
      </c>
      <c r="U26" s="57">
        <f t="shared" si="1"/>
        <v>68.951275550202837</v>
      </c>
      <c r="V26" s="40" t="s">
        <v>21</v>
      </c>
      <c r="W26" s="40" t="s">
        <v>21</v>
      </c>
      <c r="X26" s="63" t="s">
        <v>21</v>
      </c>
      <c r="Y26" s="338">
        <v>20.39</v>
      </c>
      <c r="Z26" s="406">
        <v>240</v>
      </c>
      <c r="AA26" s="406">
        <v>150</v>
      </c>
      <c r="AB26" s="57" t="s">
        <v>21</v>
      </c>
      <c r="AC26" s="57" t="s">
        <v>21</v>
      </c>
      <c r="AD26" s="57" t="s">
        <v>21</v>
      </c>
      <c r="AE26" s="57" t="s">
        <v>21</v>
      </c>
      <c r="AF26" s="367">
        <v>0.35</v>
      </c>
      <c r="AG26" s="367">
        <v>0.13</v>
      </c>
      <c r="AH26" s="367">
        <v>53.9</v>
      </c>
      <c r="AI26" s="367">
        <v>2.8</v>
      </c>
      <c r="AJ26" s="61" t="s">
        <v>21</v>
      </c>
      <c r="AK26" s="61" t="s">
        <v>21</v>
      </c>
      <c r="AL26" s="61" t="s">
        <v>21</v>
      </c>
      <c r="AM26" s="61" t="s">
        <v>21</v>
      </c>
      <c r="AN26" s="61" t="s">
        <v>21</v>
      </c>
      <c r="AO26" s="61" t="s">
        <v>21</v>
      </c>
      <c r="AP26" s="367">
        <v>26.4</v>
      </c>
      <c r="AQ26" s="367">
        <v>1.6</v>
      </c>
      <c r="AR26" s="367">
        <v>9.81</v>
      </c>
      <c r="AS26" s="367">
        <v>0.45</v>
      </c>
      <c r="AT26" s="367">
        <v>34</v>
      </c>
      <c r="AU26" s="367">
        <v>2.2999999999999998</v>
      </c>
      <c r="AV26" s="61" t="s">
        <v>21</v>
      </c>
      <c r="AW26" s="61" t="s">
        <v>21</v>
      </c>
      <c r="AX26" s="61" t="s">
        <v>21</v>
      </c>
      <c r="AY26" s="61" t="s">
        <v>21</v>
      </c>
      <c r="AZ26" s="367">
        <v>10.45</v>
      </c>
      <c r="BA26" s="367">
        <v>0.66</v>
      </c>
      <c r="BB26" s="40" t="s">
        <v>21</v>
      </c>
      <c r="BC26" s="40" t="s">
        <v>21</v>
      </c>
      <c r="BD26" s="40" t="s">
        <v>21</v>
      </c>
      <c r="BE26" s="40" t="s">
        <v>21</v>
      </c>
      <c r="BF26" s="40" t="s">
        <v>21</v>
      </c>
      <c r="BG26" s="151" t="s">
        <v>21</v>
      </c>
    </row>
    <row r="27" spans="1:59" s="54" customFormat="1" ht="14" x14ac:dyDescent="0.15">
      <c r="A27" s="14" t="s">
        <v>43</v>
      </c>
      <c r="B27" s="134">
        <v>1</v>
      </c>
      <c r="C27" s="202">
        <v>5</v>
      </c>
      <c r="D27" s="211">
        <v>1.8</v>
      </c>
      <c r="E27" s="260">
        <v>2.8519999999999999</v>
      </c>
      <c r="F27" s="271">
        <v>1.1000000000000001</v>
      </c>
      <c r="G27" s="57" t="s">
        <v>21</v>
      </c>
      <c r="H27" s="57" t="s">
        <v>21</v>
      </c>
      <c r="I27" s="61">
        <v>25.4</v>
      </c>
      <c r="J27" s="59">
        <v>6.1</v>
      </c>
      <c r="K27" s="60">
        <v>0.48099999999999998</v>
      </c>
      <c r="L27" s="59">
        <v>2.4</v>
      </c>
      <c r="M27" s="61" t="s">
        <v>123</v>
      </c>
      <c r="N27" s="277">
        <v>0.38300000000000001</v>
      </c>
      <c r="O27" s="59">
        <v>5.6</v>
      </c>
      <c r="P27" s="62">
        <v>3324</v>
      </c>
      <c r="Q27" s="58">
        <v>59</v>
      </c>
      <c r="R27" s="57">
        <f t="shared" si="0"/>
        <v>88.885265370588854</v>
      </c>
      <c r="S27" s="58">
        <v>2531</v>
      </c>
      <c r="T27" s="58">
        <v>51</v>
      </c>
      <c r="U27" s="57">
        <f t="shared" si="1"/>
        <v>71.856693494760819</v>
      </c>
      <c r="V27" s="58" t="s">
        <v>21</v>
      </c>
      <c r="W27" s="58" t="s">
        <v>21</v>
      </c>
      <c r="X27" s="63" t="s">
        <v>21</v>
      </c>
      <c r="Y27" s="337">
        <v>23.86</v>
      </c>
      <c r="Z27" s="406">
        <v>13.9</v>
      </c>
      <c r="AA27" s="406">
        <v>1.1000000000000001</v>
      </c>
      <c r="AB27" s="57" t="s">
        <v>21</v>
      </c>
      <c r="AC27" s="57" t="s">
        <v>21</v>
      </c>
      <c r="AD27" s="57" t="s">
        <v>21</v>
      </c>
      <c r="AE27" s="57" t="s">
        <v>21</v>
      </c>
      <c r="AF27" s="367">
        <v>7.1</v>
      </c>
      <c r="AG27" s="367">
        <v>5.5</v>
      </c>
      <c r="AH27" s="367">
        <v>29.45</v>
      </c>
      <c r="AI27" s="367">
        <v>0.92</v>
      </c>
      <c r="AJ27" s="61" t="s">
        <v>21</v>
      </c>
      <c r="AK27" s="61" t="s">
        <v>21</v>
      </c>
      <c r="AL27" s="61" t="s">
        <v>21</v>
      </c>
      <c r="AM27" s="61" t="s">
        <v>21</v>
      </c>
      <c r="AN27" s="61" t="s">
        <v>21</v>
      </c>
      <c r="AO27" s="61" t="s">
        <v>21</v>
      </c>
      <c r="AP27" s="367">
        <v>9.77</v>
      </c>
      <c r="AQ27" s="367">
        <v>0.41</v>
      </c>
      <c r="AR27" s="367">
        <v>6.99</v>
      </c>
      <c r="AS27" s="367">
        <v>0.22</v>
      </c>
      <c r="AT27" s="367">
        <v>10.97</v>
      </c>
      <c r="AU27" s="367">
        <v>0.41</v>
      </c>
      <c r="AV27" s="61" t="s">
        <v>21</v>
      </c>
      <c r="AW27" s="61" t="s">
        <v>21</v>
      </c>
      <c r="AX27" s="61" t="s">
        <v>21</v>
      </c>
      <c r="AY27" s="61" t="s">
        <v>21</v>
      </c>
      <c r="AZ27" s="367">
        <v>5.55</v>
      </c>
      <c r="BA27" s="367">
        <v>0.26</v>
      </c>
      <c r="BB27" s="40" t="s">
        <v>21</v>
      </c>
      <c r="BC27" s="40" t="s">
        <v>21</v>
      </c>
      <c r="BD27" s="40" t="s">
        <v>21</v>
      </c>
      <c r="BE27" s="40" t="s">
        <v>21</v>
      </c>
      <c r="BF27" s="40" t="s">
        <v>21</v>
      </c>
      <c r="BG27" s="151" t="s">
        <v>21</v>
      </c>
    </row>
    <row r="28" spans="1:59" s="54" customFormat="1" ht="14" x14ac:dyDescent="0.15">
      <c r="A28" s="14" t="s">
        <v>44</v>
      </c>
      <c r="B28" s="134">
        <v>1</v>
      </c>
      <c r="C28" s="202">
        <v>8.6</v>
      </c>
      <c r="D28" s="211">
        <v>5.2</v>
      </c>
      <c r="E28" s="260">
        <v>1.6559999999999999</v>
      </c>
      <c r="F28" s="271">
        <v>1.4</v>
      </c>
      <c r="G28" s="57" t="s">
        <v>21</v>
      </c>
      <c r="H28" s="57" t="s">
        <v>21</v>
      </c>
      <c r="I28" s="61">
        <v>16.84</v>
      </c>
      <c r="J28" s="59">
        <v>5.5</v>
      </c>
      <c r="K28" s="60">
        <v>0.42799999999999999</v>
      </c>
      <c r="L28" s="59">
        <v>2.4</v>
      </c>
      <c r="M28" s="61" t="s">
        <v>124</v>
      </c>
      <c r="N28" s="277">
        <v>0.28599999999999998</v>
      </c>
      <c r="O28" s="59">
        <v>4.9000000000000004</v>
      </c>
      <c r="P28" s="62">
        <v>2926</v>
      </c>
      <c r="Q28" s="58">
        <v>53</v>
      </c>
      <c r="R28" s="57">
        <f t="shared" si="0"/>
        <v>78.953089869871476</v>
      </c>
      <c r="S28" s="58">
        <v>2295</v>
      </c>
      <c r="T28" s="58">
        <v>46</v>
      </c>
      <c r="U28" s="57">
        <f t="shared" si="1"/>
        <v>64.983151662565575</v>
      </c>
      <c r="V28" s="58" t="s">
        <v>21</v>
      </c>
      <c r="W28" s="58" t="s">
        <v>21</v>
      </c>
      <c r="X28" s="63" t="s">
        <v>21</v>
      </c>
      <c r="Y28" s="337">
        <v>21.57</v>
      </c>
      <c r="Z28" s="407">
        <v>13.1</v>
      </c>
      <c r="AA28" s="407">
        <v>1.2</v>
      </c>
      <c r="AB28" s="57" t="s">
        <v>21</v>
      </c>
      <c r="AC28" s="57" t="s">
        <v>21</v>
      </c>
      <c r="AD28" s="57" t="s">
        <v>21</v>
      </c>
      <c r="AE28" s="57" t="s">
        <v>21</v>
      </c>
      <c r="AF28" s="368">
        <v>2.1</v>
      </c>
      <c r="AG28" s="368">
        <v>1.6</v>
      </c>
      <c r="AH28" s="368">
        <v>77.7</v>
      </c>
      <c r="AI28" s="368">
        <v>2</v>
      </c>
      <c r="AJ28" s="61" t="s">
        <v>21</v>
      </c>
      <c r="AK28" s="61" t="s">
        <v>21</v>
      </c>
      <c r="AL28" s="61" t="s">
        <v>21</v>
      </c>
      <c r="AM28" s="61" t="s">
        <v>21</v>
      </c>
      <c r="AN28" s="61" t="s">
        <v>21</v>
      </c>
      <c r="AO28" s="61" t="s">
        <v>21</v>
      </c>
      <c r="AP28" s="368">
        <v>17.66</v>
      </c>
      <c r="AQ28" s="368">
        <v>0.56000000000000005</v>
      </c>
      <c r="AR28" s="368">
        <v>5.17</v>
      </c>
      <c r="AS28" s="368">
        <v>0.13</v>
      </c>
      <c r="AT28" s="368">
        <v>18.22</v>
      </c>
      <c r="AU28" s="368">
        <v>0.53</v>
      </c>
      <c r="AV28" s="61" t="s">
        <v>21</v>
      </c>
      <c r="AW28" s="61" t="s">
        <v>21</v>
      </c>
      <c r="AX28" s="61" t="s">
        <v>21</v>
      </c>
      <c r="AY28" s="61" t="s">
        <v>21</v>
      </c>
      <c r="AZ28" s="368">
        <v>7.26</v>
      </c>
      <c r="BA28" s="368">
        <v>0.28999999999999998</v>
      </c>
      <c r="BB28" s="58" t="s">
        <v>21</v>
      </c>
      <c r="BC28" s="58" t="s">
        <v>21</v>
      </c>
      <c r="BD28" s="58" t="s">
        <v>21</v>
      </c>
      <c r="BE28" s="58" t="s">
        <v>21</v>
      </c>
      <c r="BF28" s="58" t="s">
        <v>21</v>
      </c>
      <c r="BG28" s="152" t="s">
        <v>21</v>
      </c>
    </row>
    <row r="29" spans="1:59" s="54" customFormat="1" ht="14" x14ac:dyDescent="0.15">
      <c r="A29" s="14" t="s">
        <v>45</v>
      </c>
      <c r="B29" s="134">
        <v>1</v>
      </c>
      <c r="C29" s="202">
        <v>0.1</v>
      </c>
      <c r="D29" s="211">
        <v>0.5</v>
      </c>
      <c r="E29" s="260">
        <v>-21156.205999999998</v>
      </c>
      <c r="F29" s="271">
        <v>1.6</v>
      </c>
      <c r="G29" s="57" t="s">
        <v>21</v>
      </c>
      <c r="H29" s="57" t="s">
        <v>21</v>
      </c>
      <c r="I29" s="61">
        <v>1133818.3999999999</v>
      </c>
      <c r="J29" s="59">
        <v>43</v>
      </c>
      <c r="K29" s="60">
        <v>8500</v>
      </c>
      <c r="L29" s="59">
        <v>43</v>
      </c>
      <c r="M29" s="61" t="s">
        <v>125</v>
      </c>
      <c r="N29" s="277">
        <v>0.96499999999999997</v>
      </c>
      <c r="O29" s="59">
        <v>5.2</v>
      </c>
      <c r="P29" s="62">
        <v>14160</v>
      </c>
      <c r="Q29" s="58">
        <v>440</v>
      </c>
      <c r="R29" s="57">
        <f t="shared" si="0"/>
        <v>523.26115850500503</v>
      </c>
      <c r="S29" s="58">
        <v>58300</v>
      </c>
      <c r="T29" s="58">
        <v>2700</v>
      </c>
      <c r="U29" s="57">
        <f t="shared" si="1"/>
        <v>2941.0127507374054</v>
      </c>
      <c r="V29" s="58" t="s">
        <v>21</v>
      </c>
      <c r="W29" s="58" t="s">
        <v>21</v>
      </c>
      <c r="X29" s="63" t="s">
        <v>21</v>
      </c>
      <c r="Y29" s="337">
        <v>-311.72000000000003</v>
      </c>
      <c r="Z29" s="407">
        <v>910</v>
      </c>
      <c r="AA29" s="407">
        <v>350</v>
      </c>
      <c r="AB29" s="57" t="s">
        <v>21</v>
      </c>
      <c r="AC29" s="57" t="s">
        <v>21</v>
      </c>
      <c r="AD29" s="57" t="s">
        <v>21</v>
      </c>
      <c r="AE29" s="57" t="s">
        <v>21</v>
      </c>
      <c r="AF29" s="368">
        <v>300</v>
      </c>
      <c r="AG29" s="368">
        <v>53</v>
      </c>
      <c r="AH29" s="368">
        <v>24.4</v>
      </c>
      <c r="AI29" s="368">
        <v>3.1</v>
      </c>
      <c r="AJ29" s="61" t="s">
        <v>21</v>
      </c>
      <c r="AK29" s="61" t="s">
        <v>21</v>
      </c>
      <c r="AL29" s="61" t="s">
        <v>21</v>
      </c>
      <c r="AM29" s="61" t="s">
        <v>21</v>
      </c>
      <c r="AN29" s="61" t="s">
        <v>21</v>
      </c>
      <c r="AO29" s="61" t="s">
        <v>21</v>
      </c>
      <c r="AP29" s="368">
        <v>2.5499999999999998</v>
      </c>
      <c r="AQ29" s="368">
        <v>0.74</v>
      </c>
      <c r="AR29" s="368">
        <v>1.34</v>
      </c>
      <c r="AS29" s="368">
        <v>0.89</v>
      </c>
      <c r="AT29" s="368">
        <v>2</v>
      </c>
      <c r="AU29" s="368">
        <v>0.56000000000000005</v>
      </c>
      <c r="AV29" s="61" t="s">
        <v>21</v>
      </c>
      <c r="AW29" s="61" t="s">
        <v>21</v>
      </c>
      <c r="AX29" s="61" t="s">
        <v>21</v>
      </c>
      <c r="AY29" s="61" t="s">
        <v>21</v>
      </c>
      <c r="AZ29" s="368">
        <v>1.25</v>
      </c>
      <c r="BA29" s="368">
        <v>0.81</v>
      </c>
      <c r="BB29" s="58" t="s">
        <v>21</v>
      </c>
      <c r="BC29" s="58" t="s">
        <v>21</v>
      </c>
      <c r="BD29" s="58" t="s">
        <v>21</v>
      </c>
      <c r="BE29" s="58" t="s">
        <v>21</v>
      </c>
      <c r="BF29" s="58" t="s">
        <v>21</v>
      </c>
      <c r="BG29" s="152" t="s">
        <v>21</v>
      </c>
    </row>
    <row r="30" spans="1:59" s="54" customFormat="1" ht="14" x14ac:dyDescent="0.15">
      <c r="A30" s="14" t="s">
        <v>46</v>
      </c>
      <c r="B30" s="134">
        <v>1</v>
      </c>
      <c r="C30" s="202">
        <v>8.6999999999999993</v>
      </c>
      <c r="D30" s="211">
        <v>1.9</v>
      </c>
      <c r="E30" s="260">
        <v>4.5129999999999999</v>
      </c>
      <c r="F30" s="271">
        <v>1.1000000000000001</v>
      </c>
      <c r="G30" s="57" t="s">
        <v>21</v>
      </c>
      <c r="H30" s="57" t="s">
        <v>21</v>
      </c>
      <c r="I30" s="61">
        <v>17.3</v>
      </c>
      <c r="J30" s="59">
        <v>5.3</v>
      </c>
      <c r="K30" s="60">
        <v>0.4289</v>
      </c>
      <c r="L30" s="59">
        <v>1.9</v>
      </c>
      <c r="M30" s="61" t="s">
        <v>126</v>
      </c>
      <c r="N30" s="277">
        <v>0.29299999999999998</v>
      </c>
      <c r="O30" s="59">
        <v>4.9000000000000004</v>
      </c>
      <c r="P30" s="62">
        <v>2954</v>
      </c>
      <c r="Q30" s="58">
        <v>51</v>
      </c>
      <c r="R30" s="57">
        <f t="shared" si="0"/>
        <v>78.047718736680579</v>
      </c>
      <c r="S30" s="58">
        <v>2301</v>
      </c>
      <c r="T30" s="58">
        <v>37</v>
      </c>
      <c r="U30" s="57">
        <f t="shared" si="1"/>
        <v>59.049474172087258</v>
      </c>
      <c r="V30" s="58" t="s">
        <v>21</v>
      </c>
      <c r="W30" s="58" t="s">
        <v>21</v>
      </c>
      <c r="X30" s="63" t="s">
        <v>21</v>
      </c>
      <c r="Y30" s="337">
        <v>22.11</v>
      </c>
      <c r="Z30" s="407">
        <v>15.5</v>
      </c>
      <c r="AA30" s="407">
        <v>1.4</v>
      </c>
      <c r="AB30" s="57" t="s">
        <v>21</v>
      </c>
      <c r="AC30" s="57" t="s">
        <v>21</v>
      </c>
      <c r="AD30" s="57" t="s">
        <v>21</v>
      </c>
      <c r="AE30" s="57" t="s">
        <v>21</v>
      </c>
      <c r="AF30" s="368">
        <v>9.7000000000000003E-2</v>
      </c>
      <c r="AG30" s="368">
        <v>1.7000000000000001E-2</v>
      </c>
      <c r="AH30" s="368">
        <v>51.3</v>
      </c>
      <c r="AI30" s="368">
        <v>2</v>
      </c>
      <c r="AJ30" s="61" t="s">
        <v>21</v>
      </c>
      <c r="AK30" s="61" t="s">
        <v>21</v>
      </c>
      <c r="AL30" s="61" t="s">
        <v>21</v>
      </c>
      <c r="AM30" s="61" t="s">
        <v>21</v>
      </c>
      <c r="AN30" s="61" t="s">
        <v>21</v>
      </c>
      <c r="AO30" s="61" t="s">
        <v>21</v>
      </c>
      <c r="AP30" s="368">
        <v>15.5</v>
      </c>
      <c r="AQ30" s="368">
        <v>0.53</v>
      </c>
      <c r="AR30" s="368">
        <v>5.03</v>
      </c>
      <c r="AS30" s="368">
        <v>0.16</v>
      </c>
      <c r="AT30" s="368">
        <v>16.940000000000001</v>
      </c>
      <c r="AU30" s="368">
        <v>0.48</v>
      </c>
      <c r="AV30" s="61" t="s">
        <v>21</v>
      </c>
      <c r="AW30" s="61" t="s">
        <v>21</v>
      </c>
      <c r="AX30" s="61" t="s">
        <v>21</v>
      </c>
      <c r="AY30" s="61" t="s">
        <v>21</v>
      </c>
      <c r="AZ30" s="368">
        <v>7.53</v>
      </c>
      <c r="BA30" s="368">
        <v>0.32</v>
      </c>
      <c r="BB30" s="58" t="s">
        <v>21</v>
      </c>
      <c r="BC30" s="58" t="s">
        <v>21</v>
      </c>
      <c r="BD30" s="58" t="s">
        <v>21</v>
      </c>
      <c r="BE30" s="58" t="s">
        <v>21</v>
      </c>
      <c r="BF30" s="58" t="s">
        <v>21</v>
      </c>
      <c r="BG30" s="152" t="s">
        <v>21</v>
      </c>
    </row>
    <row r="31" spans="1:59" s="20" customFormat="1" ht="14" x14ac:dyDescent="0.15">
      <c r="A31" s="14" t="s">
        <v>47</v>
      </c>
      <c r="B31" s="134">
        <v>1</v>
      </c>
      <c r="C31" s="202">
        <v>7.2</v>
      </c>
      <c r="D31" s="211">
        <v>1.6</v>
      </c>
      <c r="E31" s="260">
        <v>4.4119999999999999</v>
      </c>
      <c r="F31" s="271">
        <v>1.2</v>
      </c>
      <c r="G31" s="57" t="s">
        <v>21</v>
      </c>
      <c r="H31" s="57" t="s">
        <v>21</v>
      </c>
      <c r="I31" s="68">
        <v>24.83</v>
      </c>
      <c r="J31" s="66">
        <v>13</v>
      </c>
      <c r="K31" s="67">
        <v>0.47899999999999998</v>
      </c>
      <c r="L31" s="66">
        <v>6.1</v>
      </c>
      <c r="M31" s="68" t="s">
        <v>127</v>
      </c>
      <c r="N31" s="278">
        <v>0.376</v>
      </c>
      <c r="O31" s="66">
        <v>11</v>
      </c>
      <c r="P31" s="69">
        <v>3300</v>
      </c>
      <c r="Q31" s="40">
        <v>120</v>
      </c>
      <c r="R31" s="57">
        <f t="shared" si="0"/>
        <v>136.95254652615992</v>
      </c>
      <c r="S31" s="40">
        <v>2520</v>
      </c>
      <c r="T31" s="40">
        <v>130</v>
      </c>
      <c r="U31" s="57">
        <f t="shared" si="1"/>
        <v>139.42797423759694</v>
      </c>
      <c r="V31" s="40" t="s">
        <v>21</v>
      </c>
      <c r="W31" s="40" t="s">
        <v>21</v>
      </c>
      <c r="X31" s="63" t="s">
        <v>21</v>
      </c>
      <c r="Y31" s="338">
        <v>23.64</v>
      </c>
      <c r="Z31" s="407">
        <v>25.9</v>
      </c>
      <c r="AA31" s="407">
        <v>9.4</v>
      </c>
      <c r="AB31" s="57" t="s">
        <v>21</v>
      </c>
      <c r="AC31" s="57" t="s">
        <v>21</v>
      </c>
      <c r="AD31" s="57" t="s">
        <v>21</v>
      </c>
      <c r="AE31" s="57" t="s">
        <v>21</v>
      </c>
      <c r="AF31" s="368">
        <v>2700</v>
      </c>
      <c r="AG31" s="368">
        <v>1700</v>
      </c>
      <c r="AH31" s="368">
        <v>27.3</v>
      </c>
      <c r="AI31" s="368">
        <v>1.7</v>
      </c>
      <c r="AJ31" s="61" t="s">
        <v>21</v>
      </c>
      <c r="AK31" s="61" t="s">
        <v>21</v>
      </c>
      <c r="AL31" s="61" t="s">
        <v>21</v>
      </c>
      <c r="AM31" s="61" t="s">
        <v>21</v>
      </c>
      <c r="AN31" s="61" t="s">
        <v>21</v>
      </c>
      <c r="AO31" s="61" t="s">
        <v>21</v>
      </c>
      <c r="AP31" s="368">
        <v>12.51</v>
      </c>
      <c r="AQ31" s="368">
        <v>0.66</v>
      </c>
      <c r="AR31" s="368">
        <v>3.85</v>
      </c>
      <c r="AS31" s="368">
        <v>0.25</v>
      </c>
      <c r="AT31" s="368">
        <v>14.4</v>
      </c>
      <c r="AU31" s="368">
        <v>0.69</v>
      </c>
      <c r="AV31" s="61" t="s">
        <v>21</v>
      </c>
      <c r="AW31" s="61" t="s">
        <v>21</v>
      </c>
      <c r="AX31" s="61" t="s">
        <v>21</v>
      </c>
      <c r="AY31" s="61" t="s">
        <v>21</v>
      </c>
      <c r="AZ31" s="368">
        <v>6.99</v>
      </c>
      <c r="BA31" s="368">
        <v>0.47</v>
      </c>
      <c r="BB31" s="58" t="s">
        <v>21</v>
      </c>
      <c r="BC31" s="58" t="s">
        <v>21</v>
      </c>
      <c r="BD31" s="58" t="s">
        <v>21</v>
      </c>
      <c r="BE31" s="58" t="s">
        <v>21</v>
      </c>
      <c r="BF31" s="58" t="s">
        <v>21</v>
      </c>
      <c r="BG31" s="152" t="s">
        <v>21</v>
      </c>
    </row>
    <row r="32" spans="1:59" s="20" customFormat="1" ht="14" x14ac:dyDescent="0.15">
      <c r="A32" s="14" t="s">
        <v>48</v>
      </c>
      <c r="B32" s="134">
        <v>1</v>
      </c>
      <c r="C32" s="202">
        <v>12.5</v>
      </c>
      <c r="D32" s="211">
        <v>3.1</v>
      </c>
      <c r="E32" s="260">
        <v>4.0609999999999999</v>
      </c>
      <c r="F32" s="271">
        <v>1.1000000000000001</v>
      </c>
      <c r="G32" s="57" t="s">
        <v>21</v>
      </c>
      <c r="H32" s="57" t="s">
        <v>21</v>
      </c>
      <c r="I32" s="68">
        <v>12.88</v>
      </c>
      <c r="J32" s="66">
        <v>4.8</v>
      </c>
      <c r="K32" s="67">
        <v>0.39539999999999997</v>
      </c>
      <c r="L32" s="66">
        <v>1.4</v>
      </c>
      <c r="M32" s="68" t="s">
        <v>128</v>
      </c>
      <c r="N32" s="278">
        <v>0.23599999999999999</v>
      </c>
      <c r="O32" s="66">
        <v>4.5999999999999996</v>
      </c>
      <c r="P32" s="69">
        <v>2671</v>
      </c>
      <c r="Q32" s="40">
        <v>45</v>
      </c>
      <c r="R32" s="57">
        <f t="shared" si="0"/>
        <v>69.847665673234928</v>
      </c>
      <c r="S32" s="40">
        <v>2148</v>
      </c>
      <c r="T32" s="40">
        <v>26</v>
      </c>
      <c r="U32" s="57">
        <f t="shared" si="1"/>
        <v>50.215153091472303</v>
      </c>
      <c r="V32" s="40" t="s">
        <v>21</v>
      </c>
      <c r="W32" s="40" t="s">
        <v>21</v>
      </c>
      <c r="X32" s="63" t="s">
        <v>21</v>
      </c>
      <c r="Y32" s="338">
        <v>19.579999999999998</v>
      </c>
      <c r="Z32" s="406">
        <v>14.3</v>
      </c>
      <c r="AA32" s="406">
        <v>1.1000000000000001</v>
      </c>
      <c r="AB32" s="57" t="s">
        <v>21</v>
      </c>
      <c r="AC32" s="57" t="s">
        <v>21</v>
      </c>
      <c r="AD32" s="57" t="s">
        <v>21</v>
      </c>
      <c r="AE32" s="57" t="s">
        <v>21</v>
      </c>
      <c r="AF32" s="367">
        <v>0.11</v>
      </c>
      <c r="AG32" s="367">
        <v>1.4E-2</v>
      </c>
      <c r="AH32" s="367">
        <v>37.26</v>
      </c>
      <c r="AI32" s="367">
        <v>0.76</v>
      </c>
      <c r="AJ32" s="61" t="s">
        <v>21</v>
      </c>
      <c r="AK32" s="61" t="s">
        <v>21</v>
      </c>
      <c r="AL32" s="61" t="s">
        <v>21</v>
      </c>
      <c r="AM32" s="61" t="s">
        <v>21</v>
      </c>
      <c r="AN32" s="61" t="s">
        <v>21</v>
      </c>
      <c r="AO32" s="61" t="s">
        <v>21</v>
      </c>
      <c r="AP32" s="367">
        <v>18.48</v>
      </c>
      <c r="AQ32" s="367">
        <v>0.44</v>
      </c>
      <c r="AR32" s="367">
        <v>5.66</v>
      </c>
      <c r="AS32" s="367">
        <v>0.15</v>
      </c>
      <c r="AT32" s="367">
        <v>21.62</v>
      </c>
      <c r="AU32" s="367">
        <v>0.54</v>
      </c>
      <c r="AV32" s="61" t="s">
        <v>21</v>
      </c>
      <c r="AW32" s="61" t="s">
        <v>21</v>
      </c>
      <c r="AX32" s="61" t="s">
        <v>21</v>
      </c>
      <c r="AY32" s="61" t="s">
        <v>21</v>
      </c>
      <c r="AZ32" s="367">
        <v>9.64</v>
      </c>
      <c r="BA32" s="367">
        <v>0.24</v>
      </c>
      <c r="BB32" s="40" t="s">
        <v>21</v>
      </c>
      <c r="BC32" s="40" t="s">
        <v>21</v>
      </c>
      <c r="BD32" s="40" t="s">
        <v>21</v>
      </c>
      <c r="BE32" s="40" t="s">
        <v>21</v>
      </c>
      <c r="BF32" s="40" t="s">
        <v>21</v>
      </c>
      <c r="BG32" s="151" t="s">
        <v>21</v>
      </c>
    </row>
    <row r="33" spans="1:59" s="20" customFormat="1" ht="14" x14ac:dyDescent="0.15">
      <c r="A33" s="14" t="s">
        <v>49</v>
      </c>
      <c r="B33" s="134">
        <v>1</v>
      </c>
      <c r="C33" s="202">
        <v>13.9</v>
      </c>
      <c r="D33" s="211">
        <v>3.8</v>
      </c>
      <c r="E33" s="260">
        <v>3.7090000000000001</v>
      </c>
      <c r="F33" s="271">
        <v>1.3</v>
      </c>
      <c r="G33" s="57" t="s">
        <v>21</v>
      </c>
      <c r="H33" s="57" t="s">
        <v>21</v>
      </c>
      <c r="I33" s="68">
        <v>13.14</v>
      </c>
      <c r="J33" s="66">
        <v>5</v>
      </c>
      <c r="K33" s="67">
        <v>0.40010000000000001</v>
      </c>
      <c r="L33" s="66">
        <v>1.8</v>
      </c>
      <c r="M33" s="68" t="s">
        <v>117</v>
      </c>
      <c r="N33" s="278">
        <v>0.23799999999999999</v>
      </c>
      <c r="O33" s="66">
        <v>4.5999999999999996</v>
      </c>
      <c r="P33" s="69">
        <v>2689</v>
      </c>
      <c r="Q33" s="40">
        <v>47</v>
      </c>
      <c r="R33" s="57">
        <f t="shared" si="0"/>
        <v>71.42330432008869</v>
      </c>
      <c r="S33" s="40">
        <v>2170</v>
      </c>
      <c r="T33" s="40">
        <v>32</v>
      </c>
      <c r="U33" s="57">
        <f t="shared" si="1"/>
        <v>53.921795222340286</v>
      </c>
      <c r="V33" s="40" t="s">
        <v>21</v>
      </c>
      <c r="W33" s="40" t="s">
        <v>21</v>
      </c>
      <c r="X33" s="63" t="s">
        <v>21</v>
      </c>
      <c r="Y33" s="338">
        <v>19.3</v>
      </c>
      <c r="Z33" s="406">
        <v>14.9</v>
      </c>
      <c r="AA33" s="406">
        <v>1.2</v>
      </c>
      <c r="AB33" s="57" t="s">
        <v>21</v>
      </c>
      <c r="AC33" s="57" t="s">
        <v>21</v>
      </c>
      <c r="AD33" s="57" t="s">
        <v>21</v>
      </c>
      <c r="AE33" s="57" t="s">
        <v>21</v>
      </c>
      <c r="AF33" s="367">
        <v>6.8000000000000005E-2</v>
      </c>
      <c r="AG33" s="367">
        <v>1.4E-2</v>
      </c>
      <c r="AH33" s="367">
        <v>41.32</v>
      </c>
      <c r="AI33" s="367">
        <v>0.68</v>
      </c>
      <c r="AJ33" s="61" t="s">
        <v>21</v>
      </c>
      <c r="AK33" s="61" t="s">
        <v>21</v>
      </c>
      <c r="AL33" s="61" t="s">
        <v>21</v>
      </c>
      <c r="AM33" s="61" t="s">
        <v>21</v>
      </c>
      <c r="AN33" s="61" t="s">
        <v>21</v>
      </c>
      <c r="AO33" s="61" t="s">
        <v>21</v>
      </c>
      <c r="AP33" s="367">
        <v>13.85</v>
      </c>
      <c r="AQ33" s="367">
        <v>0.34</v>
      </c>
      <c r="AR33" s="367">
        <v>3.68</v>
      </c>
      <c r="AS33" s="367">
        <v>0.13</v>
      </c>
      <c r="AT33" s="367">
        <v>17.43</v>
      </c>
      <c r="AU33" s="367">
        <v>0.38</v>
      </c>
      <c r="AV33" s="61" t="s">
        <v>21</v>
      </c>
      <c r="AW33" s="61" t="s">
        <v>21</v>
      </c>
      <c r="AX33" s="61" t="s">
        <v>21</v>
      </c>
      <c r="AY33" s="61" t="s">
        <v>21</v>
      </c>
      <c r="AZ33" s="367">
        <v>30.27</v>
      </c>
      <c r="BA33" s="367">
        <v>0.92</v>
      </c>
      <c r="BB33" s="40" t="s">
        <v>21</v>
      </c>
      <c r="BC33" s="40" t="s">
        <v>21</v>
      </c>
      <c r="BD33" s="40" t="s">
        <v>21</v>
      </c>
      <c r="BE33" s="40" t="s">
        <v>21</v>
      </c>
      <c r="BF33" s="40" t="s">
        <v>21</v>
      </c>
      <c r="BG33" s="151" t="s">
        <v>21</v>
      </c>
    </row>
    <row r="34" spans="1:59" s="20" customFormat="1" ht="14" x14ac:dyDescent="0.15">
      <c r="A34" s="14" t="s">
        <v>50</v>
      </c>
      <c r="B34" s="134">
        <v>1</v>
      </c>
      <c r="C34" s="202">
        <v>16.7</v>
      </c>
      <c r="D34" s="211">
        <v>2.8</v>
      </c>
      <c r="E34" s="260">
        <v>6.03</v>
      </c>
      <c r="F34" s="271">
        <v>1.1000000000000001</v>
      </c>
      <c r="G34" s="57" t="s">
        <v>21</v>
      </c>
      <c r="H34" s="57" t="s">
        <v>21</v>
      </c>
      <c r="I34" s="68">
        <v>11.6</v>
      </c>
      <c r="J34" s="66">
        <v>4.7</v>
      </c>
      <c r="K34" s="67">
        <v>0.3831</v>
      </c>
      <c r="L34" s="66">
        <v>1.5</v>
      </c>
      <c r="M34" s="68" t="s">
        <v>112</v>
      </c>
      <c r="N34" s="278">
        <v>0.21929999999999999</v>
      </c>
      <c r="O34" s="66">
        <v>4.4000000000000004</v>
      </c>
      <c r="P34" s="69">
        <v>2571</v>
      </c>
      <c r="Q34" s="40">
        <v>44</v>
      </c>
      <c r="R34" s="57">
        <f t="shared" si="0"/>
        <v>67.675818428741593</v>
      </c>
      <c r="S34" s="40">
        <v>2091</v>
      </c>
      <c r="T34" s="40">
        <v>27</v>
      </c>
      <c r="U34" s="57">
        <f t="shared" si="1"/>
        <v>49.778633970811214</v>
      </c>
      <c r="V34" s="40" t="s">
        <v>21</v>
      </c>
      <c r="W34" s="40" t="s">
        <v>21</v>
      </c>
      <c r="X34" s="63" t="s">
        <v>21</v>
      </c>
      <c r="Y34" s="338">
        <v>18.670000000000002</v>
      </c>
      <c r="Z34" s="406">
        <v>12.37</v>
      </c>
      <c r="AA34" s="406">
        <v>0.94</v>
      </c>
      <c r="AB34" s="57" t="s">
        <v>21</v>
      </c>
      <c r="AC34" s="57" t="s">
        <v>21</v>
      </c>
      <c r="AD34" s="57" t="s">
        <v>21</v>
      </c>
      <c r="AE34" s="57" t="s">
        <v>21</v>
      </c>
      <c r="AF34" s="367">
        <v>0.125</v>
      </c>
      <c r="AG34" s="367">
        <v>1.4999999999999999E-2</v>
      </c>
      <c r="AH34" s="367">
        <v>73.099999999999994</v>
      </c>
      <c r="AI34" s="367">
        <v>1.6</v>
      </c>
      <c r="AJ34" s="61" t="s">
        <v>21</v>
      </c>
      <c r="AK34" s="61" t="s">
        <v>21</v>
      </c>
      <c r="AL34" s="61" t="s">
        <v>21</v>
      </c>
      <c r="AM34" s="61" t="s">
        <v>21</v>
      </c>
      <c r="AN34" s="61" t="s">
        <v>21</v>
      </c>
      <c r="AO34" s="61" t="s">
        <v>21</v>
      </c>
      <c r="AP34" s="367">
        <v>25.94</v>
      </c>
      <c r="AQ34" s="367">
        <v>0.68</v>
      </c>
      <c r="AR34" s="367">
        <v>5.16</v>
      </c>
      <c r="AS34" s="367">
        <v>0.14000000000000001</v>
      </c>
      <c r="AT34" s="367">
        <v>36.5</v>
      </c>
      <c r="AU34" s="367">
        <v>1.1000000000000001</v>
      </c>
      <c r="AV34" s="61" t="s">
        <v>21</v>
      </c>
      <c r="AW34" s="61" t="s">
        <v>21</v>
      </c>
      <c r="AX34" s="61" t="s">
        <v>21</v>
      </c>
      <c r="AY34" s="61" t="s">
        <v>21</v>
      </c>
      <c r="AZ34" s="367">
        <v>9.0399999999999991</v>
      </c>
      <c r="BA34" s="367">
        <v>0.32</v>
      </c>
      <c r="BB34" s="40" t="s">
        <v>21</v>
      </c>
      <c r="BC34" s="40" t="s">
        <v>21</v>
      </c>
      <c r="BD34" s="40" t="s">
        <v>21</v>
      </c>
      <c r="BE34" s="40" t="s">
        <v>21</v>
      </c>
      <c r="BF34" s="40" t="s">
        <v>21</v>
      </c>
      <c r="BG34" s="151" t="s">
        <v>21</v>
      </c>
    </row>
    <row r="35" spans="1:59" s="54" customFormat="1" ht="14" x14ac:dyDescent="0.15">
      <c r="A35" s="14" t="s">
        <v>51</v>
      </c>
      <c r="B35" s="134">
        <v>1</v>
      </c>
      <c r="C35" s="202">
        <v>7.4</v>
      </c>
      <c r="D35" s="211">
        <v>1.8</v>
      </c>
      <c r="E35" s="260">
        <v>4.2409999999999997</v>
      </c>
      <c r="F35" s="271">
        <v>1</v>
      </c>
      <c r="G35" s="57" t="s">
        <v>21</v>
      </c>
      <c r="H35" s="57" t="s">
        <v>21</v>
      </c>
      <c r="I35" s="61">
        <v>16.86</v>
      </c>
      <c r="J35" s="59">
        <v>6.1</v>
      </c>
      <c r="K35" s="60">
        <v>0.42799999999999999</v>
      </c>
      <c r="L35" s="59">
        <v>2.7</v>
      </c>
      <c r="M35" s="61" t="s">
        <v>122</v>
      </c>
      <c r="N35" s="277">
        <v>0.28599999999999998</v>
      </c>
      <c r="O35" s="59">
        <v>5.4</v>
      </c>
      <c r="P35" s="62">
        <v>2927</v>
      </c>
      <c r="Q35" s="58">
        <v>58</v>
      </c>
      <c r="R35" s="57">
        <f t="shared" si="0"/>
        <v>82.407108916646266</v>
      </c>
      <c r="S35" s="58">
        <v>2297</v>
      </c>
      <c r="T35" s="58">
        <v>53</v>
      </c>
      <c r="U35" s="57">
        <f t="shared" si="1"/>
        <v>70.139030503707417</v>
      </c>
      <c r="V35" s="58" t="s">
        <v>21</v>
      </c>
      <c r="W35" s="58" t="s">
        <v>21</v>
      </c>
      <c r="X35" s="63" t="s">
        <v>21</v>
      </c>
      <c r="Y35" s="337">
        <v>21.52</v>
      </c>
      <c r="Z35" s="406">
        <v>15.2</v>
      </c>
      <c r="AA35" s="406">
        <v>2.1</v>
      </c>
      <c r="AB35" s="57" t="s">
        <v>21</v>
      </c>
      <c r="AC35" s="57" t="s">
        <v>21</v>
      </c>
      <c r="AD35" s="57" t="s">
        <v>21</v>
      </c>
      <c r="AE35" s="57" t="s">
        <v>21</v>
      </c>
      <c r="AF35" s="367">
        <v>7.0999999999999994E-2</v>
      </c>
      <c r="AG35" s="367">
        <v>1.7000000000000001E-2</v>
      </c>
      <c r="AH35" s="367">
        <v>43</v>
      </c>
      <c r="AI35" s="367">
        <v>1.4</v>
      </c>
      <c r="AJ35" s="61" t="s">
        <v>21</v>
      </c>
      <c r="AK35" s="61" t="s">
        <v>21</v>
      </c>
      <c r="AL35" s="61" t="s">
        <v>21</v>
      </c>
      <c r="AM35" s="61" t="s">
        <v>21</v>
      </c>
      <c r="AN35" s="61" t="s">
        <v>21</v>
      </c>
      <c r="AO35" s="61" t="s">
        <v>21</v>
      </c>
      <c r="AP35" s="367">
        <v>16.100000000000001</v>
      </c>
      <c r="AQ35" s="367">
        <v>0.52</v>
      </c>
      <c r="AR35" s="367">
        <v>3.59</v>
      </c>
      <c r="AS35" s="367">
        <v>0.14000000000000001</v>
      </c>
      <c r="AT35" s="367">
        <v>21.09</v>
      </c>
      <c r="AU35" s="367">
        <v>0.7</v>
      </c>
      <c r="AV35" s="61" t="s">
        <v>21</v>
      </c>
      <c r="AW35" s="61" t="s">
        <v>21</v>
      </c>
      <c r="AX35" s="61" t="s">
        <v>21</v>
      </c>
      <c r="AY35" s="61" t="s">
        <v>21</v>
      </c>
      <c r="AZ35" s="367">
        <v>5.3</v>
      </c>
      <c r="BA35" s="367">
        <v>0.22</v>
      </c>
      <c r="BB35" s="40" t="s">
        <v>21</v>
      </c>
      <c r="BC35" s="40" t="s">
        <v>21</v>
      </c>
      <c r="BD35" s="40" t="s">
        <v>21</v>
      </c>
      <c r="BE35" s="40" t="s">
        <v>21</v>
      </c>
      <c r="BF35" s="40" t="s">
        <v>21</v>
      </c>
      <c r="BG35" s="151" t="s">
        <v>21</v>
      </c>
    </row>
    <row r="36" spans="1:59" s="54" customFormat="1" ht="14" x14ac:dyDescent="0.15">
      <c r="A36" s="14" t="s">
        <v>52</v>
      </c>
      <c r="B36" s="134">
        <v>1</v>
      </c>
      <c r="C36" s="202">
        <v>14.7</v>
      </c>
      <c r="D36" s="211">
        <v>3.1</v>
      </c>
      <c r="E36" s="260">
        <v>4.84</v>
      </c>
      <c r="F36" s="271">
        <v>1.1000000000000001</v>
      </c>
      <c r="G36" s="57" t="s">
        <v>21</v>
      </c>
      <c r="H36" s="57" t="s">
        <v>21</v>
      </c>
      <c r="I36" s="61">
        <v>11.74</v>
      </c>
      <c r="J36" s="59">
        <v>4.9000000000000004</v>
      </c>
      <c r="K36" s="60">
        <v>0.38840000000000002</v>
      </c>
      <c r="L36" s="59">
        <v>1.5</v>
      </c>
      <c r="M36" s="61" t="s">
        <v>113</v>
      </c>
      <c r="N36" s="277">
        <v>0.219</v>
      </c>
      <c r="O36" s="59">
        <v>4.5999999999999996</v>
      </c>
      <c r="P36" s="62">
        <v>2584</v>
      </c>
      <c r="Q36" s="58">
        <v>46</v>
      </c>
      <c r="R36" s="57">
        <f t="shared" si="0"/>
        <v>69.186865805584802</v>
      </c>
      <c r="S36" s="58">
        <v>2115</v>
      </c>
      <c r="T36" s="58">
        <v>28</v>
      </c>
      <c r="U36" s="57">
        <f t="shared" si="1"/>
        <v>50.727605896592443</v>
      </c>
      <c r="V36" s="58" t="s">
        <v>21</v>
      </c>
      <c r="W36" s="58" t="s">
        <v>21</v>
      </c>
      <c r="X36" s="63" t="s">
        <v>21</v>
      </c>
      <c r="Y36" s="337">
        <v>18.149999999999999</v>
      </c>
      <c r="Z36" s="407">
        <v>10.8</v>
      </c>
      <c r="AA36" s="407">
        <v>1.1000000000000001</v>
      </c>
      <c r="AB36" s="57" t="s">
        <v>21</v>
      </c>
      <c r="AC36" s="57" t="s">
        <v>21</v>
      </c>
      <c r="AD36" s="57" t="s">
        <v>21</v>
      </c>
      <c r="AE36" s="57" t="s">
        <v>21</v>
      </c>
      <c r="AF36" s="368">
        <v>0.124</v>
      </c>
      <c r="AG36" s="368">
        <v>2.1999999999999999E-2</v>
      </c>
      <c r="AH36" s="368">
        <v>74</v>
      </c>
      <c r="AI36" s="368">
        <v>3</v>
      </c>
      <c r="AJ36" s="61" t="s">
        <v>21</v>
      </c>
      <c r="AK36" s="61" t="s">
        <v>21</v>
      </c>
      <c r="AL36" s="61" t="s">
        <v>21</v>
      </c>
      <c r="AM36" s="61" t="s">
        <v>21</v>
      </c>
      <c r="AN36" s="61" t="s">
        <v>21</v>
      </c>
      <c r="AO36" s="61" t="s">
        <v>21</v>
      </c>
      <c r="AP36" s="368">
        <v>25.1</v>
      </c>
      <c r="AQ36" s="368">
        <v>1.1000000000000001</v>
      </c>
      <c r="AR36" s="368">
        <v>6.06</v>
      </c>
      <c r="AS36" s="368">
        <v>0.22</v>
      </c>
      <c r="AT36" s="368">
        <v>34.1</v>
      </c>
      <c r="AU36" s="368">
        <v>1.7</v>
      </c>
      <c r="AV36" s="61" t="s">
        <v>21</v>
      </c>
      <c r="AW36" s="61" t="s">
        <v>21</v>
      </c>
      <c r="AX36" s="61" t="s">
        <v>21</v>
      </c>
      <c r="AY36" s="61" t="s">
        <v>21</v>
      </c>
      <c r="AZ36" s="368">
        <v>8.91</v>
      </c>
      <c r="BA36" s="368">
        <v>0.41</v>
      </c>
      <c r="BB36" s="58" t="s">
        <v>21</v>
      </c>
      <c r="BC36" s="58" t="s">
        <v>21</v>
      </c>
      <c r="BD36" s="58" t="s">
        <v>21</v>
      </c>
      <c r="BE36" s="58" t="s">
        <v>21</v>
      </c>
      <c r="BF36" s="58" t="s">
        <v>21</v>
      </c>
      <c r="BG36" s="152" t="s">
        <v>21</v>
      </c>
    </row>
    <row r="37" spans="1:59" s="20" customFormat="1" ht="14" x14ac:dyDescent="0.15">
      <c r="A37" s="14" t="s">
        <v>53</v>
      </c>
      <c r="B37" s="134">
        <v>1</v>
      </c>
      <c r="C37" s="202">
        <v>7</v>
      </c>
      <c r="D37" s="211">
        <v>3.3</v>
      </c>
      <c r="E37" s="260">
        <v>2.1520000000000001</v>
      </c>
      <c r="F37" s="271">
        <v>1.1000000000000001</v>
      </c>
      <c r="G37" s="57" t="s">
        <v>21</v>
      </c>
      <c r="H37" s="57" t="s">
        <v>21</v>
      </c>
      <c r="I37" s="68">
        <v>17.8</v>
      </c>
      <c r="J37" s="66">
        <v>5.2</v>
      </c>
      <c r="K37" s="67">
        <v>0.432</v>
      </c>
      <c r="L37" s="66">
        <v>2</v>
      </c>
      <c r="M37" s="68" t="s">
        <v>123</v>
      </c>
      <c r="N37" s="278">
        <v>0.29899999999999999</v>
      </c>
      <c r="O37" s="66">
        <v>4.7</v>
      </c>
      <c r="P37" s="69">
        <v>2978</v>
      </c>
      <c r="Q37" s="40">
        <v>50</v>
      </c>
      <c r="R37" s="57">
        <f t="shared" si="0"/>
        <v>77.764989551854242</v>
      </c>
      <c r="S37" s="40">
        <v>2315</v>
      </c>
      <c r="T37" s="40">
        <v>40</v>
      </c>
      <c r="U37" s="57">
        <f t="shared" si="1"/>
        <v>61.185700943929703</v>
      </c>
      <c r="V37" s="40" t="s">
        <v>21</v>
      </c>
      <c r="W37" s="40" t="s">
        <v>21</v>
      </c>
      <c r="X37" s="63" t="s">
        <v>21</v>
      </c>
      <c r="Y37" s="338">
        <v>22.26</v>
      </c>
      <c r="Z37" s="407">
        <v>14.37</v>
      </c>
      <c r="AA37" s="407">
        <v>0.89</v>
      </c>
      <c r="AB37" s="57" t="s">
        <v>21</v>
      </c>
      <c r="AC37" s="57" t="s">
        <v>21</v>
      </c>
      <c r="AD37" s="57" t="s">
        <v>21</v>
      </c>
      <c r="AE37" s="57" t="s">
        <v>21</v>
      </c>
      <c r="AF37" s="368">
        <v>2.8</v>
      </c>
      <c r="AG37" s="368">
        <v>1.7</v>
      </c>
      <c r="AH37" s="368">
        <v>30.06</v>
      </c>
      <c r="AI37" s="368">
        <v>0.66</v>
      </c>
      <c r="AJ37" s="61" t="s">
        <v>21</v>
      </c>
      <c r="AK37" s="61" t="s">
        <v>21</v>
      </c>
      <c r="AL37" s="61" t="s">
        <v>21</v>
      </c>
      <c r="AM37" s="61" t="s">
        <v>21</v>
      </c>
      <c r="AN37" s="61" t="s">
        <v>21</v>
      </c>
      <c r="AO37" s="61" t="s">
        <v>21</v>
      </c>
      <c r="AP37" s="368">
        <v>7.91</v>
      </c>
      <c r="AQ37" s="368">
        <v>0.25</v>
      </c>
      <c r="AR37" s="368">
        <v>2.637</v>
      </c>
      <c r="AS37" s="368">
        <v>9.5000000000000001E-2</v>
      </c>
      <c r="AT37" s="368">
        <v>9.0500000000000007</v>
      </c>
      <c r="AU37" s="368">
        <v>0.32</v>
      </c>
      <c r="AV37" s="61" t="s">
        <v>21</v>
      </c>
      <c r="AW37" s="61" t="s">
        <v>21</v>
      </c>
      <c r="AX37" s="61" t="s">
        <v>21</v>
      </c>
      <c r="AY37" s="61" t="s">
        <v>21</v>
      </c>
      <c r="AZ37" s="368">
        <v>3.65</v>
      </c>
      <c r="BA37" s="368">
        <v>0.11</v>
      </c>
      <c r="BB37" s="58" t="s">
        <v>21</v>
      </c>
      <c r="BC37" s="58" t="s">
        <v>21</v>
      </c>
      <c r="BD37" s="58" t="s">
        <v>21</v>
      </c>
      <c r="BE37" s="58" t="s">
        <v>21</v>
      </c>
      <c r="BF37" s="58" t="s">
        <v>21</v>
      </c>
      <c r="BG37" s="152" t="s">
        <v>21</v>
      </c>
    </row>
    <row r="38" spans="1:59" s="20" customFormat="1" ht="14" x14ac:dyDescent="0.15">
      <c r="A38" s="14" t="s">
        <v>54</v>
      </c>
      <c r="B38" s="134">
        <v>1</v>
      </c>
      <c r="C38" s="202">
        <v>4.9000000000000004</v>
      </c>
      <c r="D38" s="211">
        <v>3.2</v>
      </c>
      <c r="E38" s="260">
        <v>1.546</v>
      </c>
      <c r="F38" s="271">
        <v>1.1000000000000001</v>
      </c>
      <c r="G38" s="57" t="s">
        <v>21</v>
      </c>
      <c r="H38" s="57" t="s">
        <v>21</v>
      </c>
      <c r="I38" s="68">
        <v>24.82</v>
      </c>
      <c r="J38" s="66">
        <v>6</v>
      </c>
      <c r="K38" s="67">
        <v>0.48499999999999999</v>
      </c>
      <c r="L38" s="66">
        <v>2.9</v>
      </c>
      <c r="M38" s="68" t="s">
        <v>129</v>
      </c>
      <c r="N38" s="278">
        <v>0.372</v>
      </c>
      <c r="O38" s="66">
        <v>5.3</v>
      </c>
      <c r="P38" s="69">
        <v>3301</v>
      </c>
      <c r="Q38" s="40">
        <v>59</v>
      </c>
      <c r="R38" s="57">
        <f t="shared" si="0"/>
        <v>88.541743827417349</v>
      </c>
      <c r="S38" s="40">
        <v>2547</v>
      </c>
      <c r="T38" s="40">
        <v>61</v>
      </c>
      <c r="U38" s="57">
        <f t="shared" si="1"/>
        <v>79.472533620113055</v>
      </c>
      <c r="V38" s="40" t="s">
        <v>21</v>
      </c>
      <c r="W38" s="40" t="s">
        <v>21</v>
      </c>
      <c r="X38" s="63" t="s">
        <v>21</v>
      </c>
      <c r="Y38" s="338">
        <v>22.84</v>
      </c>
      <c r="Z38" s="406">
        <v>13.9</v>
      </c>
      <c r="AA38" s="406">
        <v>1.2</v>
      </c>
      <c r="AB38" s="57" t="s">
        <v>21</v>
      </c>
      <c r="AC38" s="57" t="s">
        <v>21</v>
      </c>
      <c r="AD38" s="57" t="s">
        <v>21</v>
      </c>
      <c r="AE38" s="57" t="s">
        <v>21</v>
      </c>
      <c r="AF38" s="367">
        <v>0.61</v>
      </c>
      <c r="AG38" s="367">
        <v>0.36</v>
      </c>
      <c r="AH38" s="367">
        <v>32.5</v>
      </c>
      <c r="AI38" s="367">
        <v>1.1000000000000001</v>
      </c>
      <c r="AJ38" s="61" t="s">
        <v>21</v>
      </c>
      <c r="AK38" s="61" t="s">
        <v>21</v>
      </c>
      <c r="AL38" s="61" t="s">
        <v>21</v>
      </c>
      <c r="AM38" s="61" t="s">
        <v>21</v>
      </c>
      <c r="AN38" s="61" t="s">
        <v>21</v>
      </c>
      <c r="AO38" s="61" t="s">
        <v>21</v>
      </c>
      <c r="AP38" s="367">
        <v>9.5</v>
      </c>
      <c r="AQ38" s="367">
        <v>0.34</v>
      </c>
      <c r="AR38" s="367">
        <v>3.62</v>
      </c>
      <c r="AS38" s="367">
        <v>0.16</v>
      </c>
      <c r="AT38" s="367">
        <v>10.24</v>
      </c>
      <c r="AU38" s="367">
        <v>0.36</v>
      </c>
      <c r="AV38" s="61" t="s">
        <v>21</v>
      </c>
      <c r="AW38" s="61" t="s">
        <v>21</v>
      </c>
      <c r="AX38" s="61" t="s">
        <v>21</v>
      </c>
      <c r="AY38" s="61" t="s">
        <v>21</v>
      </c>
      <c r="AZ38" s="367">
        <v>4.24</v>
      </c>
      <c r="BA38" s="367">
        <v>0.17</v>
      </c>
      <c r="BB38" s="40" t="s">
        <v>21</v>
      </c>
      <c r="BC38" s="40" t="s">
        <v>21</v>
      </c>
      <c r="BD38" s="40" t="s">
        <v>21</v>
      </c>
      <c r="BE38" s="40" t="s">
        <v>21</v>
      </c>
      <c r="BF38" s="40" t="s">
        <v>21</v>
      </c>
      <c r="BG38" s="151" t="s">
        <v>21</v>
      </c>
    </row>
    <row r="39" spans="1:59" s="20" customFormat="1" ht="14" x14ac:dyDescent="0.15">
      <c r="A39" s="14" t="s">
        <v>55</v>
      </c>
      <c r="B39" s="134">
        <v>1</v>
      </c>
      <c r="C39" s="202">
        <v>9</v>
      </c>
      <c r="D39" s="211">
        <v>6.1</v>
      </c>
      <c r="E39" s="260">
        <v>1.4810000000000001</v>
      </c>
      <c r="F39" s="271">
        <v>1.4</v>
      </c>
      <c r="G39" s="57" t="s">
        <v>21</v>
      </c>
      <c r="H39" s="57" t="s">
        <v>21</v>
      </c>
      <c r="I39" s="68">
        <v>16.899999999999999</v>
      </c>
      <c r="J39" s="66">
        <v>4.9000000000000004</v>
      </c>
      <c r="K39" s="67">
        <v>0.43269999999999997</v>
      </c>
      <c r="L39" s="66">
        <v>1.5</v>
      </c>
      <c r="M39" s="68" t="s">
        <v>113</v>
      </c>
      <c r="N39" s="278">
        <v>0.28299999999999997</v>
      </c>
      <c r="O39" s="66">
        <v>4.5999999999999996</v>
      </c>
      <c r="P39" s="69">
        <v>2927</v>
      </c>
      <c r="Q39" s="40">
        <v>47</v>
      </c>
      <c r="R39" s="57">
        <f t="shared" si="0"/>
        <v>75.072841960325434</v>
      </c>
      <c r="S39" s="40">
        <v>2318</v>
      </c>
      <c r="T39" s="40">
        <v>30</v>
      </c>
      <c r="U39" s="57">
        <f t="shared" si="1"/>
        <v>55.22001086562733</v>
      </c>
      <c r="V39" s="40" t="s">
        <v>21</v>
      </c>
      <c r="W39" s="40" t="s">
        <v>21</v>
      </c>
      <c r="X39" s="63" t="s">
        <v>21</v>
      </c>
      <c r="Y39" s="338">
        <v>20.81</v>
      </c>
      <c r="Z39" s="406">
        <v>13.5</v>
      </c>
      <c r="AA39" s="406">
        <v>1.3</v>
      </c>
      <c r="AB39" s="57" t="s">
        <v>21</v>
      </c>
      <c r="AC39" s="57" t="s">
        <v>21</v>
      </c>
      <c r="AD39" s="57" t="s">
        <v>21</v>
      </c>
      <c r="AE39" s="57" t="s">
        <v>21</v>
      </c>
      <c r="AF39" s="367">
        <v>0.13</v>
      </c>
      <c r="AG39" s="367">
        <v>1.4999999999999999E-2</v>
      </c>
      <c r="AH39" s="367">
        <v>77.400000000000006</v>
      </c>
      <c r="AI39" s="367">
        <v>1.6</v>
      </c>
      <c r="AJ39" s="61" t="s">
        <v>21</v>
      </c>
      <c r="AK39" s="61" t="s">
        <v>21</v>
      </c>
      <c r="AL39" s="61" t="s">
        <v>21</v>
      </c>
      <c r="AM39" s="61" t="s">
        <v>21</v>
      </c>
      <c r="AN39" s="61" t="s">
        <v>21</v>
      </c>
      <c r="AO39" s="61" t="s">
        <v>21</v>
      </c>
      <c r="AP39" s="367">
        <v>12.72</v>
      </c>
      <c r="AQ39" s="367">
        <v>0.3</v>
      </c>
      <c r="AR39" s="367">
        <v>5.9</v>
      </c>
      <c r="AS39" s="367">
        <v>0.13</v>
      </c>
      <c r="AT39" s="367">
        <v>12.67</v>
      </c>
      <c r="AU39" s="367">
        <v>0.36</v>
      </c>
      <c r="AV39" s="61" t="s">
        <v>21</v>
      </c>
      <c r="AW39" s="61" t="s">
        <v>21</v>
      </c>
      <c r="AX39" s="61" t="s">
        <v>21</v>
      </c>
      <c r="AY39" s="61" t="s">
        <v>21</v>
      </c>
      <c r="AZ39" s="367">
        <v>4.4800000000000004</v>
      </c>
      <c r="BA39" s="367">
        <v>0.15</v>
      </c>
      <c r="BB39" s="40" t="s">
        <v>21</v>
      </c>
      <c r="BC39" s="40" t="s">
        <v>21</v>
      </c>
      <c r="BD39" s="40" t="s">
        <v>21</v>
      </c>
      <c r="BE39" s="40" t="s">
        <v>21</v>
      </c>
      <c r="BF39" s="40" t="s">
        <v>21</v>
      </c>
      <c r="BG39" s="151" t="s">
        <v>21</v>
      </c>
    </row>
    <row r="40" spans="1:59" s="20" customFormat="1" ht="14" x14ac:dyDescent="0.15">
      <c r="A40" s="14" t="s">
        <v>56</v>
      </c>
      <c r="B40" s="134">
        <v>1</v>
      </c>
      <c r="C40" s="202">
        <v>6.9</v>
      </c>
      <c r="D40" s="211">
        <v>2.5</v>
      </c>
      <c r="E40" s="260">
        <v>2.839</v>
      </c>
      <c r="F40" s="271">
        <v>1.3</v>
      </c>
      <c r="G40" s="57" t="s">
        <v>21</v>
      </c>
      <c r="H40" s="57" t="s">
        <v>21</v>
      </c>
      <c r="I40" s="68">
        <v>21.27</v>
      </c>
      <c r="J40" s="66">
        <v>5.0999999999999996</v>
      </c>
      <c r="K40" s="67">
        <v>0.46039999999999998</v>
      </c>
      <c r="L40" s="66">
        <v>2.1</v>
      </c>
      <c r="M40" s="68" t="s">
        <v>130</v>
      </c>
      <c r="N40" s="278">
        <v>0.33500000000000002</v>
      </c>
      <c r="O40" s="66">
        <v>4.5999999999999996</v>
      </c>
      <c r="P40" s="69">
        <v>3151</v>
      </c>
      <c r="Q40" s="40">
        <v>49</v>
      </c>
      <c r="R40" s="57">
        <f t="shared" si="0"/>
        <v>79.828067745624409</v>
      </c>
      <c r="S40" s="40">
        <v>2441</v>
      </c>
      <c r="T40" s="40">
        <v>43</v>
      </c>
      <c r="U40" s="57">
        <f t="shared" si="1"/>
        <v>65.056839763394592</v>
      </c>
      <c r="V40" s="40" t="s">
        <v>21</v>
      </c>
      <c r="W40" s="40" t="s">
        <v>21</v>
      </c>
      <c r="X40" s="63" t="s">
        <v>21</v>
      </c>
      <c r="Y40" s="338">
        <v>22.53</v>
      </c>
      <c r="Z40" s="406">
        <v>14.85</v>
      </c>
      <c r="AA40" s="406">
        <v>0.98</v>
      </c>
      <c r="AB40" s="57" t="s">
        <v>21</v>
      </c>
      <c r="AC40" s="57" t="s">
        <v>21</v>
      </c>
      <c r="AD40" s="57" t="s">
        <v>21</v>
      </c>
      <c r="AE40" s="57" t="s">
        <v>21</v>
      </c>
      <c r="AF40" s="367">
        <v>8.5999999999999993E-2</v>
      </c>
      <c r="AG40" s="367">
        <v>1.2999999999999999E-2</v>
      </c>
      <c r="AH40" s="367">
        <v>63</v>
      </c>
      <c r="AI40" s="367">
        <v>1.2</v>
      </c>
      <c r="AJ40" s="61" t="s">
        <v>21</v>
      </c>
      <c r="AK40" s="61" t="s">
        <v>21</v>
      </c>
      <c r="AL40" s="61" t="s">
        <v>21</v>
      </c>
      <c r="AM40" s="61" t="s">
        <v>21</v>
      </c>
      <c r="AN40" s="61" t="s">
        <v>21</v>
      </c>
      <c r="AO40" s="61" t="s">
        <v>21</v>
      </c>
      <c r="AP40" s="367">
        <v>11.07</v>
      </c>
      <c r="AQ40" s="367">
        <v>0.31</v>
      </c>
      <c r="AR40" s="367">
        <v>5.38</v>
      </c>
      <c r="AS40" s="367">
        <v>0.13</v>
      </c>
      <c r="AT40" s="367">
        <v>11.16</v>
      </c>
      <c r="AU40" s="367">
        <v>0.34</v>
      </c>
      <c r="AV40" s="61" t="s">
        <v>21</v>
      </c>
      <c r="AW40" s="61" t="s">
        <v>21</v>
      </c>
      <c r="AX40" s="61" t="s">
        <v>21</v>
      </c>
      <c r="AY40" s="61" t="s">
        <v>21</v>
      </c>
      <c r="AZ40" s="367">
        <v>4.21</v>
      </c>
      <c r="BA40" s="367">
        <v>0.16</v>
      </c>
      <c r="BB40" s="40" t="s">
        <v>21</v>
      </c>
      <c r="BC40" s="40" t="s">
        <v>21</v>
      </c>
      <c r="BD40" s="40" t="s">
        <v>21</v>
      </c>
      <c r="BE40" s="40" t="s">
        <v>21</v>
      </c>
      <c r="BF40" s="40" t="s">
        <v>21</v>
      </c>
      <c r="BG40" s="151" t="s">
        <v>21</v>
      </c>
    </row>
    <row r="41" spans="1:59" s="54" customFormat="1" ht="14" x14ac:dyDescent="0.15">
      <c r="A41" s="14" t="s">
        <v>57</v>
      </c>
      <c r="B41" s="134">
        <v>1</v>
      </c>
      <c r="C41" s="202">
        <v>8.9</v>
      </c>
      <c r="D41" s="211">
        <v>2.2999999999999998</v>
      </c>
      <c r="E41" s="260">
        <v>4.0209999999999999</v>
      </c>
      <c r="F41" s="271">
        <v>1.2</v>
      </c>
      <c r="G41" s="57" t="s">
        <v>21</v>
      </c>
      <c r="H41" s="57" t="s">
        <v>21</v>
      </c>
      <c r="I41" s="61">
        <v>17.579999999999998</v>
      </c>
      <c r="J41" s="59">
        <v>4.9000000000000004</v>
      </c>
      <c r="K41" s="60">
        <v>0.43440000000000001</v>
      </c>
      <c r="L41" s="59">
        <v>1.8</v>
      </c>
      <c r="M41" s="61" t="s">
        <v>131</v>
      </c>
      <c r="N41" s="277">
        <v>0.29399999999999998</v>
      </c>
      <c r="O41" s="59">
        <v>4.5</v>
      </c>
      <c r="P41" s="62">
        <v>2967</v>
      </c>
      <c r="Q41" s="58">
        <v>47</v>
      </c>
      <c r="R41" s="57">
        <f t="shared" si="0"/>
        <v>75.698319664309594</v>
      </c>
      <c r="S41" s="58">
        <v>2326</v>
      </c>
      <c r="T41" s="58">
        <v>36</v>
      </c>
      <c r="U41" s="57">
        <f t="shared" si="1"/>
        <v>58.822703100078634</v>
      </c>
      <c r="V41" s="58" t="s">
        <v>21</v>
      </c>
      <c r="W41" s="58" t="s">
        <v>21</v>
      </c>
      <c r="X41" s="63" t="s">
        <v>21</v>
      </c>
      <c r="Y41" s="337">
        <v>21.6</v>
      </c>
      <c r="Z41" s="406">
        <v>13.1</v>
      </c>
      <c r="AA41" s="406">
        <v>0.84</v>
      </c>
      <c r="AB41" s="57" t="s">
        <v>21</v>
      </c>
      <c r="AC41" s="57" t="s">
        <v>21</v>
      </c>
      <c r="AD41" s="57" t="s">
        <v>21</v>
      </c>
      <c r="AE41" s="57" t="s">
        <v>21</v>
      </c>
      <c r="AF41" s="367">
        <v>5.8000000000000003E-2</v>
      </c>
      <c r="AG41" s="367">
        <v>1.0999999999999999E-2</v>
      </c>
      <c r="AH41" s="367">
        <v>44.2</v>
      </c>
      <c r="AI41" s="367">
        <v>0.85</v>
      </c>
      <c r="AJ41" s="61" t="s">
        <v>21</v>
      </c>
      <c r="AK41" s="61" t="s">
        <v>21</v>
      </c>
      <c r="AL41" s="61" t="s">
        <v>21</v>
      </c>
      <c r="AM41" s="61" t="s">
        <v>21</v>
      </c>
      <c r="AN41" s="61" t="s">
        <v>21</v>
      </c>
      <c r="AO41" s="61" t="s">
        <v>21</v>
      </c>
      <c r="AP41" s="367">
        <v>11.28</v>
      </c>
      <c r="AQ41" s="367">
        <v>0.31</v>
      </c>
      <c r="AR41" s="367">
        <v>4.2039999999999997</v>
      </c>
      <c r="AS41" s="367">
        <v>9.6000000000000002E-2</v>
      </c>
      <c r="AT41" s="367">
        <v>12.27</v>
      </c>
      <c r="AU41" s="367">
        <v>0.33</v>
      </c>
      <c r="AV41" s="61" t="s">
        <v>21</v>
      </c>
      <c r="AW41" s="61" t="s">
        <v>21</v>
      </c>
      <c r="AX41" s="61" t="s">
        <v>21</v>
      </c>
      <c r="AY41" s="61" t="s">
        <v>21</v>
      </c>
      <c r="AZ41" s="367">
        <v>3.87</v>
      </c>
      <c r="BA41" s="367">
        <v>0.15</v>
      </c>
      <c r="BB41" s="40" t="s">
        <v>21</v>
      </c>
      <c r="BC41" s="40" t="s">
        <v>21</v>
      </c>
      <c r="BD41" s="40" t="s">
        <v>21</v>
      </c>
      <c r="BE41" s="40" t="s">
        <v>21</v>
      </c>
      <c r="BF41" s="40" t="s">
        <v>21</v>
      </c>
      <c r="BG41" s="151" t="s">
        <v>21</v>
      </c>
    </row>
    <row r="42" spans="1:59" s="54" customFormat="1" ht="14" x14ac:dyDescent="0.15">
      <c r="A42" s="14" t="s">
        <v>58</v>
      </c>
      <c r="B42" s="134">
        <v>1</v>
      </c>
      <c r="C42" s="202">
        <v>12.2</v>
      </c>
      <c r="D42" s="211">
        <v>4.0999999999999996</v>
      </c>
      <c r="E42" s="260">
        <v>2.9849999999999999</v>
      </c>
      <c r="F42" s="271">
        <v>1.3</v>
      </c>
      <c r="G42" s="57" t="s">
        <v>21</v>
      </c>
      <c r="H42" s="57" t="s">
        <v>21</v>
      </c>
      <c r="I42" s="61">
        <v>13.67</v>
      </c>
      <c r="J42" s="59">
        <v>5.2</v>
      </c>
      <c r="K42" s="60">
        <v>0.4093</v>
      </c>
      <c r="L42" s="59">
        <v>2.2000000000000002</v>
      </c>
      <c r="M42" s="61" t="s">
        <v>111</v>
      </c>
      <c r="N42" s="277">
        <v>0.24199999999999999</v>
      </c>
      <c r="O42" s="59">
        <v>4.7</v>
      </c>
      <c r="P42" s="62">
        <v>2727</v>
      </c>
      <c r="Q42" s="58">
        <v>49</v>
      </c>
      <c r="R42" s="57">
        <f t="shared" si="0"/>
        <v>73.318562451810251</v>
      </c>
      <c r="S42" s="58">
        <v>2212</v>
      </c>
      <c r="T42" s="58">
        <v>41</v>
      </c>
      <c r="U42" s="57">
        <f t="shared" si="1"/>
        <v>60.317307632221116</v>
      </c>
      <c r="V42" s="58" t="s">
        <v>21</v>
      </c>
      <c r="W42" s="58" t="s">
        <v>21</v>
      </c>
      <c r="X42" s="63" t="s">
        <v>21</v>
      </c>
      <c r="Y42" s="337">
        <v>18.89</v>
      </c>
      <c r="Z42" s="407">
        <v>13.2</v>
      </c>
      <c r="AA42" s="407">
        <v>1.3</v>
      </c>
      <c r="AB42" s="57" t="s">
        <v>21</v>
      </c>
      <c r="AC42" s="57" t="s">
        <v>21</v>
      </c>
      <c r="AD42" s="57" t="s">
        <v>21</v>
      </c>
      <c r="AE42" s="57" t="s">
        <v>21</v>
      </c>
      <c r="AF42" s="368">
        <v>18</v>
      </c>
      <c r="AG42" s="368">
        <v>14</v>
      </c>
      <c r="AH42" s="368">
        <v>68.3</v>
      </c>
      <c r="AI42" s="368">
        <v>1.8</v>
      </c>
      <c r="AJ42" s="61" t="s">
        <v>21</v>
      </c>
      <c r="AK42" s="61" t="s">
        <v>21</v>
      </c>
      <c r="AL42" s="61" t="s">
        <v>21</v>
      </c>
      <c r="AM42" s="61" t="s">
        <v>21</v>
      </c>
      <c r="AN42" s="61" t="s">
        <v>21</v>
      </c>
      <c r="AO42" s="61" t="s">
        <v>21</v>
      </c>
      <c r="AP42" s="368">
        <v>15.46</v>
      </c>
      <c r="AQ42" s="368">
        <v>0.5</v>
      </c>
      <c r="AR42" s="368">
        <v>5.48</v>
      </c>
      <c r="AS42" s="368">
        <v>0.19</v>
      </c>
      <c r="AT42" s="368">
        <v>16.579999999999998</v>
      </c>
      <c r="AU42" s="368">
        <v>0.6</v>
      </c>
      <c r="AV42" s="61" t="s">
        <v>21</v>
      </c>
      <c r="AW42" s="61" t="s">
        <v>21</v>
      </c>
      <c r="AX42" s="61" t="s">
        <v>21</v>
      </c>
      <c r="AY42" s="61" t="s">
        <v>21</v>
      </c>
      <c r="AZ42" s="368">
        <v>5.35</v>
      </c>
      <c r="BA42" s="368">
        <v>0.18</v>
      </c>
      <c r="BB42" s="58" t="s">
        <v>21</v>
      </c>
      <c r="BC42" s="58" t="s">
        <v>21</v>
      </c>
      <c r="BD42" s="58" t="s">
        <v>21</v>
      </c>
      <c r="BE42" s="58" t="s">
        <v>21</v>
      </c>
      <c r="BF42" s="58" t="s">
        <v>21</v>
      </c>
      <c r="BG42" s="152" t="s">
        <v>21</v>
      </c>
    </row>
    <row r="43" spans="1:59" s="20" customFormat="1" ht="14" x14ac:dyDescent="0.15">
      <c r="A43" s="14" t="s">
        <v>59</v>
      </c>
      <c r="B43" s="134">
        <v>1</v>
      </c>
      <c r="C43" s="202">
        <v>8.5</v>
      </c>
      <c r="D43" s="211">
        <v>4.5</v>
      </c>
      <c r="E43" s="260">
        <v>1.871</v>
      </c>
      <c r="F43" s="271">
        <v>1.3</v>
      </c>
      <c r="G43" s="57" t="s">
        <v>21</v>
      </c>
      <c r="H43" s="57" t="s">
        <v>21</v>
      </c>
      <c r="I43" s="68">
        <v>18.329999999999998</v>
      </c>
      <c r="J43" s="66">
        <v>5.4</v>
      </c>
      <c r="K43" s="67">
        <v>0.43769999999999998</v>
      </c>
      <c r="L43" s="66">
        <v>2.2000000000000002</v>
      </c>
      <c r="M43" s="68" t="s">
        <v>123</v>
      </c>
      <c r="N43" s="278">
        <v>0.30399999999999999</v>
      </c>
      <c r="O43" s="66">
        <v>4.9000000000000004</v>
      </c>
      <c r="P43" s="69">
        <v>3007</v>
      </c>
      <c r="Q43" s="40">
        <v>52</v>
      </c>
      <c r="R43" s="57">
        <f t="shared" si="0"/>
        <v>79.5035823092268</v>
      </c>
      <c r="S43" s="40">
        <v>2340</v>
      </c>
      <c r="T43" s="40">
        <v>43</v>
      </c>
      <c r="U43" s="57">
        <f t="shared" si="1"/>
        <v>63.555015537721331</v>
      </c>
      <c r="V43" s="40" t="s">
        <v>21</v>
      </c>
      <c r="W43" s="40" t="s">
        <v>21</v>
      </c>
      <c r="X43" s="63" t="s">
        <v>21</v>
      </c>
      <c r="Y43" s="338">
        <v>22.18</v>
      </c>
      <c r="Z43" s="407">
        <v>13</v>
      </c>
      <c r="AA43" s="407">
        <v>1.5</v>
      </c>
      <c r="AB43" s="57" t="s">
        <v>21</v>
      </c>
      <c r="AC43" s="57" t="s">
        <v>21</v>
      </c>
      <c r="AD43" s="57" t="s">
        <v>21</v>
      </c>
      <c r="AE43" s="57" t="s">
        <v>21</v>
      </c>
      <c r="AF43" s="368">
        <v>17</v>
      </c>
      <c r="AG43" s="368">
        <v>18</v>
      </c>
      <c r="AH43" s="368">
        <v>45.36</v>
      </c>
      <c r="AI43" s="368">
        <v>0.75</v>
      </c>
      <c r="AJ43" s="61" t="s">
        <v>21</v>
      </c>
      <c r="AK43" s="61" t="s">
        <v>21</v>
      </c>
      <c r="AL43" s="61" t="s">
        <v>21</v>
      </c>
      <c r="AM43" s="61" t="s">
        <v>21</v>
      </c>
      <c r="AN43" s="61" t="s">
        <v>21</v>
      </c>
      <c r="AO43" s="61" t="s">
        <v>21</v>
      </c>
      <c r="AP43" s="368">
        <v>16.5</v>
      </c>
      <c r="AQ43" s="368">
        <v>0.48</v>
      </c>
      <c r="AR43" s="368">
        <v>4.9000000000000004</v>
      </c>
      <c r="AS43" s="368">
        <v>0.16</v>
      </c>
      <c r="AT43" s="368">
        <v>19.27</v>
      </c>
      <c r="AU43" s="368">
        <v>0.57999999999999996</v>
      </c>
      <c r="AV43" s="61" t="s">
        <v>21</v>
      </c>
      <c r="AW43" s="61" t="s">
        <v>21</v>
      </c>
      <c r="AX43" s="61" t="s">
        <v>21</v>
      </c>
      <c r="AY43" s="61" t="s">
        <v>21</v>
      </c>
      <c r="AZ43" s="368">
        <v>7.65</v>
      </c>
      <c r="BA43" s="368">
        <v>0.26</v>
      </c>
      <c r="BB43" s="58" t="s">
        <v>21</v>
      </c>
      <c r="BC43" s="58" t="s">
        <v>21</v>
      </c>
      <c r="BD43" s="58" t="s">
        <v>21</v>
      </c>
      <c r="BE43" s="58" t="s">
        <v>21</v>
      </c>
      <c r="BF43" s="58" t="s">
        <v>21</v>
      </c>
      <c r="BG43" s="152" t="s">
        <v>21</v>
      </c>
    </row>
    <row r="44" spans="1:59" s="20" customFormat="1" ht="14" x14ac:dyDescent="0.15">
      <c r="A44" s="14" t="s">
        <v>60</v>
      </c>
      <c r="B44" s="134">
        <v>1</v>
      </c>
      <c r="C44" s="202">
        <v>12.5</v>
      </c>
      <c r="D44" s="211">
        <v>7.5</v>
      </c>
      <c r="E44" s="260">
        <v>1.6479999999999999</v>
      </c>
      <c r="F44" s="271">
        <v>1.6</v>
      </c>
      <c r="G44" s="57" t="s">
        <v>21</v>
      </c>
      <c r="H44" s="57" t="s">
        <v>21</v>
      </c>
      <c r="I44" s="68">
        <v>13.9</v>
      </c>
      <c r="J44" s="66">
        <v>4.8</v>
      </c>
      <c r="K44" s="67">
        <v>0.41110000000000002</v>
      </c>
      <c r="L44" s="66">
        <v>1.6</v>
      </c>
      <c r="M44" s="68" t="s">
        <v>120</v>
      </c>
      <c r="N44" s="278">
        <v>0.245</v>
      </c>
      <c r="O44" s="66">
        <v>4.5999999999999996</v>
      </c>
      <c r="P44" s="69">
        <v>2742</v>
      </c>
      <c r="Q44" s="40">
        <v>46</v>
      </c>
      <c r="R44" s="57">
        <f t="shared" si="0"/>
        <v>71.57810838517598</v>
      </c>
      <c r="S44" s="40">
        <v>2220</v>
      </c>
      <c r="T44" s="40">
        <v>30</v>
      </c>
      <c r="U44" s="57">
        <f t="shared" si="1"/>
        <v>53.585072548238649</v>
      </c>
      <c r="V44" s="40" t="s">
        <v>21</v>
      </c>
      <c r="W44" s="40" t="s">
        <v>21</v>
      </c>
      <c r="X44" s="63" t="s">
        <v>21</v>
      </c>
      <c r="Y44" s="338">
        <v>19.04</v>
      </c>
      <c r="Z44" s="406">
        <v>18.399999999999999</v>
      </c>
      <c r="AA44" s="406">
        <v>2.2000000000000002</v>
      </c>
      <c r="AB44" s="57" t="s">
        <v>21</v>
      </c>
      <c r="AC44" s="57" t="s">
        <v>21</v>
      </c>
      <c r="AD44" s="57" t="s">
        <v>21</v>
      </c>
      <c r="AE44" s="57" t="s">
        <v>21</v>
      </c>
      <c r="AF44" s="367">
        <v>73</v>
      </c>
      <c r="AG44" s="367">
        <v>39</v>
      </c>
      <c r="AH44" s="367">
        <v>93.1</v>
      </c>
      <c r="AI44" s="367">
        <v>2.8</v>
      </c>
      <c r="AJ44" s="61" t="s">
        <v>21</v>
      </c>
      <c r="AK44" s="61" t="s">
        <v>21</v>
      </c>
      <c r="AL44" s="61" t="s">
        <v>21</v>
      </c>
      <c r="AM44" s="61" t="s">
        <v>21</v>
      </c>
      <c r="AN44" s="61" t="s">
        <v>21</v>
      </c>
      <c r="AO44" s="61" t="s">
        <v>21</v>
      </c>
      <c r="AP44" s="367">
        <v>11.31</v>
      </c>
      <c r="AQ44" s="367">
        <v>0.42</v>
      </c>
      <c r="AR44" s="367">
        <v>4.49</v>
      </c>
      <c r="AS44" s="367">
        <v>0.11</v>
      </c>
      <c r="AT44" s="367">
        <v>11.35</v>
      </c>
      <c r="AU44" s="367">
        <v>0.44</v>
      </c>
      <c r="AV44" s="61" t="s">
        <v>21</v>
      </c>
      <c r="AW44" s="61" t="s">
        <v>21</v>
      </c>
      <c r="AX44" s="61" t="s">
        <v>21</v>
      </c>
      <c r="AY44" s="61" t="s">
        <v>21</v>
      </c>
      <c r="AZ44" s="367">
        <v>4.68</v>
      </c>
      <c r="BA44" s="367">
        <v>0.22</v>
      </c>
      <c r="BB44" s="40" t="s">
        <v>21</v>
      </c>
      <c r="BC44" s="40" t="s">
        <v>21</v>
      </c>
      <c r="BD44" s="40" t="s">
        <v>21</v>
      </c>
      <c r="BE44" s="40" t="s">
        <v>21</v>
      </c>
      <c r="BF44" s="40" t="s">
        <v>21</v>
      </c>
      <c r="BG44" s="151" t="s">
        <v>21</v>
      </c>
    </row>
    <row r="45" spans="1:59" s="20" customFormat="1" ht="14" x14ac:dyDescent="0.15">
      <c r="A45" s="14" t="s">
        <v>61</v>
      </c>
      <c r="B45" s="134">
        <v>1</v>
      </c>
      <c r="C45" s="202">
        <v>6.9</v>
      </c>
      <c r="D45" s="211">
        <v>4.7</v>
      </c>
      <c r="E45" s="260">
        <v>1.4790000000000001</v>
      </c>
      <c r="F45" s="271">
        <v>1.3</v>
      </c>
      <c r="G45" s="57" t="s">
        <v>21</v>
      </c>
      <c r="H45" s="57" t="s">
        <v>21</v>
      </c>
      <c r="I45" s="68">
        <v>19.98</v>
      </c>
      <c r="J45" s="66">
        <v>5.6</v>
      </c>
      <c r="K45" s="67">
        <v>0.45300000000000001</v>
      </c>
      <c r="L45" s="66">
        <v>2.6</v>
      </c>
      <c r="M45" s="68" t="s">
        <v>132</v>
      </c>
      <c r="N45" s="278">
        <v>0.32</v>
      </c>
      <c r="O45" s="66">
        <v>5</v>
      </c>
      <c r="P45" s="69">
        <v>3090</v>
      </c>
      <c r="Q45" s="40">
        <v>54</v>
      </c>
      <c r="R45" s="57">
        <f t="shared" si="0"/>
        <v>82.068507967429269</v>
      </c>
      <c r="S45" s="40">
        <v>2407</v>
      </c>
      <c r="T45" s="40">
        <v>52</v>
      </c>
      <c r="U45" s="57">
        <f t="shared" si="1"/>
        <v>70.862257937494491</v>
      </c>
      <c r="V45" s="40" t="s">
        <v>21</v>
      </c>
      <c r="W45" s="40" t="s">
        <v>21</v>
      </c>
      <c r="X45" s="63" t="s">
        <v>21</v>
      </c>
      <c r="Y45" s="338">
        <v>22.1</v>
      </c>
      <c r="Z45" s="406">
        <v>13.1</v>
      </c>
      <c r="AA45" s="406">
        <v>1.5</v>
      </c>
      <c r="AB45" s="57" t="s">
        <v>21</v>
      </c>
      <c r="AC45" s="57" t="s">
        <v>21</v>
      </c>
      <c r="AD45" s="57" t="s">
        <v>21</v>
      </c>
      <c r="AE45" s="57" t="s">
        <v>21</v>
      </c>
      <c r="AF45" s="367">
        <v>8.7999999999999995E-2</v>
      </c>
      <c r="AG45" s="367">
        <v>1.9E-2</v>
      </c>
      <c r="AH45" s="367">
        <v>51.1</v>
      </c>
      <c r="AI45" s="367">
        <v>2.1</v>
      </c>
      <c r="AJ45" s="61" t="s">
        <v>21</v>
      </c>
      <c r="AK45" s="61" t="s">
        <v>21</v>
      </c>
      <c r="AL45" s="61" t="s">
        <v>21</v>
      </c>
      <c r="AM45" s="61" t="s">
        <v>21</v>
      </c>
      <c r="AN45" s="61" t="s">
        <v>21</v>
      </c>
      <c r="AO45" s="61" t="s">
        <v>21</v>
      </c>
      <c r="AP45" s="367">
        <v>8.39</v>
      </c>
      <c r="AQ45" s="367">
        <v>0.34</v>
      </c>
      <c r="AR45" s="367">
        <v>2.7349999999999999</v>
      </c>
      <c r="AS45" s="367">
        <v>9.7000000000000003E-2</v>
      </c>
      <c r="AT45" s="367">
        <v>8.7100000000000009</v>
      </c>
      <c r="AU45" s="367">
        <v>0.4</v>
      </c>
      <c r="AV45" s="61" t="s">
        <v>21</v>
      </c>
      <c r="AW45" s="61" t="s">
        <v>21</v>
      </c>
      <c r="AX45" s="61" t="s">
        <v>21</v>
      </c>
      <c r="AY45" s="61" t="s">
        <v>21</v>
      </c>
      <c r="AZ45" s="367">
        <v>5.25</v>
      </c>
      <c r="BA45" s="367">
        <v>0.23</v>
      </c>
      <c r="BB45" s="40" t="s">
        <v>21</v>
      </c>
      <c r="BC45" s="40" t="s">
        <v>21</v>
      </c>
      <c r="BD45" s="40" t="s">
        <v>21</v>
      </c>
      <c r="BE45" s="40" t="s">
        <v>21</v>
      </c>
      <c r="BF45" s="40" t="s">
        <v>21</v>
      </c>
      <c r="BG45" s="151" t="s">
        <v>21</v>
      </c>
    </row>
    <row r="46" spans="1:59" s="54" customFormat="1" ht="14" x14ac:dyDescent="0.15">
      <c r="A46" s="14" t="s">
        <v>62</v>
      </c>
      <c r="B46" s="134">
        <v>1</v>
      </c>
      <c r="C46" s="202">
        <v>6.7</v>
      </c>
      <c r="D46" s="211">
        <v>5.7</v>
      </c>
      <c r="E46" s="260">
        <v>1.159</v>
      </c>
      <c r="F46" s="271">
        <v>1.2</v>
      </c>
      <c r="G46" s="57" t="s">
        <v>21</v>
      </c>
      <c r="H46" s="57" t="s">
        <v>21</v>
      </c>
      <c r="I46" s="61">
        <v>17.5</v>
      </c>
      <c r="J46" s="59">
        <v>5.2</v>
      </c>
      <c r="K46" s="60">
        <v>0.42949999999999999</v>
      </c>
      <c r="L46" s="59">
        <v>2.1</v>
      </c>
      <c r="M46" s="61" t="s">
        <v>130</v>
      </c>
      <c r="N46" s="277">
        <v>0.29599999999999999</v>
      </c>
      <c r="O46" s="59">
        <v>4.7</v>
      </c>
      <c r="P46" s="62">
        <v>2963</v>
      </c>
      <c r="Q46" s="58">
        <v>50</v>
      </c>
      <c r="R46" s="57">
        <f t="shared" si="0"/>
        <v>77.535460274638211</v>
      </c>
      <c r="S46" s="58">
        <v>2304</v>
      </c>
      <c r="T46" s="58">
        <v>42</v>
      </c>
      <c r="U46" s="57">
        <f t="shared" si="1"/>
        <v>62.348748183103083</v>
      </c>
      <c r="V46" s="58" t="s">
        <v>21</v>
      </c>
      <c r="W46" s="58" t="s">
        <v>21</v>
      </c>
      <c r="X46" s="63" t="s">
        <v>21</v>
      </c>
      <c r="Y46" s="337">
        <v>22.24</v>
      </c>
      <c r="Z46" s="406">
        <v>12.84</v>
      </c>
      <c r="AA46" s="406">
        <v>0.97</v>
      </c>
      <c r="AB46" s="57" t="s">
        <v>21</v>
      </c>
      <c r="AC46" s="57" t="s">
        <v>21</v>
      </c>
      <c r="AD46" s="57" t="s">
        <v>21</v>
      </c>
      <c r="AE46" s="57" t="s">
        <v>21</v>
      </c>
      <c r="AF46" s="367">
        <v>0.16500000000000001</v>
      </c>
      <c r="AG46" s="367">
        <v>3.5999999999999997E-2</v>
      </c>
      <c r="AH46" s="367">
        <v>58.3</v>
      </c>
      <c r="AI46" s="367">
        <v>1</v>
      </c>
      <c r="AJ46" s="61" t="s">
        <v>21</v>
      </c>
      <c r="AK46" s="61" t="s">
        <v>21</v>
      </c>
      <c r="AL46" s="61" t="s">
        <v>21</v>
      </c>
      <c r="AM46" s="61" t="s">
        <v>21</v>
      </c>
      <c r="AN46" s="61" t="s">
        <v>21</v>
      </c>
      <c r="AO46" s="61" t="s">
        <v>21</v>
      </c>
      <c r="AP46" s="367">
        <v>8.6999999999999993</v>
      </c>
      <c r="AQ46" s="367">
        <v>0.28999999999999998</v>
      </c>
      <c r="AR46" s="367">
        <v>2.7589999999999999</v>
      </c>
      <c r="AS46" s="367">
        <v>8.1000000000000003E-2</v>
      </c>
      <c r="AT46" s="367">
        <v>9.0399999999999991</v>
      </c>
      <c r="AU46" s="367">
        <v>0.24</v>
      </c>
      <c r="AV46" s="61" t="s">
        <v>21</v>
      </c>
      <c r="AW46" s="61" t="s">
        <v>21</v>
      </c>
      <c r="AX46" s="61" t="s">
        <v>21</v>
      </c>
      <c r="AY46" s="61" t="s">
        <v>21</v>
      </c>
      <c r="AZ46" s="367">
        <v>5.0199999999999996</v>
      </c>
      <c r="BA46" s="367">
        <v>0.16</v>
      </c>
      <c r="BB46" s="40" t="s">
        <v>21</v>
      </c>
      <c r="BC46" s="40" t="s">
        <v>21</v>
      </c>
      <c r="BD46" s="40" t="s">
        <v>21</v>
      </c>
      <c r="BE46" s="40" t="s">
        <v>21</v>
      </c>
      <c r="BF46" s="40" t="s">
        <v>21</v>
      </c>
      <c r="BG46" s="151" t="s">
        <v>21</v>
      </c>
    </row>
    <row r="47" spans="1:59" s="20" customFormat="1" ht="14" x14ac:dyDescent="0.15">
      <c r="A47" s="14" t="s">
        <v>63</v>
      </c>
      <c r="B47" s="134">
        <v>1</v>
      </c>
      <c r="C47" s="202">
        <v>2</v>
      </c>
      <c r="D47" s="211">
        <v>1.3</v>
      </c>
      <c r="E47" s="260">
        <v>1.4930000000000001</v>
      </c>
      <c r="F47" s="271">
        <v>1.8</v>
      </c>
      <c r="G47" s="57" t="s">
        <v>21</v>
      </c>
      <c r="H47" s="57" t="s">
        <v>21</v>
      </c>
      <c r="I47" s="68">
        <v>88.9</v>
      </c>
      <c r="J47" s="66">
        <v>6.3</v>
      </c>
      <c r="K47" s="67">
        <v>0.96599999999999997</v>
      </c>
      <c r="L47" s="66">
        <v>3.5</v>
      </c>
      <c r="M47" s="68" t="s">
        <v>133</v>
      </c>
      <c r="N47" s="278">
        <v>0.66800000000000004</v>
      </c>
      <c r="O47" s="66">
        <v>5.3</v>
      </c>
      <c r="P47" s="69">
        <v>4568</v>
      </c>
      <c r="Q47" s="40">
        <v>63</v>
      </c>
      <c r="R47" s="57">
        <f t="shared" si="0"/>
        <v>110.97589648207398</v>
      </c>
      <c r="S47" s="40">
        <v>4360</v>
      </c>
      <c r="T47" s="40">
        <v>110</v>
      </c>
      <c r="U47" s="57">
        <f t="shared" si="1"/>
        <v>140.37036724323264</v>
      </c>
      <c r="V47" s="40" t="s">
        <v>21</v>
      </c>
      <c r="W47" s="40" t="s">
        <v>21</v>
      </c>
      <c r="X47" s="63" t="s">
        <v>21</v>
      </c>
      <c r="Y47" s="338">
        <v>4.55</v>
      </c>
      <c r="Z47" s="407">
        <v>14.9</v>
      </c>
      <c r="AA47" s="407">
        <v>1.7</v>
      </c>
      <c r="AB47" s="57" t="s">
        <v>21</v>
      </c>
      <c r="AC47" s="57" t="s">
        <v>21</v>
      </c>
      <c r="AD47" s="57" t="s">
        <v>21</v>
      </c>
      <c r="AE47" s="57" t="s">
        <v>21</v>
      </c>
      <c r="AF47" s="368">
        <v>6.5000000000000002E-2</v>
      </c>
      <c r="AG47" s="368">
        <v>1.7999999999999999E-2</v>
      </c>
      <c r="AH47" s="368">
        <v>33.299999999999997</v>
      </c>
      <c r="AI47" s="368">
        <v>1.4</v>
      </c>
      <c r="AJ47" s="61" t="s">
        <v>21</v>
      </c>
      <c r="AK47" s="61" t="s">
        <v>21</v>
      </c>
      <c r="AL47" s="61" t="s">
        <v>21</v>
      </c>
      <c r="AM47" s="61" t="s">
        <v>21</v>
      </c>
      <c r="AN47" s="61" t="s">
        <v>21</v>
      </c>
      <c r="AO47" s="61" t="s">
        <v>21</v>
      </c>
      <c r="AP47" s="368">
        <v>5.35</v>
      </c>
      <c r="AQ47" s="368">
        <v>0.24</v>
      </c>
      <c r="AR47" s="368">
        <v>1.964</v>
      </c>
      <c r="AS47" s="368">
        <v>7.5999999999999998E-2</v>
      </c>
      <c r="AT47" s="368">
        <v>6.08</v>
      </c>
      <c r="AU47" s="368">
        <v>0.28000000000000003</v>
      </c>
      <c r="AV47" s="61" t="s">
        <v>21</v>
      </c>
      <c r="AW47" s="61" t="s">
        <v>21</v>
      </c>
      <c r="AX47" s="61" t="s">
        <v>21</v>
      </c>
      <c r="AY47" s="61" t="s">
        <v>21</v>
      </c>
      <c r="AZ47" s="368">
        <v>3.94</v>
      </c>
      <c r="BA47" s="368">
        <v>0.22</v>
      </c>
      <c r="BB47" s="58" t="s">
        <v>21</v>
      </c>
      <c r="BC47" s="58" t="s">
        <v>21</v>
      </c>
      <c r="BD47" s="58" t="s">
        <v>21</v>
      </c>
      <c r="BE47" s="58" t="s">
        <v>21</v>
      </c>
      <c r="BF47" s="58" t="s">
        <v>21</v>
      </c>
      <c r="BG47" s="152" t="s">
        <v>21</v>
      </c>
    </row>
    <row r="48" spans="1:59" s="20" customFormat="1" ht="14" x14ac:dyDescent="0.15">
      <c r="A48" s="14" t="s">
        <v>64</v>
      </c>
      <c r="B48" s="134">
        <v>1</v>
      </c>
      <c r="C48" s="202">
        <v>5</v>
      </c>
      <c r="D48" s="211">
        <v>3.4</v>
      </c>
      <c r="E48" s="260">
        <v>1.528</v>
      </c>
      <c r="F48" s="271">
        <v>1.2</v>
      </c>
      <c r="G48" s="57" t="s">
        <v>21</v>
      </c>
      <c r="H48" s="57" t="s">
        <v>21</v>
      </c>
      <c r="I48" s="68">
        <v>25.09</v>
      </c>
      <c r="J48" s="66">
        <v>5.4</v>
      </c>
      <c r="K48" s="67">
        <v>0.48770000000000002</v>
      </c>
      <c r="L48" s="66">
        <v>1.9</v>
      </c>
      <c r="M48" s="68" t="s">
        <v>126</v>
      </c>
      <c r="N48" s="278">
        <v>0.373</v>
      </c>
      <c r="O48" s="66">
        <v>5</v>
      </c>
      <c r="P48" s="69">
        <v>3312</v>
      </c>
      <c r="Q48" s="40">
        <v>52</v>
      </c>
      <c r="R48" s="57">
        <f t="shared" si="0"/>
        <v>84.212455135805172</v>
      </c>
      <c r="S48" s="40">
        <v>2561</v>
      </c>
      <c r="T48" s="40">
        <v>40</v>
      </c>
      <c r="U48" s="57">
        <f t="shared" si="1"/>
        <v>64.988371267481384</v>
      </c>
      <c r="V48" s="40" t="s">
        <v>21</v>
      </c>
      <c r="W48" s="40" t="s">
        <v>21</v>
      </c>
      <c r="X48" s="63" t="s">
        <v>21</v>
      </c>
      <c r="Y48" s="338">
        <v>22.68</v>
      </c>
      <c r="Z48" s="406">
        <v>12.57</v>
      </c>
      <c r="AA48" s="406">
        <v>0.92</v>
      </c>
      <c r="AB48" s="57" t="s">
        <v>21</v>
      </c>
      <c r="AC48" s="57" t="s">
        <v>21</v>
      </c>
      <c r="AD48" s="57" t="s">
        <v>21</v>
      </c>
      <c r="AE48" s="57" t="s">
        <v>21</v>
      </c>
      <c r="AF48" s="367">
        <v>6.7000000000000004E-2</v>
      </c>
      <c r="AG48" s="367">
        <v>1.0999999999999999E-2</v>
      </c>
      <c r="AH48" s="367">
        <v>48.3</v>
      </c>
      <c r="AI48" s="367">
        <v>1</v>
      </c>
      <c r="AJ48" s="61" t="s">
        <v>21</v>
      </c>
      <c r="AK48" s="61" t="s">
        <v>21</v>
      </c>
      <c r="AL48" s="61" t="s">
        <v>21</v>
      </c>
      <c r="AM48" s="61" t="s">
        <v>21</v>
      </c>
      <c r="AN48" s="61" t="s">
        <v>21</v>
      </c>
      <c r="AO48" s="61" t="s">
        <v>21</v>
      </c>
      <c r="AP48" s="367">
        <v>8</v>
      </c>
      <c r="AQ48" s="367">
        <v>0.32</v>
      </c>
      <c r="AR48" s="367">
        <v>2.6160000000000001</v>
      </c>
      <c r="AS48" s="367">
        <v>8.8999999999999996E-2</v>
      </c>
      <c r="AT48" s="367">
        <v>8.7799999999999994</v>
      </c>
      <c r="AU48" s="367">
        <v>0.33</v>
      </c>
      <c r="AV48" s="61" t="s">
        <v>21</v>
      </c>
      <c r="AW48" s="61" t="s">
        <v>21</v>
      </c>
      <c r="AX48" s="61" t="s">
        <v>21</v>
      </c>
      <c r="AY48" s="61" t="s">
        <v>21</v>
      </c>
      <c r="AZ48" s="367">
        <v>5.23</v>
      </c>
      <c r="BA48" s="367">
        <v>0.15</v>
      </c>
      <c r="BB48" s="40" t="s">
        <v>21</v>
      </c>
      <c r="BC48" s="40" t="s">
        <v>21</v>
      </c>
      <c r="BD48" s="40" t="s">
        <v>21</v>
      </c>
      <c r="BE48" s="40" t="s">
        <v>21</v>
      </c>
      <c r="BF48" s="40" t="s">
        <v>21</v>
      </c>
      <c r="BG48" s="151" t="s">
        <v>21</v>
      </c>
    </row>
    <row r="49" spans="1:60" s="20" customFormat="1" ht="14" x14ac:dyDescent="0.15">
      <c r="A49" s="14" t="s">
        <v>65</v>
      </c>
      <c r="B49" s="134">
        <v>1</v>
      </c>
      <c r="C49" s="202">
        <v>10.9</v>
      </c>
      <c r="D49" s="211">
        <v>6.8</v>
      </c>
      <c r="E49" s="260">
        <v>1.6</v>
      </c>
      <c r="F49" s="271">
        <v>1.4</v>
      </c>
      <c r="G49" s="57" t="s">
        <v>21</v>
      </c>
      <c r="H49" s="57" t="s">
        <v>21</v>
      </c>
      <c r="I49" s="68">
        <v>14.55</v>
      </c>
      <c r="J49" s="66">
        <v>5.2</v>
      </c>
      <c r="K49" s="67">
        <v>0.40949999999999998</v>
      </c>
      <c r="L49" s="66">
        <v>1.9</v>
      </c>
      <c r="M49" s="68" t="s">
        <v>131</v>
      </c>
      <c r="N49" s="278">
        <v>0.25800000000000001</v>
      </c>
      <c r="O49" s="66">
        <v>4.8</v>
      </c>
      <c r="P49" s="69">
        <v>2786</v>
      </c>
      <c r="Q49" s="40">
        <v>49</v>
      </c>
      <c r="R49" s="57">
        <f t="shared" si="0"/>
        <v>74.200528300006056</v>
      </c>
      <c r="S49" s="40">
        <v>2212</v>
      </c>
      <c r="T49" s="40">
        <v>36</v>
      </c>
      <c r="U49" s="57">
        <f t="shared" si="1"/>
        <v>57.036633841768747</v>
      </c>
      <c r="V49" s="40" t="s">
        <v>21</v>
      </c>
      <c r="W49" s="40" t="s">
        <v>21</v>
      </c>
      <c r="X49" s="63" t="s">
        <v>21</v>
      </c>
      <c r="Y49" s="338">
        <v>20.6</v>
      </c>
      <c r="Z49" s="406">
        <v>12.34</v>
      </c>
      <c r="AA49" s="406">
        <v>0.85</v>
      </c>
      <c r="AB49" s="57" t="s">
        <v>21</v>
      </c>
      <c r="AC49" s="57" t="s">
        <v>21</v>
      </c>
      <c r="AD49" s="57" t="s">
        <v>21</v>
      </c>
      <c r="AE49" s="57" t="s">
        <v>21</v>
      </c>
      <c r="AF49" s="367">
        <v>0.10299999999999999</v>
      </c>
      <c r="AG49" s="367">
        <v>1.4999999999999999E-2</v>
      </c>
      <c r="AH49" s="367">
        <v>55.9</v>
      </c>
      <c r="AI49" s="367">
        <v>1.7</v>
      </c>
      <c r="AJ49" s="61" t="s">
        <v>21</v>
      </c>
      <c r="AK49" s="61" t="s">
        <v>21</v>
      </c>
      <c r="AL49" s="61" t="s">
        <v>21</v>
      </c>
      <c r="AM49" s="61" t="s">
        <v>21</v>
      </c>
      <c r="AN49" s="61" t="s">
        <v>21</v>
      </c>
      <c r="AO49" s="61" t="s">
        <v>21</v>
      </c>
      <c r="AP49" s="367">
        <v>9.27</v>
      </c>
      <c r="AQ49" s="367">
        <v>0.31</v>
      </c>
      <c r="AR49" s="367">
        <v>3.03</v>
      </c>
      <c r="AS49" s="367">
        <v>0.11</v>
      </c>
      <c r="AT49" s="367">
        <v>10.73</v>
      </c>
      <c r="AU49" s="367">
        <v>0.35</v>
      </c>
      <c r="AV49" s="61" t="s">
        <v>21</v>
      </c>
      <c r="AW49" s="61" t="s">
        <v>21</v>
      </c>
      <c r="AX49" s="61" t="s">
        <v>21</v>
      </c>
      <c r="AY49" s="61" t="s">
        <v>21</v>
      </c>
      <c r="AZ49" s="367">
        <v>6.04</v>
      </c>
      <c r="BA49" s="367">
        <v>0.21</v>
      </c>
      <c r="BB49" s="40" t="s">
        <v>21</v>
      </c>
      <c r="BC49" s="40" t="s">
        <v>21</v>
      </c>
      <c r="BD49" s="40" t="s">
        <v>21</v>
      </c>
      <c r="BE49" s="40" t="s">
        <v>21</v>
      </c>
      <c r="BF49" s="40" t="s">
        <v>21</v>
      </c>
      <c r="BG49" s="151" t="s">
        <v>21</v>
      </c>
    </row>
    <row r="50" spans="1:60" s="20" customFormat="1" ht="14" x14ac:dyDescent="0.15">
      <c r="A50" s="14" t="s">
        <v>66</v>
      </c>
      <c r="B50" s="134">
        <v>1</v>
      </c>
      <c r="C50" s="202">
        <v>11.3</v>
      </c>
      <c r="D50" s="211">
        <v>6.8</v>
      </c>
      <c r="E50" s="260">
        <v>1.669</v>
      </c>
      <c r="F50" s="271">
        <v>1.6</v>
      </c>
      <c r="G50" s="57" t="s">
        <v>21</v>
      </c>
      <c r="H50" s="57" t="s">
        <v>21</v>
      </c>
      <c r="I50" s="68">
        <v>14.9</v>
      </c>
      <c r="J50" s="66">
        <v>5.2</v>
      </c>
      <c r="K50" s="67">
        <v>0.40870000000000001</v>
      </c>
      <c r="L50" s="66">
        <v>1.7</v>
      </c>
      <c r="M50" s="68" t="s">
        <v>120</v>
      </c>
      <c r="N50" s="278">
        <v>0.26500000000000001</v>
      </c>
      <c r="O50" s="66">
        <v>4.9000000000000004</v>
      </c>
      <c r="P50" s="69">
        <v>2809</v>
      </c>
      <c r="Q50" s="40">
        <v>49</v>
      </c>
      <c r="R50" s="57">
        <f t="shared" si="0"/>
        <v>74.546578727665292</v>
      </c>
      <c r="S50" s="40">
        <v>2209</v>
      </c>
      <c r="T50" s="40">
        <v>31</v>
      </c>
      <c r="U50" s="57">
        <f t="shared" si="1"/>
        <v>53.971032971400504</v>
      </c>
      <c r="V50" s="40" t="s">
        <v>21</v>
      </c>
      <c r="W50" s="40" t="s">
        <v>21</v>
      </c>
      <c r="X50" s="63" t="s">
        <v>21</v>
      </c>
      <c r="Y50" s="338">
        <v>21.36</v>
      </c>
      <c r="Z50" s="406">
        <v>9.8699999999999992</v>
      </c>
      <c r="AA50" s="406">
        <v>0.89</v>
      </c>
      <c r="AB50" s="57" t="s">
        <v>21</v>
      </c>
      <c r="AC50" s="57" t="s">
        <v>21</v>
      </c>
      <c r="AD50" s="57" t="s">
        <v>21</v>
      </c>
      <c r="AE50" s="57" t="s">
        <v>21</v>
      </c>
      <c r="AF50" s="367">
        <v>9.6000000000000002E-2</v>
      </c>
      <c r="AG50" s="367">
        <v>1.2999999999999999E-2</v>
      </c>
      <c r="AH50" s="367">
        <v>76.8</v>
      </c>
      <c r="AI50" s="367">
        <v>1.4</v>
      </c>
      <c r="AJ50" s="61" t="s">
        <v>21</v>
      </c>
      <c r="AK50" s="61" t="s">
        <v>21</v>
      </c>
      <c r="AL50" s="61" t="s">
        <v>21</v>
      </c>
      <c r="AM50" s="61" t="s">
        <v>21</v>
      </c>
      <c r="AN50" s="61" t="s">
        <v>21</v>
      </c>
      <c r="AO50" s="61" t="s">
        <v>21</v>
      </c>
      <c r="AP50" s="367">
        <v>11.22</v>
      </c>
      <c r="AQ50" s="367">
        <v>0.33</v>
      </c>
      <c r="AR50" s="367">
        <v>3.53</v>
      </c>
      <c r="AS50" s="367">
        <v>0.11</v>
      </c>
      <c r="AT50" s="367">
        <v>12.65</v>
      </c>
      <c r="AU50" s="367">
        <v>0.41</v>
      </c>
      <c r="AV50" s="61" t="s">
        <v>21</v>
      </c>
      <c r="AW50" s="61" t="s">
        <v>21</v>
      </c>
      <c r="AX50" s="61" t="s">
        <v>21</v>
      </c>
      <c r="AY50" s="61" t="s">
        <v>21</v>
      </c>
      <c r="AZ50" s="367">
        <v>6.5</v>
      </c>
      <c r="BA50" s="367">
        <v>0.22</v>
      </c>
      <c r="BB50" s="40" t="s">
        <v>21</v>
      </c>
      <c r="BC50" s="40" t="s">
        <v>21</v>
      </c>
      <c r="BD50" s="40" t="s">
        <v>21</v>
      </c>
      <c r="BE50" s="40" t="s">
        <v>21</v>
      </c>
      <c r="BF50" s="40" t="s">
        <v>21</v>
      </c>
      <c r="BG50" s="151" t="s">
        <v>21</v>
      </c>
    </row>
    <row r="51" spans="1:60" s="20" customFormat="1" ht="14" x14ac:dyDescent="0.15">
      <c r="A51" s="14" t="s">
        <v>67</v>
      </c>
      <c r="B51" s="134">
        <v>1</v>
      </c>
      <c r="C51" s="202">
        <v>14.4</v>
      </c>
      <c r="D51" s="211">
        <v>8.4</v>
      </c>
      <c r="E51" s="260">
        <v>1.7030000000000001</v>
      </c>
      <c r="F51" s="271">
        <v>1.4</v>
      </c>
      <c r="G51" s="57" t="s">
        <v>21</v>
      </c>
      <c r="H51" s="57" t="s">
        <v>21</v>
      </c>
      <c r="I51" s="68">
        <v>11.42</v>
      </c>
      <c r="J51" s="66">
        <v>5</v>
      </c>
      <c r="K51" s="67">
        <v>0.38140000000000002</v>
      </c>
      <c r="L51" s="66">
        <v>1.6</v>
      </c>
      <c r="M51" s="68" t="s">
        <v>113</v>
      </c>
      <c r="N51" s="278">
        <v>0.217</v>
      </c>
      <c r="O51" s="66">
        <v>4.7</v>
      </c>
      <c r="P51" s="69">
        <v>2558</v>
      </c>
      <c r="Q51" s="40">
        <v>46</v>
      </c>
      <c r="R51" s="57">
        <f t="shared" si="0"/>
        <v>68.799313950067855</v>
      </c>
      <c r="S51" s="40">
        <v>2083</v>
      </c>
      <c r="T51" s="40">
        <v>28</v>
      </c>
      <c r="U51" s="57">
        <f t="shared" si="1"/>
        <v>50.195175066932485</v>
      </c>
      <c r="V51" s="40" t="s">
        <v>21</v>
      </c>
      <c r="W51" s="40" t="s">
        <v>21</v>
      </c>
      <c r="X51" s="63" t="s">
        <v>21</v>
      </c>
      <c r="Y51" s="338">
        <v>18.57</v>
      </c>
      <c r="Z51" s="406">
        <v>13.2</v>
      </c>
      <c r="AA51" s="406">
        <v>3</v>
      </c>
      <c r="AB51" s="57" t="s">
        <v>21</v>
      </c>
      <c r="AC51" s="57" t="s">
        <v>21</v>
      </c>
      <c r="AD51" s="57" t="s">
        <v>21</v>
      </c>
      <c r="AE51" s="57" t="s">
        <v>21</v>
      </c>
      <c r="AF51" s="367">
        <v>0.1</v>
      </c>
      <c r="AG51" s="367">
        <v>1.4E-2</v>
      </c>
      <c r="AH51" s="367">
        <v>65.7</v>
      </c>
      <c r="AI51" s="367">
        <v>0.97</v>
      </c>
      <c r="AJ51" s="61" t="s">
        <v>21</v>
      </c>
      <c r="AK51" s="61" t="s">
        <v>21</v>
      </c>
      <c r="AL51" s="61" t="s">
        <v>21</v>
      </c>
      <c r="AM51" s="61" t="s">
        <v>21</v>
      </c>
      <c r="AN51" s="61" t="s">
        <v>21</v>
      </c>
      <c r="AO51" s="61" t="s">
        <v>21</v>
      </c>
      <c r="AP51" s="367">
        <v>10.49</v>
      </c>
      <c r="AQ51" s="367">
        <v>0.32</v>
      </c>
      <c r="AR51" s="367">
        <v>3.4239999999999999</v>
      </c>
      <c r="AS51" s="367">
        <v>8.3000000000000004E-2</v>
      </c>
      <c r="AT51" s="367">
        <v>11.61</v>
      </c>
      <c r="AU51" s="367">
        <v>0.32</v>
      </c>
      <c r="AV51" s="61" t="s">
        <v>21</v>
      </c>
      <c r="AW51" s="61" t="s">
        <v>21</v>
      </c>
      <c r="AX51" s="61" t="s">
        <v>21</v>
      </c>
      <c r="AY51" s="61" t="s">
        <v>21</v>
      </c>
      <c r="AZ51" s="367">
        <v>6.58</v>
      </c>
      <c r="BA51" s="367">
        <v>0.19</v>
      </c>
      <c r="BB51" s="40" t="s">
        <v>21</v>
      </c>
      <c r="BC51" s="40" t="s">
        <v>21</v>
      </c>
      <c r="BD51" s="40" t="s">
        <v>21</v>
      </c>
      <c r="BE51" s="40" t="s">
        <v>21</v>
      </c>
      <c r="BF51" s="40" t="s">
        <v>21</v>
      </c>
      <c r="BG51" s="151" t="s">
        <v>21</v>
      </c>
    </row>
    <row r="52" spans="1:60" s="20" customFormat="1" ht="14" x14ac:dyDescent="0.15">
      <c r="A52" s="14" t="s">
        <v>68</v>
      </c>
      <c r="B52" s="134">
        <v>1</v>
      </c>
      <c r="C52" s="202">
        <v>11.9</v>
      </c>
      <c r="D52" s="211">
        <v>7.4</v>
      </c>
      <c r="E52" s="260">
        <v>1.5980000000000001</v>
      </c>
      <c r="F52" s="271">
        <v>1.5</v>
      </c>
      <c r="G52" s="57" t="s">
        <v>21</v>
      </c>
      <c r="H52" s="57" t="s">
        <v>21</v>
      </c>
      <c r="I52" s="68">
        <v>13.4</v>
      </c>
      <c r="J52" s="66">
        <v>4.8</v>
      </c>
      <c r="K52" s="67">
        <v>0.4</v>
      </c>
      <c r="L52" s="66">
        <v>1.5</v>
      </c>
      <c r="M52" s="68" t="s">
        <v>113</v>
      </c>
      <c r="N52" s="278">
        <v>0.24299999999999999</v>
      </c>
      <c r="O52" s="66">
        <v>4.5999999999999996</v>
      </c>
      <c r="P52" s="69">
        <v>2709</v>
      </c>
      <c r="Q52" s="40">
        <v>46</v>
      </c>
      <c r="R52" s="57">
        <f t="shared" si="0"/>
        <v>71.073711032983212</v>
      </c>
      <c r="S52" s="40">
        <v>2169</v>
      </c>
      <c r="T52" s="40">
        <v>28</v>
      </c>
      <c r="U52" s="57">
        <f t="shared" si="1"/>
        <v>51.631622093441926</v>
      </c>
      <c r="V52" s="40" t="s">
        <v>21</v>
      </c>
      <c r="W52" s="40" t="s">
        <v>21</v>
      </c>
      <c r="X52" s="63" t="s">
        <v>21</v>
      </c>
      <c r="Y52" s="338">
        <v>19.93</v>
      </c>
      <c r="Z52" s="406">
        <v>13.3</v>
      </c>
      <c r="AA52" s="406">
        <v>3.1</v>
      </c>
      <c r="AB52" s="57" t="s">
        <v>21</v>
      </c>
      <c r="AC52" s="57" t="s">
        <v>21</v>
      </c>
      <c r="AD52" s="57" t="s">
        <v>21</v>
      </c>
      <c r="AE52" s="57" t="s">
        <v>21</v>
      </c>
      <c r="AF52" s="367">
        <v>0.122</v>
      </c>
      <c r="AG52" s="367">
        <v>1.6E-2</v>
      </c>
      <c r="AH52" s="367">
        <v>69.2</v>
      </c>
      <c r="AI52" s="367">
        <v>1.6</v>
      </c>
      <c r="AJ52" s="61" t="s">
        <v>21</v>
      </c>
      <c r="AK52" s="61" t="s">
        <v>21</v>
      </c>
      <c r="AL52" s="61" t="s">
        <v>21</v>
      </c>
      <c r="AM52" s="61" t="s">
        <v>21</v>
      </c>
      <c r="AN52" s="61" t="s">
        <v>21</v>
      </c>
      <c r="AO52" s="61" t="s">
        <v>21</v>
      </c>
      <c r="AP52" s="367">
        <v>11.37</v>
      </c>
      <c r="AQ52" s="367">
        <v>0.34</v>
      </c>
      <c r="AR52" s="367">
        <v>3.6520000000000001</v>
      </c>
      <c r="AS52" s="367">
        <v>9.0999999999999998E-2</v>
      </c>
      <c r="AT52" s="367">
        <v>12.5</v>
      </c>
      <c r="AU52" s="367">
        <v>0.36</v>
      </c>
      <c r="AV52" s="61" t="s">
        <v>21</v>
      </c>
      <c r="AW52" s="61" t="s">
        <v>21</v>
      </c>
      <c r="AX52" s="61" t="s">
        <v>21</v>
      </c>
      <c r="AY52" s="61" t="s">
        <v>21</v>
      </c>
      <c r="AZ52" s="367">
        <v>6.95</v>
      </c>
      <c r="BA52" s="367">
        <v>0.19</v>
      </c>
      <c r="BB52" s="40" t="s">
        <v>21</v>
      </c>
      <c r="BC52" s="40" t="s">
        <v>21</v>
      </c>
      <c r="BD52" s="40" t="s">
        <v>21</v>
      </c>
      <c r="BE52" s="40" t="s">
        <v>21</v>
      </c>
      <c r="BF52" s="40" t="s">
        <v>21</v>
      </c>
      <c r="BG52" s="151" t="s">
        <v>21</v>
      </c>
    </row>
    <row r="53" spans="1:60" s="20" customFormat="1" ht="14" x14ac:dyDescent="0.15">
      <c r="A53" s="14" t="s">
        <v>69</v>
      </c>
      <c r="B53" s="134">
        <v>1</v>
      </c>
      <c r="C53" s="202">
        <v>1.6</v>
      </c>
      <c r="D53" s="211">
        <v>1.1000000000000001</v>
      </c>
      <c r="E53" s="260">
        <v>1.4670000000000001</v>
      </c>
      <c r="F53" s="271">
        <v>0.9</v>
      </c>
      <c r="G53" s="57" t="s">
        <v>21</v>
      </c>
      <c r="H53" s="57" t="s">
        <v>21</v>
      </c>
      <c r="I53" s="68">
        <v>57</v>
      </c>
      <c r="J53" s="66">
        <v>6.7</v>
      </c>
      <c r="K53" s="67">
        <v>0.70599999999999996</v>
      </c>
      <c r="L53" s="66">
        <v>3.4</v>
      </c>
      <c r="M53" s="68" t="s">
        <v>134</v>
      </c>
      <c r="N53" s="278">
        <v>0.58899999999999997</v>
      </c>
      <c r="O53" s="66">
        <v>5.7</v>
      </c>
      <c r="P53" s="69">
        <v>4128</v>
      </c>
      <c r="Q53" s="40">
        <v>67</v>
      </c>
      <c r="R53" s="57">
        <f t="shared" si="0"/>
        <v>106.32569585946759</v>
      </c>
      <c r="S53" s="40">
        <v>3442</v>
      </c>
      <c r="T53" s="40">
        <v>91</v>
      </c>
      <c r="U53" s="57">
        <f t="shared" si="1"/>
        <v>114.10497622803311</v>
      </c>
      <c r="V53" s="40" t="s">
        <v>21</v>
      </c>
      <c r="W53" s="40" t="s">
        <v>21</v>
      </c>
      <c r="X53" s="63" t="s">
        <v>21</v>
      </c>
      <c r="Y53" s="338">
        <v>16.62</v>
      </c>
      <c r="Z53" s="406">
        <v>13.2</v>
      </c>
      <c r="AA53" s="406">
        <v>1.2</v>
      </c>
      <c r="AB53" s="57" t="s">
        <v>21</v>
      </c>
      <c r="AC53" s="57" t="s">
        <v>21</v>
      </c>
      <c r="AD53" s="57" t="s">
        <v>21</v>
      </c>
      <c r="AE53" s="57" t="s">
        <v>21</v>
      </c>
      <c r="AF53" s="367">
        <v>0.121</v>
      </c>
      <c r="AG53" s="367">
        <v>3.4000000000000002E-2</v>
      </c>
      <c r="AH53" s="367">
        <v>11.81</v>
      </c>
      <c r="AI53" s="367">
        <v>0.27</v>
      </c>
      <c r="AJ53" s="61" t="s">
        <v>21</v>
      </c>
      <c r="AK53" s="61" t="s">
        <v>21</v>
      </c>
      <c r="AL53" s="61" t="s">
        <v>21</v>
      </c>
      <c r="AM53" s="61" t="s">
        <v>21</v>
      </c>
      <c r="AN53" s="61" t="s">
        <v>21</v>
      </c>
      <c r="AO53" s="61" t="s">
        <v>21</v>
      </c>
      <c r="AP53" s="367">
        <v>4.03</v>
      </c>
      <c r="AQ53" s="367">
        <v>0.17</v>
      </c>
      <c r="AR53" s="367">
        <v>1.4830000000000001</v>
      </c>
      <c r="AS53" s="367">
        <v>5.2999999999999999E-2</v>
      </c>
      <c r="AT53" s="367">
        <v>5.37</v>
      </c>
      <c r="AU53" s="367">
        <v>0.23</v>
      </c>
      <c r="AV53" s="61" t="s">
        <v>21</v>
      </c>
      <c r="AW53" s="61" t="s">
        <v>21</v>
      </c>
      <c r="AX53" s="61" t="s">
        <v>21</v>
      </c>
      <c r="AY53" s="61" t="s">
        <v>21</v>
      </c>
      <c r="AZ53" s="367">
        <v>4.38</v>
      </c>
      <c r="BA53" s="367">
        <v>0.17</v>
      </c>
      <c r="BB53" s="40" t="s">
        <v>21</v>
      </c>
      <c r="BC53" s="40" t="s">
        <v>21</v>
      </c>
      <c r="BD53" s="40" t="s">
        <v>21</v>
      </c>
      <c r="BE53" s="40" t="s">
        <v>21</v>
      </c>
      <c r="BF53" s="40" t="s">
        <v>21</v>
      </c>
      <c r="BG53" s="151" t="s">
        <v>21</v>
      </c>
    </row>
    <row r="54" spans="1:60" s="20" customFormat="1" ht="15" thickBot="1" x14ac:dyDescent="0.2">
      <c r="A54" s="14" t="s">
        <v>70</v>
      </c>
      <c r="B54" s="134">
        <v>1</v>
      </c>
      <c r="C54" s="210">
        <v>8.8000000000000007</v>
      </c>
      <c r="D54" s="212">
        <v>4.8</v>
      </c>
      <c r="E54" s="261">
        <v>1.829</v>
      </c>
      <c r="F54" s="273">
        <v>36.799999999999997</v>
      </c>
      <c r="G54" s="57" t="s">
        <v>21</v>
      </c>
      <c r="H54" s="57" t="s">
        <v>21</v>
      </c>
      <c r="I54" s="68">
        <v>402</v>
      </c>
      <c r="J54" s="66">
        <v>5.8</v>
      </c>
      <c r="K54" s="67">
        <v>3.32</v>
      </c>
      <c r="L54" s="66">
        <v>4.2</v>
      </c>
      <c r="M54" s="68" t="s">
        <v>135</v>
      </c>
      <c r="N54" s="278">
        <v>0.879</v>
      </c>
      <c r="O54" s="66">
        <v>4.0999999999999996</v>
      </c>
      <c r="P54" s="69">
        <v>6091</v>
      </c>
      <c r="Q54" s="40">
        <v>59</v>
      </c>
      <c r="R54" s="57">
        <f t="shared" si="0"/>
        <v>135.35550376693223</v>
      </c>
      <c r="S54" s="40">
        <v>9430</v>
      </c>
      <c r="T54" s="40">
        <v>210</v>
      </c>
      <c r="U54" s="57">
        <f t="shared" si="1"/>
        <v>282.25867568597425</v>
      </c>
      <c r="V54" s="40" t="s">
        <v>21</v>
      </c>
      <c r="W54" s="40" t="s">
        <v>21</v>
      </c>
      <c r="X54" s="63" t="s">
        <v>21</v>
      </c>
      <c r="Y54" s="338">
        <v>-54.82</v>
      </c>
      <c r="Z54" s="406">
        <v>12.6</v>
      </c>
      <c r="AA54" s="406">
        <v>1.1000000000000001</v>
      </c>
      <c r="AB54" s="57" t="s">
        <v>21</v>
      </c>
      <c r="AC54" s="57" t="s">
        <v>21</v>
      </c>
      <c r="AD54" s="57" t="s">
        <v>21</v>
      </c>
      <c r="AE54" s="57" t="s">
        <v>21</v>
      </c>
      <c r="AF54" s="367">
        <v>23</v>
      </c>
      <c r="AG54" s="367">
        <v>13</v>
      </c>
      <c r="AH54" s="367">
        <v>53.3</v>
      </c>
      <c r="AI54" s="367">
        <v>1.9</v>
      </c>
      <c r="AJ54" s="61" t="s">
        <v>21</v>
      </c>
      <c r="AK54" s="61" t="s">
        <v>21</v>
      </c>
      <c r="AL54" s="61" t="s">
        <v>21</v>
      </c>
      <c r="AM54" s="61" t="s">
        <v>21</v>
      </c>
      <c r="AN54" s="61" t="s">
        <v>21</v>
      </c>
      <c r="AO54" s="61" t="s">
        <v>21</v>
      </c>
      <c r="AP54" s="367">
        <v>10.95</v>
      </c>
      <c r="AQ54" s="367">
        <v>0.41</v>
      </c>
      <c r="AR54" s="367">
        <v>3.51</v>
      </c>
      <c r="AS54" s="367">
        <v>0.12</v>
      </c>
      <c r="AT54" s="367">
        <v>13.02</v>
      </c>
      <c r="AU54" s="367">
        <v>0.43</v>
      </c>
      <c r="AV54" s="61" t="s">
        <v>21</v>
      </c>
      <c r="AW54" s="61" t="s">
        <v>21</v>
      </c>
      <c r="AX54" s="61" t="s">
        <v>21</v>
      </c>
      <c r="AY54" s="61" t="s">
        <v>21</v>
      </c>
      <c r="AZ54" s="367">
        <v>6.61</v>
      </c>
      <c r="BA54" s="367">
        <v>0.21</v>
      </c>
      <c r="BB54" s="40" t="s">
        <v>21</v>
      </c>
      <c r="BC54" s="40" t="s">
        <v>21</v>
      </c>
      <c r="BD54" s="40" t="s">
        <v>21</v>
      </c>
      <c r="BE54" s="40" t="s">
        <v>21</v>
      </c>
      <c r="BF54" s="40" t="s">
        <v>21</v>
      </c>
      <c r="BG54" s="151" t="s">
        <v>21</v>
      </c>
    </row>
    <row r="55" spans="1:60" s="20" customFormat="1" ht="10" customHeight="1" x14ac:dyDescent="0.2">
      <c r="A55" s="37"/>
      <c r="B55" s="42"/>
      <c r="C55" s="209"/>
      <c r="D55" s="209"/>
      <c r="E55" s="258"/>
      <c r="F55" s="209"/>
      <c r="G55" s="71"/>
      <c r="H55" s="71"/>
      <c r="I55" s="292"/>
      <c r="J55" s="72"/>
      <c r="K55" s="302"/>
      <c r="L55" s="72"/>
      <c r="M55" s="44"/>
      <c r="N55" s="279"/>
      <c r="O55" s="72"/>
      <c r="P55" s="44"/>
      <c r="Q55" s="44"/>
      <c r="R55" s="71"/>
      <c r="S55" s="44"/>
      <c r="T55" s="44"/>
      <c r="U55" s="44"/>
      <c r="V55" s="44"/>
      <c r="W55" s="44"/>
      <c r="X55" s="44"/>
      <c r="Y55" s="231"/>
      <c r="Z55" s="209"/>
      <c r="AA55" s="209"/>
      <c r="AB55" s="37"/>
      <c r="AC55" s="37"/>
      <c r="AD55" s="37"/>
      <c r="AE55" s="37"/>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37"/>
      <c r="BC55" s="37"/>
      <c r="BD55" s="37"/>
      <c r="BE55" s="37"/>
      <c r="BF55" s="37"/>
      <c r="BG55" s="37"/>
      <c r="BH55" s="52"/>
    </row>
    <row r="56" spans="1:60" s="20" customFormat="1" ht="15" thickBot="1" x14ac:dyDescent="0.25">
      <c r="A56" s="12" t="s">
        <v>141</v>
      </c>
      <c r="B56" s="154"/>
      <c r="C56" s="207"/>
      <c r="D56" s="207"/>
      <c r="E56" s="255"/>
      <c r="F56" s="207"/>
      <c r="G56" s="49"/>
      <c r="H56" s="49"/>
      <c r="I56" s="91"/>
      <c r="J56" s="51"/>
      <c r="K56" s="90"/>
      <c r="L56" s="51"/>
      <c r="M56" s="50"/>
      <c r="N56" s="280"/>
      <c r="O56" s="51"/>
      <c r="P56" s="50"/>
      <c r="Q56" s="50"/>
      <c r="R56" s="49"/>
      <c r="S56" s="50"/>
      <c r="T56" s="50"/>
      <c r="U56" s="50"/>
      <c r="V56" s="50"/>
      <c r="W56" s="50"/>
      <c r="X56" s="50"/>
      <c r="Y56" s="229"/>
      <c r="Z56" s="207"/>
      <c r="AA56" s="207"/>
      <c r="AB56" s="12"/>
      <c r="AC56" s="12"/>
      <c r="AD56" s="12"/>
      <c r="AE56" s="12"/>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12"/>
      <c r="BC56" s="12"/>
      <c r="BD56" s="12"/>
      <c r="BE56" s="12"/>
      <c r="BF56" s="12"/>
      <c r="BG56" s="12"/>
      <c r="BH56" s="52"/>
    </row>
    <row r="57" spans="1:60" s="54" customFormat="1" ht="14" x14ac:dyDescent="0.15">
      <c r="A57" s="55" t="s">
        <v>142</v>
      </c>
      <c r="B57" s="135">
        <v>1</v>
      </c>
      <c r="C57" s="201">
        <v>39.6</v>
      </c>
      <c r="D57" s="213">
        <v>1.4</v>
      </c>
      <c r="E57" s="259">
        <v>26.576000000000001</v>
      </c>
      <c r="F57" s="272">
        <v>2.5</v>
      </c>
      <c r="G57" s="73" t="s">
        <v>21</v>
      </c>
      <c r="H57" s="73" t="s">
        <v>21</v>
      </c>
      <c r="I57" s="77">
        <v>11.78</v>
      </c>
      <c r="J57" s="75">
        <v>3.6</v>
      </c>
      <c r="K57" s="76">
        <v>0.38350000000000001</v>
      </c>
      <c r="L57" s="75">
        <v>2.2999999999999998</v>
      </c>
      <c r="M57" s="77" t="s">
        <v>162</v>
      </c>
      <c r="N57" s="281">
        <v>0.2228</v>
      </c>
      <c r="O57" s="75">
        <v>2.8</v>
      </c>
      <c r="P57" s="78">
        <v>2587</v>
      </c>
      <c r="Q57" s="74">
        <v>34</v>
      </c>
      <c r="R57" s="73">
        <f>SQRT((Q57^2)+((P57*0.02)^2))</f>
        <v>61.911449668054132</v>
      </c>
      <c r="S57" s="74">
        <v>2093</v>
      </c>
      <c r="T57" s="74">
        <v>42</v>
      </c>
      <c r="U57" s="73">
        <f>SQRT((T57^2)+((S57*0.02)^2))</f>
        <v>59.298057303759961</v>
      </c>
      <c r="V57" s="74" t="s">
        <v>21</v>
      </c>
      <c r="W57" s="74" t="s">
        <v>21</v>
      </c>
      <c r="X57" s="79" t="s">
        <v>21</v>
      </c>
      <c r="Y57" s="339"/>
      <c r="Z57" s="209">
        <v>29</v>
      </c>
      <c r="AA57" s="209">
        <v>2.2999999999999998</v>
      </c>
      <c r="AB57" s="44" t="s">
        <v>21</v>
      </c>
      <c r="AC57" s="44" t="s">
        <v>21</v>
      </c>
      <c r="AD57" s="44" t="s">
        <v>21</v>
      </c>
      <c r="AE57" s="44" t="s">
        <v>21</v>
      </c>
      <c r="AF57" s="231">
        <v>360</v>
      </c>
      <c r="AG57" s="231">
        <v>110</v>
      </c>
      <c r="AH57" s="231">
        <v>428</v>
      </c>
      <c r="AI57" s="231">
        <v>15</v>
      </c>
      <c r="AJ57" s="292" t="s">
        <v>21</v>
      </c>
      <c r="AK57" s="292" t="s">
        <v>21</v>
      </c>
      <c r="AL57" s="292" t="s">
        <v>21</v>
      </c>
      <c r="AM57" s="292" t="s">
        <v>21</v>
      </c>
      <c r="AN57" s="292" t="s">
        <v>21</v>
      </c>
      <c r="AO57" s="292" t="s">
        <v>21</v>
      </c>
      <c r="AP57" s="231">
        <v>325</v>
      </c>
      <c r="AQ57" s="231">
        <v>11</v>
      </c>
      <c r="AR57" s="231">
        <v>21.28</v>
      </c>
      <c r="AS57" s="231">
        <v>0.71</v>
      </c>
      <c r="AT57" s="231">
        <v>230.2</v>
      </c>
      <c r="AU57" s="231">
        <v>8.1</v>
      </c>
      <c r="AV57" s="292" t="s">
        <v>21</v>
      </c>
      <c r="AW57" s="292" t="s">
        <v>21</v>
      </c>
      <c r="AX57" s="292" t="s">
        <v>21</v>
      </c>
      <c r="AY57" s="292" t="s">
        <v>21</v>
      </c>
      <c r="AZ57" s="231">
        <v>2.12</v>
      </c>
      <c r="BA57" s="231">
        <v>0.25</v>
      </c>
      <c r="BB57" s="44" t="s">
        <v>21</v>
      </c>
      <c r="BC57" s="44" t="s">
        <v>21</v>
      </c>
      <c r="BD57" s="44" t="s">
        <v>21</v>
      </c>
      <c r="BE57" s="44" t="s">
        <v>21</v>
      </c>
      <c r="BF57" s="44" t="s">
        <v>21</v>
      </c>
      <c r="BG57" s="190" t="s">
        <v>21</v>
      </c>
    </row>
    <row r="58" spans="1:60" s="54" customFormat="1" ht="14" x14ac:dyDescent="0.15">
      <c r="A58" s="64" t="s">
        <v>143</v>
      </c>
      <c r="B58" s="187">
        <v>1</v>
      </c>
      <c r="C58" s="202">
        <v>32.200000000000003</v>
      </c>
      <c r="D58" s="211">
        <v>0.3</v>
      </c>
      <c r="E58" s="260">
        <v>129.715</v>
      </c>
      <c r="F58" s="271">
        <v>1.8</v>
      </c>
      <c r="G58" s="80" t="s">
        <v>21</v>
      </c>
      <c r="H58" s="80" t="s">
        <v>21</v>
      </c>
      <c r="I58" s="84">
        <v>10.9</v>
      </c>
      <c r="J58" s="82">
        <v>3.1</v>
      </c>
      <c r="K58" s="83">
        <v>0.3669</v>
      </c>
      <c r="L58" s="82">
        <v>1.7</v>
      </c>
      <c r="M58" s="84" t="s">
        <v>133</v>
      </c>
      <c r="N58" s="282">
        <v>0.2155</v>
      </c>
      <c r="O58" s="82">
        <v>2.6</v>
      </c>
      <c r="P58" s="62">
        <v>2514</v>
      </c>
      <c r="Q58" s="81">
        <v>29</v>
      </c>
      <c r="R58" s="80">
        <f t="shared" ref="R58:R76" si="2">SQRT((Q58^2)+((P58*0.02)^2))</f>
        <v>58.043762800149338</v>
      </c>
      <c r="S58" s="81">
        <v>2015</v>
      </c>
      <c r="T58" s="81">
        <v>30</v>
      </c>
      <c r="U58" s="80">
        <f t="shared" ref="U58:U76" si="3">SQRT((T58^2)+((S58*0.02)^2))</f>
        <v>50.240322451194523</v>
      </c>
      <c r="V58" s="81" t="s">
        <v>21</v>
      </c>
      <c r="W58" s="81" t="s">
        <v>21</v>
      </c>
      <c r="X58" s="63" t="s">
        <v>21</v>
      </c>
      <c r="Y58" s="337"/>
      <c r="Z58" s="408">
        <v>26.1</v>
      </c>
      <c r="AA58" s="408">
        <v>2.4</v>
      </c>
      <c r="AB58" s="85" t="s">
        <v>21</v>
      </c>
      <c r="AC58" s="85" t="s">
        <v>21</v>
      </c>
      <c r="AD58" s="85" t="s">
        <v>21</v>
      </c>
      <c r="AE58" s="85" t="s">
        <v>21</v>
      </c>
      <c r="AF58" s="363">
        <v>1.01</v>
      </c>
      <c r="AG58" s="363">
        <v>0.42</v>
      </c>
      <c r="AH58" s="363">
        <v>119.9</v>
      </c>
      <c r="AI58" s="363">
        <v>3.4</v>
      </c>
      <c r="AJ58" s="88" t="s">
        <v>21</v>
      </c>
      <c r="AK58" s="88" t="s">
        <v>21</v>
      </c>
      <c r="AL58" s="88" t="s">
        <v>21</v>
      </c>
      <c r="AM58" s="88" t="s">
        <v>21</v>
      </c>
      <c r="AN58" s="88" t="s">
        <v>21</v>
      </c>
      <c r="AO58" s="88" t="s">
        <v>21</v>
      </c>
      <c r="AP58" s="363">
        <v>300.8</v>
      </c>
      <c r="AQ58" s="363">
        <v>9</v>
      </c>
      <c r="AR58" s="363">
        <v>13.77</v>
      </c>
      <c r="AS58" s="363">
        <v>0.43</v>
      </c>
      <c r="AT58" s="363">
        <v>352</v>
      </c>
      <c r="AU58" s="363">
        <v>11</v>
      </c>
      <c r="AV58" s="88" t="s">
        <v>21</v>
      </c>
      <c r="AW58" s="88" t="s">
        <v>21</v>
      </c>
      <c r="AX58" s="88" t="s">
        <v>21</v>
      </c>
      <c r="AY58" s="88" t="s">
        <v>21</v>
      </c>
      <c r="AZ58" s="363">
        <v>30.89</v>
      </c>
      <c r="BA58" s="363">
        <v>0.82</v>
      </c>
      <c r="BB58" s="85" t="s">
        <v>21</v>
      </c>
      <c r="BC58" s="85" t="s">
        <v>21</v>
      </c>
      <c r="BD58" s="85" t="s">
        <v>21</v>
      </c>
      <c r="BE58" s="85" t="s">
        <v>21</v>
      </c>
      <c r="BF58" s="85" t="s">
        <v>21</v>
      </c>
      <c r="BG58" s="151" t="s">
        <v>21</v>
      </c>
    </row>
    <row r="59" spans="1:60" s="54" customFormat="1" ht="14" x14ac:dyDescent="0.15">
      <c r="A59" s="64" t="s">
        <v>144</v>
      </c>
      <c r="B59" s="187">
        <v>0</v>
      </c>
      <c r="C59" s="202">
        <v>105.8</v>
      </c>
      <c r="D59" s="211">
        <v>0.4</v>
      </c>
      <c r="E59" s="260">
        <v>248.85900000000001</v>
      </c>
      <c r="F59" s="271">
        <v>3.6</v>
      </c>
      <c r="G59" s="80" t="s">
        <v>21</v>
      </c>
      <c r="H59" s="80" t="s">
        <v>21</v>
      </c>
      <c r="I59" s="84">
        <v>9.0500000000000007</v>
      </c>
      <c r="J59" s="82">
        <v>3.5</v>
      </c>
      <c r="K59" s="83">
        <v>0.37590000000000001</v>
      </c>
      <c r="L59" s="82">
        <v>2.2000000000000002</v>
      </c>
      <c r="M59" s="84" t="s">
        <v>163</v>
      </c>
      <c r="N59" s="282">
        <v>0.17480000000000001</v>
      </c>
      <c r="O59" s="82">
        <v>2.6</v>
      </c>
      <c r="P59" s="62">
        <v>2343</v>
      </c>
      <c r="Q59" s="81">
        <v>32</v>
      </c>
      <c r="R59" s="80">
        <f t="shared" si="2"/>
        <v>56.743806710512466</v>
      </c>
      <c r="S59" s="81">
        <v>2057</v>
      </c>
      <c r="T59" s="81">
        <v>39</v>
      </c>
      <c r="U59" s="80">
        <f t="shared" si="3"/>
        <v>56.687737651100527</v>
      </c>
      <c r="V59" s="81" t="s">
        <v>21</v>
      </c>
      <c r="W59" s="81" t="s">
        <v>21</v>
      </c>
      <c r="X59" s="63" t="s">
        <v>21</v>
      </c>
      <c r="Y59" s="337"/>
      <c r="Z59" s="409">
        <v>29.6</v>
      </c>
      <c r="AA59" s="409">
        <v>2.5</v>
      </c>
      <c r="AB59" s="81" t="s">
        <v>21</v>
      </c>
      <c r="AC59" s="81" t="s">
        <v>21</v>
      </c>
      <c r="AD59" s="81" t="s">
        <v>21</v>
      </c>
      <c r="AE59" s="81" t="s">
        <v>21</v>
      </c>
      <c r="AF59" s="364">
        <v>0.245</v>
      </c>
      <c r="AG59" s="364">
        <v>3.2000000000000001E-2</v>
      </c>
      <c r="AH59" s="364">
        <v>114.8</v>
      </c>
      <c r="AI59" s="364">
        <v>4.2</v>
      </c>
      <c r="AJ59" s="84" t="s">
        <v>21</v>
      </c>
      <c r="AK59" s="84" t="s">
        <v>21</v>
      </c>
      <c r="AL59" s="84" t="s">
        <v>21</v>
      </c>
      <c r="AM59" s="84" t="s">
        <v>21</v>
      </c>
      <c r="AN59" s="84" t="s">
        <v>21</v>
      </c>
      <c r="AO59" s="84" t="s">
        <v>21</v>
      </c>
      <c r="AP59" s="364">
        <v>352</v>
      </c>
      <c r="AQ59" s="364">
        <v>13</v>
      </c>
      <c r="AR59" s="364">
        <v>32.5</v>
      </c>
      <c r="AS59" s="364">
        <v>1.2</v>
      </c>
      <c r="AT59" s="364">
        <v>258.39999999999998</v>
      </c>
      <c r="AU59" s="364">
        <v>7.4</v>
      </c>
      <c r="AV59" s="84" t="s">
        <v>21</v>
      </c>
      <c r="AW59" s="84" t="s">
        <v>21</v>
      </c>
      <c r="AX59" s="84" t="s">
        <v>21</v>
      </c>
      <c r="AY59" s="84" t="s">
        <v>21</v>
      </c>
      <c r="AZ59" s="364">
        <v>3.44</v>
      </c>
      <c r="BA59" s="364">
        <v>0.16</v>
      </c>
      <c r="BB59" s="81" t="s">
        <v>21</v>
      </c>
      <c r="BC59" s="81" t="s">
        <v>21</v>
      </c>
      <c r="BD59" s="81" t="s">
        <v>21</v>
      </c>
      <c r="BE59" s="81" t="s">
        <v>21</v>
      </c>
      <c r="BF59" s="81" t="s">
        <v>21</v>
      </c>
      <c r="BG59" s="152" t="s">
        <v>21</v>
      </c>
    </row>
    <row r="60" spans="1:60" s="20" customFormat="1" ht="14" x14ac:dyDescent="0.15">
      <c r="A60" s="64" t="s">
        <v>145</v>
      </c>
      <c r="B60" s="187">
        <v>0</v>
      </c>
      <c r="C60" s="202">
        <v>6</v>
      </c>
      <c r="D60" s="211">
        <v>0</v>
      </c>
      <c r="E60" s="260">
        <v>-23500.074000000001</v>
      </c>
      <c r="F60" s="271">
        <v>0.9</v>
      </c>
      <c r="G60" s="80" t="s">
        <v>21</v>
      </c>
      <c r="H60" s="80" t="s">
        <v>21</v>
      </c>
      <c r="I60" s="88">
        <v>20.8</v>
      </c>
      <c r="J60" s="86">
        <v>6.6</v>
      </c>
      <c r="K60" s="87">
        <v>0.503</v>
      </c>
      <c r="L60" s="86">
        <v>3.4</v>
      </c>
      <c r="M60" s="88" t="s">
        <v>164</v>
      </c>
      <c r="N60" s="283">
        <v>0.30099999999999999</v>
      </c>
      <c r="O60" s="86">
        <v>5.6</v>
      </c>
      <c r="P60" s="69">
        <v>3130</v>
      </c>
      <c r="Q60" s="85">
        <v>64</v>
      </c>
      <c r="R60" s="80">
        <f t="shared" si="2"/>
        <v>89.525191985273068</v>
      </c>
      <c r="S60" s="85">
        <v>2625</v>
      </c>
      <c r="T60" s="85">
        <v>74</v>
      </c>
      <c r="U60" s="80">
        <f t="shared" si="3"/>
        <v>90.731747475731993</v>
      </c>
      <c r="V60" s="85" t="s">
        <v>21</v>
      </c>
      <c r="W60" s="85" t="s">
        <v>21</v>
      </c>
      <c r="X60" s="63" t="s">
        <v>21</v>
      </c>
      <c r="Y60" s="338"/>
      <c r="Z60" s="409">
        <v>17.899999999999999</v>
      </c>
      <c r="AA60" s="409">
        <v>3.2</v>
      </c>
      <c r="AB60" s="81" t="s">
        <v>21</v>
      </c>
      <c r="AC60" s="81" t="s">
        <v>21</v>
      </c>
      <c r="AD60" s="81" t="s">
        <v>21</v>
      </c>
      <c r="AE60" s="81" t="s">
        <v>21</v>
      </c>
      <c r="AF60" s="364">
        <v>0.104</v>
      </c>
      <c r="AG60" s="364">
        <v>6.6000000000000003E-2</v>
      </c>
      <c r="AH60" s="364">
        <v>61.2</v>
      </c>
      <c r="AI60" s="364">
        <v>1.1000000000000001</v>
      </c>
      <c r="AJ60" s="84" t="s">
        <v>21</v>
      </c>
      <c r="AK60" s="84" t="s">
        <v>21</v>
      </c>
      <c r="AL60" s="84" t="s">
        <v>21</v>
      </c>
      <c r="AM60" s="84" t="s">
        <v>21</v>
      </c>
      <c r="AN60" s="84" t="s">
        <v>21</v>
      </c>
      <c r="AO60" s="84" t="s">
        <v>21</v>
      </c>
      <c r="AP60" s="364">
        <v>227.1</v>
      </c>
      <c r="AQ60" s="364">
        <v>4.7</v>
      </c>
      <c r="AR60" s="364">
        <v>11.11</v>
      </c>
      <c r="AS60" s="364">
        <v>0.53</v>
      </c>
      <c r="AT60" s="364">
        <v>315.3</v>
      </c>
      <c r="AU60" s="364">
        <v>7.8</v>
      </c>
      <c r="AV60" s="84" t="s">
        <v>21</v>
      </c>
      <c r="AW60" s="84" t="s">
        <v>21</v>
      </c>
      <c r="AX60" s="84" t="s">
        <v>21</v>
      </c>
      <c r="AY60" s="84" t="s">
        <v>21</v>
      </c>
      <c r="AZ60" s="364">
        <v>50.3</v>
      </c>
      <c r="BA60" s="364">
        <v>1.7</v>
      </c>
      <c r="BB60" s="81" t="s">
        <v>21</v>
      </c>
      <c r="BC60" s="81" t="s">
        <v>21</v>
      </c>
      <c r="BD60" s="81" t="s">
        <v>21</v>
      </c>
      <c r="BE60" s="81" t="s">
        <v>21</v>
      </c>
      <c r="BF60" s="81" t="s">
        <v>21</v>
      </c>
      <c r="BG60" s="152" t="s">
        <v>21</v>
      </c>
    </row>
    <row r="61" spans="1:60" s="20" customFormat="1" ht="14" x14ac:dyDescent="0.15">
      <c r="A61" s="64" t="s">
        <v>146</v>
      </c>
      <c r="B61" s="187">
        <v>1</v>
      </c>
      <c r="C61" s="202">
        <v>20.2</v>
      </c>
      <c r="D61" s="211">
        <v>0.3</v>
      </c>
      <c r="E61" s="260">
        <v>-13753.929</v>
      </c>
      <c r="F61" s="271">
        <v>2</v>
      </c>
      <c r="G61" s="80" t="s">
        <v>21</v>
      </c>
      <c r="H61" s="80" t="s">
        <v>21</v>
      </c>
      <c r="I61" s="88">
        <v>15.1</v>
      </c>
      <c r="J61" s="86">
        <v>8.6</v>
      </c>
      <c r="K61" s="87">
        <v>0.4</v>
      </c>
      <c r="L61" s="86">
        <v>4.2</v>
      </c>
      <c r="M61" s="88" t="s">
        <v>127</v>
      </c>
      <c r="N61" s="283">
        <v>0.27500000000000002</v>
      </c>
      <c r="O61" s="86">
        <v>7.5</v>
      </c>
      <c r="P61" s="69">
        <v>2824</v>
      </c>
      <c r="Q61" s="85">
        <v>82</v>
      </c>
      <c r="R61" s="80">
        <f t="shared" si="2"/>
        <v>99.56902329540047</v>
      </c>
      <c r="S61" s="85">
        <v>2170</v>
      </c>
      <c r="T61" s="85">
        <v>78</v>
      </c>
      <c r="U61" s="80">
        <f t="shared" si="3"/>
        <v>89.261189774727967</v>
      </c>
      <c r="V61" s="85" t="s">
        <v>21</v>
      </c>
      <c r="W61" s="85" t="s">
        <v>21</v>
      </c>
      <c r="X61" s="63" t="s">
        <v>21</v>
      </c>
      <c r="Y61" s="338"/>
      <c r="Z61" s="408">
        <v>33.200000000000003</v>
      </c>
      <c r="AA61" s="408">
        <v>3.6</v>
      </c>
      <c r="AB61" s="85" t="s">
        <v>21</v>
      </c>
      <c r="AC61" s="85" t="s">
        <v>21</v>
      </c>
      <c r="AD61" s="85" t="s">
        <v>21</v>
      </c>
      <c r="AE61" s="85" t="s">
        <v>21</v>
      </c>
      <c r="AF61" s="363">
        <v>1560</v>
      </c>
      <c r="AG61" s="363">
        <v>600</v>
      </c>
      <c r="AH61" s="363">
        <v>152.9</v>
      </c>
      <c r="AI61" s="363">
        <v>7.7</v>
      </c>
      <c r="AJ61" s="88" t="s">
        <v>21</v>
      </c>
      <c r="AK61" s="88" t="s">
        <v>21</v>
      </c>
      <c r="AL61" s="88" t="s">
        <v>21</v>
      </c>
      <c r="AM61" s="88" t="s">
        <v>21</v>
      </c>
      <c r="AN61" s="88" t="s">
        <v>21</v>
      </c>
      <c r="AO61" s="88" t="s">
        <v>21</v>
      </c>
      <c r="AP61" s="363">
        <v>299</v>
      </c>
      <c r="AQ61" s="363">
        <v>15</v>
      </c>
      <c r="AR61" s="363">
        <v>12.07</v>
      </c>
      <c r="AS61" s="363">
        <v>0.56000000000000005</v>
      </c>
      <c r="AT61" s="363">
        <v>318</v>
      </c>
      <c r="AU61" s="363">
        <v>18</v>
      </c>
      <c r="AV61" s="88" t="s">
        <v>21</v>
      </c>
      <c r="AW61" s="88" t="s">
        <v>21</v>
      </c>
      <c r="AX61" s="88" t="s">
        <v>21</v>
      </c>
      <c r="AY61" s="88" t="s">
        <v>21</v>
      </c>
      <c r="AZ61" s="363">
        <v>20</v>
      </c>
      <c r="BA61" s="363">
        <v>1.2</v>
      </c>
      <c r="BB61" s="85" t="s">
        <v>21</v>
      </c>
      <c r="BC61" s="85" t="s">
        <v>21</v>
      </c>
      <c r="BD61" s="85" t="s">
        <v>21</v>
      </c>
      <c r="BE61" s="85" t="s">
        <v>21</v>
      </c>
      <c r="BF61" s="85" t="s">
        <v>21</v>
      </c>
      <c r="BG61" s="151" t="s">
        <v>21</v>
      </c>
    </row>
    <row r="62" spans="1:60" s="20" customFormat="1" ht="14" x14ac:dyDescent="0.15">
      <c r="A62" s="64" t="s">
        <v>147</v>
      </c>
      <c r="B62" s="187">
        <v>1</v>
      </c>
      <c r="C62" s="202">
        <v>14.5</v>
      </c>
      <c r="D62" s="211">
        <v>0.5</v>
      </c>
      <c r="E62" s="260">
        <v>146.69499999999999</v>
      </c>
      <c r="F62" s="271">
        <v>2</v>
      </c>
      <c r="G62" s="80" t="s">
        <v>21</v>
      </c>
      <c r="H62" s="80" t="s">
        <v>21</v>
      </c>
      <c r="I62" s="88">
        <v>19.27</v>
      </c>
      <c r="J62" s="86">
        <v>4.2</v>
      </c>
      <c r="K62" s="87">
        <v>0.42659999999999998</v>
      </c>
      <c r="L62" s="86">
        <v>2.2000000000000002</v>
      </c>
      <c r="M62" s="88" t="s">
        <v>164</v>
      </c>
      <c r="N62" s="283">
        <v>0.32800000000000001</v>
      </c>
      <c r="O62" s="86">
        <v>3.6</v>
      </c>
      <c r="P62" s="69">
        <v>3055</v>
      </c>
      <c r="Q62" s="85">
        <v>41</v>
      </c>
      <c r="R62" s="80">
        <f t="shared" si="2"/>
        <v>73.581315563123766</v>
      </c>
      <c r="S62" s="85">
        <v>2290</v>
      </c>
      <c r="T62" s="85">
        <v>42</v>
      </c>
      <c r="U62" s="80">
        <f t="shared" si="3"/>
        <v>62.142095233424506</v>
      </c>
      <c r="V62" s="85" t="s">
        <v>21</v>
      </c>
      <c r="W62" s="85" t="s">
        <v>21</v>
      </c>
      <c r="X62" s="63" t="s">
        <v>21</v>
      </c>
      <c r="Y62" s="338"/>
      <c r="Z62" s="408">
        <v>220</v>
      </c>
      <c r="AA62" s="408">
        <v>150</v>
      </c>
      <c r="AB62" s="85" t="s">
        <v>21</v>
      </c>
      <c r="AC62" s="85" t="s">
        <v>21</v>
      </c>
      <c r="AD62" s="85" t="s">
        <v>21</v>
      </c>
      <c r="AE62" s="85" t="s">
        <v>21</v>
      </c>
      <c r="AF62" s="363">
        <v>540</v>
      </c>
      <c r="AG62" s="363">
        <v>230</v>
      </c>
      <c r="AH62" s="363">
        <v>62.2</v>
      </c>
      <c r="AI62" s="363">
        <v>2.2999999999999998</v>
      </c>
      <c r="AJ62" s="88" t="s">
        <v>21</v>
      </c>
      <c r="AK62" s="88" t="s">
        <v>21</v>
      </c>
      <c r="AL62" s="88" t="s">
        <v>21</v>
      </c>
      <c r="AM62" s="88" t="s">
        <v>21</v>
      </c>
      <c r="AN62" s="88" t="s">
        <v>21</v>
      </c>
      <c r="AO62" s="88" t="s">
        <v>21</v>
      </c>
      <c r="AP62" s="363">
        <v>212</v>
      </c>
      <c r="AQ62" s="363">
        <v>9</v>
      </c>
      <c r="AR62" s="363">
        <v>11.35</v>
      </c>
      <c r="AS62" s="363">
        <v>0.53</v>
      </c>
      <c r="AT62" s="363">
        <v>277.5</v>
      </c>
      <c r="AU62" s="363">
        <v>9.3000000000000007</v>
      </c>
      <c r="AV62" s="88" t="s">
        <v>21</v>
      </c>
      <c r="AW62" s="88" t="s">
        <v>21</v>
      </c>
      <c r="AX62" s="88" t="s">
        <v>21</v>
      </c>
      <c r="AY62" s="88" t="s">
        <v>21</v>
      </c>
      <c r="AZ62" s="363">
        <v>44.1</v>
      </c>
      <c r="BA62" s="363">
        <v>1.8</v>
      </c>
      <c r="BB62" s="85" t="s">
        <v>21</v>
      </c>
      <c r="BC62" s="85" t="s">
        <v>21</v>
      </c>
      <c r="BD62" s="85" t="s">
        <v>21</v>
      </c>
      <c r="BE62" s="85" t="s">
        <v>21</v>
      </c>
      <c r="BF62" s="85" t="s">
        <v>21</v>
      </c>
      <c r="BG62" s="151" t="s">
        <v>21</v>
      </c>
    </row>
    <row r="63" spans="1:60" s="20" customFormat="1" ht="14" x14ac:dyDescent="0.15">
      <c r="A63" s="64" t="s">
        <v>148</v>
      </c>
      <c r="B63" s="187">
        <v>1</v>
      </c>
      <c r="C63" s="202">
        <v>12.8</v>
      </c>
      <c r="D63" s="211">
        <v>0</v>
      </c>
      <c r="E63" s="260">
        <v>113493735.281</v>
      </c>
      <c r="F63" s="271">
        <v>1.9</v>
      </c>
      <c r="G63" s="80" t="s">
        <v>21</v>
      </c>
      <c r="H63" s="80" t="s">
        <v>21</v>
      </c>
      <c r="I63" s="88">
        <v>19.8</v>
      </c>
      <c r="J63" s="86">
        <v>5.2</v>
      </c>
      <c r="K63" s="87">
        <v>0.442</v>
      </c>
      <c r="L63" s="86">
        <v>2.8</v>
      </c>
      <c r="M63" s="88" t="s">
        <v>165</v>
      </c>
      <c r="N63" s="283">
        <v>0.32400000000000001</v>
      </c>
      <c r="O63" s="86">
        <v>4.4000000000000004</v>
      </c>
      <c r="P63" s="69">
        <v>3080</v>
      </c>
      <c r="Q63" s="85">
        <v>50</v>
      </c>
      <c r="R63" s="80">
        <f t="shared" si="2"/>
        <v>79.338263152151242</v>
      </c>
      <c r="S63" s="85">
        <v>2361</v>
      </c>
      <c r="T63" s="85">
        <v>56</v>
      </c>
      <c r="U63" s="80">
        <f t="shared" si="3"/>
        <v>73.251132414454858</v>
      </c>
      <c r="V63" s="85" t="s">
        <v>21</v>
      </c>
      <c r="W63" s="85" t="s">
        <v>21</v>
      </c>
      <c r="X63" s="63" t="s">
        <v>21</v>
      </c>
      <c r="Y63" s="338"/>
      <c r="Z63" s="408">
        <v>29.4</v>
      </c>
      <c r="AA63" s="408">
        <v>3.2</v>
      </c>
      <c r="AB63" s="85" t="s">
        <v>21</v>
      </c>
      <c r="AC63" s="85" t="s">
        <v>21</v>
      </c>
      <c r="AD63" s="85" t="s">
        <v>21</v>
      </c>
      <c r="AE63" s="85" t="s">
        <v>21</v>
      </c>
      <c r="AF63" s="363">
        <v>194</v>
      </c>
      <c r="AG63" s="363">
        <v>74</v>
      </c>
      <c r="AH63" s="363">
        <v>55.6</v>
      </c>
      <c r="AI63" s="363">
        <v>2.2999999999999998</v>
      </c>
      <c r="AJ63" s="88" t="s">
        <v>21</v>
      </c>
      <c r="AK63" s="88" t="s">
        <v>21</v>
      </c>
      <c r="AL63" s="88" t="s">
        <v>21</v>
      </c>
      <c r="AM63" s="88" t="s">
        <v>21</v>
      </c>
      <c r="AN63" s="88" t="s">
        <v>21</v>
      </c>
      <c r="AO63" s="88" t="s">
        <v>21</v>
      </c>
      <c r="AP63" s="363">
        <v>202.6</v>
      </c>
      <c r="AQ63" s="363">
        <v>9.4</v>
      </c>
      <c r="AR63" s="363">
        <v>11.06</v>
      </c>
      <c r="AS63" s="363">
        <v>0.38</v>
      </c>
      <c r="AT63" s="363">
        <v>275</v>
      </c>
      <c r="AU63" s="363">
        <v>13</v>
      </c>
      <c r="AV63" s="88" t="s">
        <v>21</v>
      </c>
      <c r="AW63" s="88" t="s">
        <v>21</v>
      </c>
      <c r="AX63" s="88" t="s">
        <v>21</v>
      </c>
      <c r="AY63" s="88" t="s">
        <v>21</v>
      </c>
      <c r="AZ63" s="363">
        <v>41.2</v>
      </c>
      <c r="BA63" s="363">
        <v>1.7</v>
      </c>
      <c r="BB63" s="85" t="s">
        <v>21</v>
      </c>
      <c r="BC63" s="85" t="s">
        <v>21</v>
      </c>
      <c r="BD63" s="85" t="s">
        <v>21</v>
      </c>
      <c r="BE63" s="85" t="s">
        <v>21</v>
      </c>
      <c r="BF63" s="85" t="s">
        <v>21</v>
      </c>
      <c r="BG63" s="151" t="s">
        <v>21</v>
      </c>
    </row>
    <row r="64" spans="1:60" s="54" customFormat="1" ht="14" x14ac:dyDescent="0.15">
      <c r="A64" s="64" t="s">
        <v>149</v>
      </c>
      <c r="B64" s="187">
        <v>1</v>
      </c>
      <c r="C64" s="202">
        <v>16.600000000000001</v>
      </c>
      <c r="D64" s="211">
        <v>0</v>
      </c>
      <c r="E64" s="260">
        <v>-723134563.88100004</v>
      </c>
      <c r="F64" s="271">
        <v>1.6</v>
      </c>
      <c r="G64" s="80" t="s">
        <v>21</v>
      </c>
      <c r="H64" s="80" t="s">
        <v>21</v>
      </c>
      <c r="I64" s="84">
        <v>15.17</v>
      </c>
      <c r="J64" s="82">
        <v>4.5999999999999996</v>
      </c>
      <c r="K64" s="83">
        <v>0.40500000000000003</v>
      </c>
      <c r="L64" s="82">
        <v>2.7</v>
      </c>
      <c r="M64" s="84" t="s">
        <v>166</v>
      </c>
      <c r="N64" s="282">
        <v>0.27200000000000002</v>
      </c>
      <c r="O64" s="82">
        <v>3.7</v>
      </c>
      <c r="P64" s="62">
        <v>2826</v>
      </c>
      <c r="Q64" s="81">
        <v>44</v>
      </c>
      <c r="R64" s="80">
        <f t="shared" si="2"/>
        <v>71.627581279839404</v>
      </c>
      <c r="S64" s="81">
        <v>2190</v>
      </c>
      <c r="T64" s="81">
        <v>51</v>
      </c>
      <c r="U64" s="80">
        <f t="shared" si="3"/>
        <v>67.226780378060653</v>
      </c>
      <c r="V64" s="81" t="s">
        <v>21</v>
      </c>
      <c r="W64" s="81" t="s">
        <v>21</v>
      </c>
      <c r="X64" s="63" t="s">
        <v>21</v>
      </c>
      <c r="Y64" s="337"/>
      <c r="Z64" s="408">
        <v>26.7</v>
      </c>
      <c r="AA64" s="408">
        <v>2.5</v>
      </c>
      <c r="AB64" s="85" t="s">
        <v>21</v>
      </c>
      <c r="AC64" s="85" t="s">
        <v>21</v>
      </c>
      <c r="AD64" s="85" t="s">
        <v>21</v>
      </c>
      <c r="AE64" s="85" t="s">
        <v>21</v>
      </c>
      <c r="AF64" s="363">
        <v>1.8700000000000001E-2</v>
      </c>
      <c r="AG64" s="363">
        <v>9.5999999999999992E-3</v>
      </c>
      <c r="AH64" s="363">
        <v>46.9</v>
      </c>
      <c r="AI64" s="363">
        <v>1.6</v>
      </c>
      <c r="AJ64" s="88" t="s">
        <v>21</v>
      </c>
      <c r="AK64" s="88" t="s">
        <v>21</v>
      </c>
      <c r="AL64" s="88" t="s">
        <v>21</v>
      </c>
      <c r="AM64" s="88" t="s">
        <v>21</v>
      </c>
      <c r="AN64" s="88" t="s">
        <v>21</v>
      </c>
      <c r="AO64" s="88" t="s">
        <v>21</v>
      </c>
      <c r="AP64" s="363">
        <v>213.3</v>
      </c>
      <c r="AQ64" s="363">
        <v>8</v>
      </c>
      <c r="AR64" s="363">
        <v>12.13</v>
      </c>
      <c r="AS64" s="363">
        <v>0.54</v>
      </c>
      <c r="AT64" s="363">
        <v>297</v>
      </c>
      <c r="AU64" s="363">
        <v>12</v>
      </c>
      <c r="AV64" s="88" t="s">
        <v>21</v>
      </c>
      <c r="AW64" s="88" t="s">
        <v>21</v>
      </c>
      <c r="AX64" s="88" t="s">
        <v>21</v>
      </c>
      <c r="AY64" s="88" t="s">
        <v>21</v>
      </c>
      <c r="AZ64" s="363">
        <v>45.6</v>
      </c>
      <c r="BA64" s="363">
        <v>1.8</v>
      </c>
      <c r="BB64" s="85" t="s">
        <v>21</v>
      </c>
      <c r="BC64" s="85" t="s">
        <v>21</v>
      </c>
      <c r="BD64" s="85" t="s">
        <v>21</v>
      </c>
      <c r="BE64" s="85" t="s">
        <v>21</v>
      </c>
      <c r="BF64" s="85" t="s">
        <v>21</v>
      </c>
      <c r="BG64" s="151" t="s">
        <v>21</v>
      </c>
    </row>
    <row r="65" spans="1:60" s="20" customFormat="1" ht="14" x14ac:dyDescent="0.15">
      <c r="A65" s="64" t="s">
        <v>150</v>
      </c>
      <c r="B65" s="187">
        <v>0</v>
      </c>
      <c r="C65" s="202">
        <v>26</v>
      </c>
      <c r="D65" s="211">
        <v>0.2</v>
      </c>
      <c r="E65" s="260">
        <v>167.69800000000001</v>
      </c>
      <c r="F65" s="271">
        <v>2.2999999999999998</v>
      </c>
      <c r="G65" s="80" t="s">
        <v>21</v>
      </c>
      <c r="H65" s="80" t="s">
        <v>21</v>
      </c>
      <c r="I65" s="88">
        <v>15.09</v>
      </c>
      <c r="J65" s="86">
        <v>4.5</v>
      </c>
      <c r="K65" s="87">
        <v>0.43</v>
      </c>
      <c r="L65" s="86">
        <v>2.6</v>
      </c>
      <c r="M65" s="88" t="s">
        <v>167</v>
      </c>
      <c r="N65" s="283">
        <v>0.25480000000000003</v>
      </c>
      <c r="O65" s="86">
        <v>3.6</v>
      </c>
      <c r="P65" s="69">
        <v>2821</v>
      </c>
      <c r="Q65" s="85">
        <v>42</v>
      </c>
      <c r="R65" s="80">
        <f t="shared" si="2"/>
        <v>70.33645143167233</v>
      </c>
      <c r="S65" s="85">
        <v>2304</v>
      </c>
      <c r="T65" s="85">
        <v>51</v>
      </c>
      <c r="U65" s="80">
        <f t="shared" si="3"/>
        <v>68.734026507982207</v>
      </c>
      <c r="V65" s="85" t="s">
        <v>21</v>
      </c>
      <c r="W65" s="85" t="s">
        <v>21</v>
      </c>
      <c r="X65" s="63" t="s">
        <v>21</v>
      </c>
      <c r="Y65" s="338"/>
      <c r="Z65" s="409">
        <v>23.9</v>
      </c>
      <c r="AA65" s="409">
        <v>2.9</v>
      </c>
      <c r="AB65" s="81" t="s">
        <v>21</v>
      </c>
      <c r="AC65" s="81" t="s">
        <v>21</v>
      </c>
      <c r="AD65" s="81" t="s">
        <v>21</v>
      </c>
      <c r="AE65" s="81" t="s">
        <v>21</v>
      </c>
      <c r="AF65" s="364">
        <v>8.9</v>
      </c>
      <c r="AG65" s="364">
        <v>7.9</v>
      </c>
      <c r="AH65" s="364">
        <v>92</v>
      </c>
      <c r="AI65" s="364">
        <v>3.5</v>
      </c>
      <c r="AJ65" s="84" t="s">
        <v>21</v>
      </c>
      <c r="AK65" s="84" t="s">
        <v>21</v>
      </c>
      <c r="AL65" s="84" t="s">
        <v>21</v>
      </c>
      <c r="AM65" s="84" t="s">
        <v>21</v>
      </c>
      <c r="AN65" s="84" t="s">
        <v>21</v>
      </c>
      <c r="AO65" s="84" t="s">
        <v>21</v>
      </c>
      <c r="AP65" s="364">
        <v>311</v>
      </c>
      <c r="AQ65" s="364">
        <v>12</v>
      </c>
      <c r="AR65" s="364">
        <v>14.73</v>
      </c>
      <c r="AS65" s="364">
        <v>0.83</v>
      </c>
      <c r="AT65" s="364">
        <v>314</v>
      </c>
      <c r="AU65" s="364">
        <v>12</v>
      </c>
      <c r="AV65" s="84" t="s">
        <v>21</v>
      </c>
      <c r="AW65" s="84" t="s">
        <v>21</v>
      </c>
      <c r="AX65" s="84" t="s">
        <v>21</v>
      </c>
      <c r="AY65" s="84" t="s">
        <v>21</v>
      </c>
      <c r="AZ65" s="364">
        <v>25.9</v>
      </c>
      <c r="BA65" s="364">
        <v>1.2</v>
      </c>
      <c r="BB65" s="81" t="s">
        <v>21</v>
      </c>
      <c r="BC65" s="81" t="s">
        <v>21</v>
      </c>
      <c r="BD65" s="81" t="s">
        <v>21</v>
      </c>
      <c r="BE65" s="81" t="s">
        <v>21</v>
      </c>
      <c r="BF65" s="81" t="s">
        <v>21</v>
      </c>
      <c r="BG65" s="152" t="s">
        <v>21</v>
      </c>
    </row>
    <row r="66" spans="1:60" s="54" customFormat="1" ht="14" x14ac:dyDescent="0.15">
      <c r="A66" s="64" t="s">
        <v>151</v>
      </c>
      <c r="B66" s="187">
        <v>1</v>
      </c>
      <c r="C66" s="202">
        <v>27.9</v>
      </c>
      <c r="D66" s="211">
        <v>0.1</v>
      </c>
      <c r="E66" s="260">
        <v>284.28699999999998</v>
      </c>
      <c r="F66" s="271">
        <v>1.9</v>
      </c>
      <c r="G66" s="80" t="s">
        <v>21</v>
      </c>
      <c r="H66" s="80" t="s">
        <v>21</v>
      </c>
      <c r="I66" s="84">
        <v>13.11</v>
      </c>
      <c r="J66" s="82">
        <v>4.3</v>
      </c>
      <c r="K66" s="83">
        <v>0.38600000000000001</v>
      </c>
      <c r="L66" s="82">
        <v>2.2999999999999998</v>
      </c>
      <c r="M66" s="84" t="s">
        <v>165</v>
      </c>
      <c r="N66" s="282">
        <v>0.24640000000000001</v>
      </c>
      <c r="O66" s="82">
        <v>3.6</v>
      </c>
      <c r="P66" s="62">
        <v>2688</v>
      </c>
      <c r="Q66" s="81">
        <v>40</v>
      </c>
      <c r="R66" s="80">
        <f t="shared" si="2"/>
        <v>67.008489014452493</v>
      </c>
      <c r="S66" s="81">
        <v>2104</v>
      </c>
      <c r="T66" s="81">
        <v>41</v>
      </c>
      <c r="U66" s="80">
        <f t="shared" si="3"/>
        <v>58.751394877058019</v>
      </c>
      <c r="V66" s="81" t="s">
        <v>21</v>
      </c>
      <c r="W66" s="81" t="s">
        <v>21</v>
      </c>
      <c r="X66" s="63" t="s">
        <v>21</v>
      </c>
      <c r="Y66" s="337"/>
      <c r="Z66" s="408">
        <v>26.7</v>
      </c>
      <c r="AA66" s="408">
        <v>3.9</v>
      </c>
      <c r="AB66" s="85" t="s">
        <v>21</v>
      </c>
      <c r="AC66" s="85" t="s">
        <v>21</v>
      </c>
      <c r="AD66" s="85" t="s">
        <v>21</v>
      </c>
      <c r="AE66" s="85" t="s">
        <v>21</v>
      </c>
      <c r="AF66" s="363">
        <v>0.06</v>
      </c>
      <c r="AG66" s="363">
        <v>1.7000000000000001E-2</v>
      </c>
      <c r="AH66" s="363">
        <v>85</v>
      </c>
      <c r="AI66" s="363">
        <v>3.1</v>
      </c>
      <c r="AJ66" s="88" t="s">
        <v>21</v>
      </c>
      <c r="AK66" s="88" t="s">
        <v>21</v>
      </c>
      <c r="AL66" s="88" t="s">
        <v>21</v>
      </c>
      <c r="AM66" s="88" t="s">
        <v>21</v>
      </c>
      <c r="AN66" s="88" t="s">
        <v>21</v>
      </c>
      <c r="AO66" s="88" t="s">
        <v>21</v>
      </c>
      <c r="AP66" s="363">
        <v>291</v>
      </c>
      <c r="AQ66" s="363">
        <v>14</v>
      </c>
      <c r="AR66" s="363">
        <v>13.81</v>
      </c>
      <c r="AS66" s="363">
        <v>0.63</v>
      </c>
      <c r="AT66" s="363">
        <v>299</v>
      </c>
      <c r="AU66" s="363">
        <v>13</v>
      </c>
      <c r="AV66" s="88" t="s">
        <v>21</v>
      </c>
      <c r="AW66" s="88" t="s">
        <v>21</v>
      </c>
      <c r="AX66" s="88" t="s">
        <v>21</v>
      </c>
      <c r="AY66" s="88" t="s">
        <v>21</v>
      </c>
      <c r="AZ66" s="363">
        <v>25.2</v>
      </c>
      <c r="BA66" s="363">
        <v>1.2</v>
      </c>
      <c r="BB66" s="85" t="s">
        <v>21</v>
      </c>
      <c r="BC66" s="85" t="s">
        <v>21</v>
      </c>
      <c r="BD66" s="85" t="s">
        <v>21</v>
      </c>
      <c r="BE66" s="85" t="s">
        <v>21</v>
      </c>
      <c r="BF66" s="85" t="s">
        <v>21</v>
      </c>
      <c r="BG66" s="151" t="s">
        <v>21</v>
      </c>
    </row>
    <row r="67" spans="1:60" s="54" customFormat="1" ht="14" x14ac:dyDescent="0.15">
      <c r="A67" s="64" t="s">
        <v>152</v>
      </c>
      <c r="B67" s="187">
        <v>1</v>
      </c>
      <c r="C67" s="202">
        <v>64.599999999999994</v>
      </c>
      <c r="D67" s="211">
        <v>2.8</v>
      </c>
      <c r="E67" s="260">
        <v>23.033999999999999</v>
      </c>
      <c r="F67" s="271">
        <v>3.3</v>
      </c>
      <c r="G67" s="80" t="s">
        <v>21</v>
      </c>
      <c r="H67" s="80" t="s">
        <v>21</v>
      </c>
      <c r="I67" s="84">
        <v>10.91</v>
      </c>
      <c r="J67" s="82">
        <v>5.8</v>
      </c>
      <c r="K67" s="83">
        <v>0.375</v>
      </c>
      <c r="L67" s="82">
        <v>3.5</v>
      </c>
      <c r="M67" s="84" t="s">
        <v>119</v>
      </c>
      <c r="N67" s="282">
        <v>0.21129999999999999</v>
      </c>
      <c r="O67" s="82">
        <v>4.5999999999999996</v>
      </c>
      <c r="P67" s="62">
        <v>2516</v>
      </c>
      <c r="Q67" s="81">
        <v>54</v>
      </c>
      <c r="R67" s="80">
        <f t="shared" si="2"/>
        <v>73.811262013326939</v>
      </c>
      <c r="S67" s="81">
        <v>2051</v>
      </c>
      <c r="T67" s="81">
        <v>62</v>
      </c>
      <c r="U67" s="80">
        <f t="shared" si="3"/>
        <v>74.341377442175499</v>
      </c>
      <c r="V67" s="81" t="s">
        <v>21</v>
      </c>
      <c r="W67" s="81" t="s">
        <v>21</v>
      </c>
      <c r="X67" s="63" t="s">
        <v>21</v>
      </c>
      <c r="Y67" s="337"/>
      <c r="Z67" s="409">
        <v>71</v>
      </c>
      <c r="AA67" s="409">
        <v>20</v>
      </c>
      <c r="AB67" s="81" t="s">
        <v>21</v>
      </c>
      <c r="AC67" s="81" t="s">
        <v>21</v>
      </c>
      <c r="AD67" s="81" t="s">
        <v>21</v>
      </c>
      <c r="AE67" s="81" t="s">
        <v>21</v>
      </c>
      <c r="AF67" s="364">
        <v>60</v>
      </c>
      <c r="AG67" s="364">
        <v>31</v>
      </c>
      <c r="AH67" s="364">
        <v>404</v>
      </c>
      <c r="AI67" s="364">
        <v>15</v>
      </c>
      <c r="AJ67" s="84" t="s">
        <v>21</v>
      </c>
      <c r="AK67" s="84" t="s">
        <v>21</v>
      </c>
      <c r="AL67" s="84" t="s">
        <v>21</v>
      </c>
      <c r="AM67" s="84" t="s">
        <v>21</v>
      </c>
      <c r="AN67" s="84" t="s">
        <v>21</v>
      </c>
      <c r="AO67" s="84" t="s">
        <v>21</v>
      </c>
      <c r="AP67" s="364">
        <v>414</v>
      </c>
      <c r="AQ67" s="364">
        <v>20</v>
      </c>
      <c r="AR67" s="364">
        <v>21.1</v>
      </c>
      <c r="AS67" s="364">
        <v>1.2</v>
      </c>
      <c r="AT67" s="364">
        <v>284</v>
      </c>
      <c r="AU67" s="364">
        <v>15</v>
      </c>
      <c r="AV67" s="84" t="s">
        <v>21</v>
      </c>
      <c r="AW67" s="84" t="s">
        <v>21</v>
      </c>
      <c r="AX67" s="84" t="s">
        <v>21</v>
      </c>
      <c r="AY67" s="84" t="s">
        <v>21</v>
      </c>
      <c r="AZ67" s="364">
        <v>2.2599999999999998</v>
      </c>
      <c r="BA67" s="364">
        <v>0.2</v>
      </c>
      <c r="BB67" s="81" t="s">
        <v>21</v>
      </c>
      <c r="BC67" s="81" t="s">
        <v>21</v>
      </c>
      <c r="BD67" s="81" t="s">
        <v>21</v>
      </c>
      <c r="BE67" s="81" t="s">
        <v>21</v>
      </c>
      <c r="BF67" s="81" t="s">
        <v>21</v>
      </c>
      <c r="BG67" s="152" t="s">
        <v>21</v>
      </c>
    </row>
    <row r="68" spans="1:60" s="54" customFormat="1" ht="14" x14ac:dyDescent="0.15">
      <c r="A68" s="64" t="s">
        <v>153</v>
      </c>
      <c r="B68" s="187">
        <v>1</v>
      </c>
      <c r="C68" s="202">
        <v>11.8</v>
      </c>
      <c r="D68" s="211">
        <v>0.1</v>
      </c>
      <c r="E68" s="260">
        <v>134.72499999999999</v>
      </c>
      <c r="F68" s="271">
        <v>1.9</v>
      </c>
      <c r="G68" s="80" t="s">
        <v>21</v>
      </c>
      <c r="H68" s="80" t="s">
        <v>21</v>
      </c>
      <c r="I68" s="84">
        <v>22.5</v>
      </c>
      <c r="J68" s="82">
        <v>6.6</v>
      </c>
      <c r="K68" s="83">
        <v>0.46899999999999997</v>
      </c>
      <c r="L68" s="82">
        <v>3.7</v>
      </c>
      <c r="M68" s="84" t="s">
        <v>168</v>
      </c>
      <c r="N68" s="282">
        <v>0.34699999999999998</v>
      </c>
      <c r="O68" s="82">
        <v>5.4</v>
      </c>
      <c r="P68" s="62">
        <v>3204</v>
      </c>
      <c r="Q68" s="81">
        <v>64</v>
      </c>
      <c r="R68" s="80">
        <f t="shared" si="2"/>
        <v>90.566254200999168</v>
      </c>
      <c r="S68" s="81">
        <v>2481</v>
      </c>
      <c r="T68" s="81">
        <v>76</v>
      </c>
      <c r="U68" s="80">
        <f t="shared" si="3"/>
        <v>90.764224229593907</v>
      </c>
      <c r="V68" s="81" t="s">
        <v>21</v>
      </c>
      <c r="W68" s="81" t="s">
        <v>21</v>
      </c>
      <c r="X68" s="63" t="s">
        <v>21</v>
      </c>
      <c r="Y68" s="337"/>
      <c r="Z68" s="409">
        <v>19.399999999999999</v>
      </c>
      <c r="AA68" s="409">
        <v>1.9</v>
      </c>
      <c r="AB68" s="81" t="s">
        <v>21</v>
      </c>
      <c r="AC68" s="81" t="s">
        <v>21</v>
      </c>
      <c r="AD68" s="81" t="s">
        <v>21</v>
      </c>
      <c r="AE68" s="81" t="s">
        <v>21</v>
      </c>
      <c r="AF68" s="364">
        <v>6.5000000000000002E-2</v>
      </c>
      <c r="AG68" s="364">
        <v>0.03</v>
      </c>
      <c r="AH68" s="364">
        <v>65.5</v>
      </c>
      <c r="AI68" s="364">
        <v>3.7</v>
      </c>
      <c r="AJ68" s="84" t="s">
        <v>21</v>
      </c>
      <c r="AK68" s="84" t="s">
        <v>21</v>
      </c>
      <c r="AL68" s="84" t="s">
        <v>21</v>
      </c>
      <c r="AM68" s="84" t="s">
        <v>21</v>
      </c>
      <c r="AN68" s="84" t="s">
        <v>21</v>
      </c>
      <c r="AO68" s="84" t="s">
        <v>21</v>
      </c>
      <c r="AP68" s="364">
        <v>233</v>
      </c>
      <c r="AQ68" s="364">
        <v>12</v>
      </c>
      <c r="AR68" s="364">
        <v>11.03</v>
      </c>
      <c r="AS68" s="364">
        <v>0.57999999999999996</v>
      </c>
      <c r="AT68" s="364">
        <v>303</v>
      </c>
      <c r="AU68" s="364">
        <v>14</v>
      </c>
      <c r="AV68" s="84" t="s">
        <v>21</v>
      </c>
      <c r="AW68" s="84" t="s">
        <v>21</v>
      </c>
      <c r="AX68" s="84" t="s">
        <v>21</v>
      </c>
      <c r="AY68" s="84" t="s">
        <v>21</v>
      </c>
      <c r="AZ68" s="364">
        <v>38.299999999999997</v>
      </c>
      <c r="BA68" s="364">
        <v>2.2999999999999998</v>
      </c>
      <c r="BB68" s="81" t="s">
        <v>21</v>
      </c>
      <c r="BC68" s="81" t="s">
        <v>21</v>
      </c>
      <c r="BD68" s="81" t="s">
        <v>21</v>
      </c>
      <c r="BE68" s="81" t="s">
        <v>21</v>
      </c>
      <c r="BF68" s="81" t="s">
        <v>21</v>
      </c>
      <c r="BG68" s="152" t="s">
        <v>21</v>
      </c>
    </row>
    <row r="69" spans="1:60" s="54" customFormat="1" ht="14" x14ac:dyDescent="0.15">
      <c r="A69" s="64" t="s">
        <v>154</v>
      </c>
      <c r="B69" s="187">
        <v>1</v>
      </c>
      <c r="C69" s="202">
        <v>20.7</v>
      </c>
      <c r="D69" s="211">
        <v>0.4</v>
      </c>
      <c r="E69" s="260">
        <v>59.606999999999999</v>
      </c>
      <c r="F69" s="271">
        <v>1.9</v>
      </c>
      <c r="G69" s="80" t="s">
        <v>21</v>
      </c>
      <c r="H69" s="80" t="s">
        <v>21</v>
      </c>
      <c r="I69" s="84">
        <v>14.86</v>
      </c>
      <c r="J69" s="82">
        <v>5.4</v>
      </c>
      <c r="K69" s="83">
        <v>0.39700000000000002</v>
      </c>
      <c r="L69" s="82">
        <v>3.3</v>
      </c>
      <c r="M69" s="84" t="s">
        <v>166</v>
      </c>
      <c r="N69" s="282">
        <v>0.27200000000000002</v>
      </c>
      <c r="O69" s="82">
        <v>4.3</v>
      </c>
      <c r="P69" s="62">
        <v>2806</v>
      </c>
      <c r="Q69" s="81">
        <v>52</v>
      </c>
      <c r="R69" s="80">
        <f t="shared" si="2"/>
        <v>76.507871490455159</v>
      </c>
      <c r="S69" s="81">
        <v>2154</v>
      </c>
      <c r="T69" s="81">
        <v>60</v>
      </c>
      <c r="U69" s="80">
        <f t="shared" si="3"/>
        <v>73.863972273362066</v>
      </c>
      <c r="V69" s="81" t="s">
        <v>21</v>
      </c>
      <c r="W69" s="81" t="s">
        <v>21</v>
      </c>
      <c r="X69" s="63" t="s">
        <v>21</v>
      </c>
      <c r="Y69" s="337"/>
      <c r="Z69" s="409">
        <v>50.4</v>
      </c>
      <c r="AA69" s="409">
        <v>9.8000000000000007</v>
      </c>
      <c r="AB69" s="81" t="s">
        <v>21</v>
      </c>
      <c r="AC69" s="81" t="s">
        <v>21</v>
      </c>
      <c r="AD69" s="81" t="s">
        <v>21</v>
      </c>
      <c r="AE69" s="81" t="s">
        <v>21</v>
      </c>
      <c r="AF69" s="364">
        <v>85</v>
      </c>
      <c r="AG69" s="364">
        <v>46</v>
      </c>
      <c r="AH69" s="364">
        <v>76.8</v>
      </c>
      <c r="AI69" s="364">
        <v>3.7</v>
      </c>
      <c r="AJ69" s="84" t="s">
        <v>21</v>
      </c>
      <c r="AK69" s="84" t="s">
        <v>21</v>
      </c>
      <c r="AL69" s="84" t="s">
        <v>21</v>
      </c>
      <c r="AM69" s="84" t="s">
        <v>21</v>
      </c>
      <c r="AN69" s="84" t="s">
        <v>21</v>
      </c>
      <c r="AO69" s="84" t="s">
        <v>21</v>
      </c>
      <c r="AP69" s="364">
        <v>227</v>
      </c>
      <c r="AQ69" s="364">
        <v>11</v>
      </c>
      <c r="AR69" s="364">
        <v>11.26</v>
      </c>
      <c r="AS69" s="364">
        <v>0.63</v>
      </c>
      <c r="AT69" s="364">
        <v>285</v>
      </c>
      <c r="AU69" s="364">
        <v>15</v>
      </c>
      <c r="AV69" s="84" t="s">
        <v>21</v>
      </c>
      <c r="AW69" s="84" t="s">
        <v>21</v>
      </c>
      <c r="AX69" s="84" t="s">
        <v>21</v>
      </c>
      <c r="AY69" s="84" t="s">
        <v>21</v>
      </c>
      <c r="AZ69" s="364">
        <v>51.7</v>
      </c>
      <c r="BA69" s="364">
        <v>2.7</v>
      </c>
      <c r="BB69" s="81" t="s">
        <v>21</v>
      </c>
      <c r="BC69" s="81" t="s">
        <v>21</v>
      </c>
      <c r="BD69" s="81" t="s">
        <v>21</v>
      </c>
      <c r="BE69" s="81" t="s">
        <v>21</v>
      </c>
      <c r="BF69" s="81" t="s">
        <v>21</v>
      </c>
      <c r="BG69" s="152" t="s">
        <v>21</v>
      </c>
    </row>
    <row r="70" spans="1:60" s="54" customFormat="1" ht="14" x14ac:dyDescent="0.15">
      <c r="A70" s="64" t="s">
        <v>155</v>
      </c>
      <c r="B70" s="187">
        <v>1</v>
      </c>
      <c r="C70" s="202">
        <v>13.1</v>
      </c>
      <c r="D70" s="211">
        <v>0.2</v>
      </c>
      <c r="E70" s="260">
        <v>106.95</v>
      </c>
      <c r="F70" s="271">
        <v>1.8</v>
      </c>
      <c r="G70" s="80" t="s">
        <v>21</v>
      </c>
      <c r="H70" s="80" t="s">
        <v>21</v>
      </c>
      <c r="I70" s="84">
        <v>19.07</v>
      </c>
      <c r="J70" s="82">
        <v>5.0999999999999996</v>
      </c>
      <c r="K70" s="83">
        <v>0.438</v>
      </c>
      <c r="L70" s="82">
        <v>2.7</v>
      </c>
      <c r="M70" s="84" t="s">
        <v>169</v>
      </c>
      <c r="N70" s="282">
        <v>0.316</v>
      </c>
      <c r="O70" s="82">
        <v>4.3</v>
      </c>
      <c r="P70" s="62">
        <v>3045</v>
      </c>
      <c r="Q70" s="81">
        <v>49</v>
      </c>
      <c r="R70" s="80">
        <f t="shared" si="2"/>
        <v>78.165273619427694</v>
      </c>
      <c r="S70" s="81">
        <v>2343</v>
      </c>
      <c r="T70" s="81">
        <v>52</v>
      </c>
      <c r="U70" s="80">
        <f t="shared" si="3"/>
        <v>69.998997135673307</v>
      </c>
      <c r="V70" s="81" t="s">
        <v>21</v>
      </c>
      <c r="W70" s="81" t="s">
        <v>21</v>
      </c>
      <c r="X70" s="63" t="s">
        <v>21</v>
      </c>
      <c r="Y70" s="337"/>
      <c r="Z70" s="409">
        <v>43</v>
      </c>
      <c r="AA70" s="409">
        <v>16</v>
      </c>
      <c r="AB70" s="81" t="s">
        <v>21</v>
      </c>
      <c r="AC70" s="81" t="s">
        <v>21</v>
      </c>
      <c r="AD70" s="81" t="s">
        <v>21</v>
      </c>
      <c r="AE70" s="81" t="s">
        <v>21</v>
      </c>
      <c r="AF70" s="364">
        <v>27</v>
      </c>
      <c r="AG70" s="364">
        <v>24</v>
      </c>
      <c r="AH70" s="364">
        <v>101.5</v>
      </c>
      <c r="AI70" s="364">
        <v>4.0999999999999996</v>
      </c>
      <c r="AJ70" s="84" t="s">
        <v>21</v>
      </c>
      <c r="AK70" s="84" t="s">
        <v>21</v>
      </c>
      <c r="AL70" s="84" t="s">
        <v>21</v>
      </c>
      <c r="AM70" s="84" t="s">
        <v>21</v>
      </c>
      <c r="AN70" s="84" t="s">
        <v>21</v>
      </c>
      <c r="AO70" s="84" t="s">
        <v>21</v>
      </c>
      <c r="AP70" s="364">
        <v>239.7</v>
      </c>
      <c r="AQ70" s="364">
        <v>7.9</v>
      </c>
      <c r="AR70" s="364">
        <v>11.05</v>
      </c>
      <c r="AS70" s="364">
        <v>0.47</v>
      </c>
      <c r="AT70" s="364">
        <v>286.10000000000002</v>
      </c>
      <c r="AU70" s="364">
        <v>9.8000000000000007</v>
      </c>
      <c r="AV70" s="84" t="s">
        <v>21</v>
      </c>
      <c r="AW70" s="84" t="s">
        <v>21</v>
      </c>
      <c r="AX70" s="84" t="s">
        <v>21</v>
      </c>
      <c r="AY70" s="84" t="s">
        <v>21</v>
      </c>
      <c r="AZ70" s="364">
        <v>23.21</v>
      </c>
      <c r="BA70" s="364">
        <v>0.8</v>
      </c>
      <c r="BB70" s="81" t="s">
        <v>21</v>
      </c>
      <c r="BC70" s="81" t="s">
        <v>21</v>
      </c>
      <c r="BD70" s="81" t="s">
        <v>21</v>
      </c>
      <c r="BE70" s="81" t="s">
        <v>21</v>
      </c>
      <c r="BF70" s="81" t="s">
        <v>21</v>
      </c>
      <c r="BG70" s="152" t="s">
        <v>21</v>
      </c>
    </row>
    <row r="71" spans="1:60" s="20" customFormat="1" ht="14" x14ac:dyDescent="0.15">
      <c r="A71" s="64" t="s">
        <v>156</v>
      </c>
      <c r="B71" s="187">
        <v>0</v>
      </c>
      <c r="C71" s="202">
        <v>15.5</v>
      </c>
      <c r="D71" s="211">
        <v>0.2</v>
      </c>
      <c r="E71" s="260">
        <v>82.42</v>
      </c>
      <c r="F71" s="271">
        <v>1.5</v>
      </c>
      <c r="G71" s="80" t="s">
        <v>21</v>
      </c>
      <c r="H71" s="80" t="s">
        <v>21</v>
      </c>
      <c r="I71" s="88">
        <v>14.93</v>
      </c>
      <c r="J71" s="86">
        <v>4.0999999999999996</v>
      </c>
      <c r="K71" s="87">
        <v>0.42170000000000002</v>
      </c>
      <c r="L71" s="86">
        <v>2.1</v>
      </c>
      <c r="M71" s="88" t="s">
        <v>169</v>
      </c>
      <c r="N71" s="283">
        <v>0.25690000000000002</v>
      </c>
      <c r="O71" s="86">
        <v>3.5</v>
      </c>
      <c r="P71" s="69">
        <v>2811</v>
      </c>
      <c r="Q71" s="85">
        <v>39</v>
      </c>
      <c r="R71" s="80">
        <f t="shared" si="2"/>
        <v>68.42286459948896</v>
      </c>
      <c r="S71" s="85">
        <v>2268</v>
      </c>
      <c r="T71" s="85">
        <v>41</v>
      </c>
      <c r="U71" s="80">
        <f t="shared" si="3"/>
        <v>61.143516418341527</v>
      </c>
      <c r="V71" s="85" t="s">
        <v>21</v>
      </c>
      <c r="W71" s="85" t="s">
        <v>21</v>
      </c>
      <c r="X71" s="63" t="s">
        <v>21</v>
      </c>
      <c r="Y71" s="338"/>
      <c r="Z71" s="409">
        <v>23.3</v>
      </c>
      <c r="AA71" s="409">
        <v>1.8</v>
      </c>
      <c r="AB71" s="81" t="s">
        <v>21</v>
      </c>
      <c r="AC71" s="81" t="s">
        <v>21</v>
      </c>
      <c r="AD71" s="81" t="s">
        <v>21</v>
      </c>
      <c r="AE71" s="81" t="s">
        <v>21</v>
      </c>
      <c r="AF71" s="364">
        <v>3</v>
      </c>
      <c r="AG71" s="364">
        <v>1.3</v>
      </c>
      <c r="AH71" s="364">
        <v>72.2</v>
      </c>
      <c r="AI71" s="364">
        <v>2.5</v>
      </c>
      <c r="AJ71" s="84" t="s">
        <v>21</v>
      </c>
      <c r="AK71" s="84" t="s">
        <v>21</v>
      </c>
      <c r="AL71" s="84" t="s">
        <v>21</v>
      </c>
      <c r="AM71" s="84" t="s">
        <v>21</v>
      </c>
      <c r="AN71" s="84" t="s">
        <v>21</v>
      </c>
      <c r="AO71" s="84" t="s">
        <v>21</v>
      </c>
      <c r="AP71" s="364">
        <v>216.6</v>
      </c>
      <c r="AQ71" s="364">
        <v>8.9</v>
      </c>
      <c r="AR71" s="364">
        <v>10.41</v>
      </c>
      <c r="AS71" s="364">
        <v>0.47</v>
      </c>
      <c r="AT71" s="364">
        <v>267</v>
      </c>
      <c r="AU71" s="364">
        <v>10</v>
      </c>
      <c r="AV71" s="84" t="s">
        <v>21</v>
      </c>
      <c r="AW71" s="84" t="s">
        <v>21</v>
      </c>
      <c r="AX71" s="84" t="s">
        <v>21</v>
      </c>
      <c r="AY71" s="84" t="s">
        <v>21</v>
      </c>
      <c r="AZ71" s="364">
        <v>33.700000000000003</v>
      </c>
      <c r="BA71" s="364">
        <v>1.4</v>
      </c>
      <c r="BB71" s="81" t="s">
        <v>21</v>
      </c>
      <c r="BC71" s="81" t="s">
        <v>21</v>
      </c>
      <c r="BD71" s="81" t="s">
        <v>21</v>
      </c>
      <c r="BE71" s="81" t="s">
        <v>21</v>
      </c>
      <c r="BF71" s="81" t="s">
        <v>21</v>
      </c>
      <c r="BG71" s="152" t="s">
        <v>21</v>
      </c>
    </row>
    <row r="72" spans="1:60" s="20" customFormat="1" ht="14" x14ac:dyDescent="0.15">
      <c r="A72" s="64" t="s">
        <v>157</v>
      </c>
      <c r="B72" s="187">
        <v>1</v>
      </c>
      <c r="C72" s="202">
        <v>12.4</v>
      </c>
      <c r="D72" s="211">
        <v>0.3</v>
      </c>
      <c r="E72" s="260">
        <v>49.37</v>
      </c>
      <c r="F72" s="271">
        <v>1.7</v>
      </c>
      <c r="G72" s="80" t="s">
        <v>21</v>
      </c>
      <c r="H72" s="80" t="s">
        <v>21</v>
      </c>
      <c r="I72" s="88">
        <v>20.09</v>
      </c>
      <c r="J72" s="86">
        <v>4.7</v>
      </c>
      <c r="K72" s="87">
        <v>0.44500000000000001</v>
      </c>
      <c r="L72" s="86">
        <v>2.2999999999999998</v>
      </c>
      <c r="M72" s="88" t="s">
        <v>170</v>
      </c>
      <c r="N72" s="283">
        <v>0.32700000000000001</v>
      </c>
      <c r="O72" s="86">
        <v>4</v>
      </c>
      <c r="P72" s="69">
        <v>3096</v>
      </c>
      <c r="Q72" s="85">
        <v>45</v>
      </c>
      <c r="R72" s="80">
        <f t="shared" si="2"/>
        <v>76.544669311454996</v>
      </c>
      <c r="S72" s="85">
        <v>2373</v>
      </c>
      <c r="T72" s="85">
        <v>47</v>
      </c>
      <c r="U72" s="80">
        <f t="shared" si="3"/>
        <v>66.794098541712501</v>
      </c>
      <c r="V72" s="85" t="s">
        <v>21</v>
      </c>
      <c r="W72" s="85" t="s">
        <v>21</v>
      </c>
      <c r="X72" s="63" t="s">
        <v>21</v>
      </c>
      <c r="Y72" s="338"/>
      <c r="Z72" s="408">
        <v>24.3</v>
      </c>
      <c r="AA72" s="408">
        <v>2.2000000000000002</v>
      </c>
      <c r="AB72" s="85" t="s">
        <v>21</v>
      </c>
      <c r="AC72" s="85" t="s">
        <v>21</v>
      </c>
      <c r="AD72" s="85" t="s">
        <v>21</v>
      </c>
      <c r="AE72" s="85" t="s">
        <v>21</v>
      </c>
      <c r="AF72" s="363">
        <v>0.5</v>
      </c>
      <c r="AG72" s="363">
        <v>0.61</v>
      </c>
      <c r="AH72" s="363">
        <v>96.3</v>
      </c>
      <c r="AI72" s="363">
        <v>3.4</v>
      </c>
      <c r="AJ72" s="88" t="s">
        <v>21</v>
      </c>
      <c r="AK72" s="88" t="s">
        <v>21</v>
      </c>
      <c r="AL72" s="88" t="s">
        <v>21</v>
      </c>
      <c r="AM72" s="88" t="s">
        <v>21</v>
      </c>
      <c r="AN72" s="88" t="s">
        <v>21</v>
      </c>
      <c r="AO72" s="88" t="s">
        <v>21</v>
      </c>
      <c r="AP72" s="363">
        <v>224.5</v>
      </c>
      <c r="AQ72" s="363">
        <v>8.1</v>
      </c>
      <c r="AR72" s="363">
        <v>10.35</v>
      </c>
      <c r="AS72" s="363">
        <v>0.32</v>
      </c>
      <c r="AT72" s="363">
        <v>261.2</v>
      </c>
      <c r="AU72" s="363">
        <v>9.3000000000000007</v>
      </c>
      <c r="AV72" s="88" t="s">
        <v>21</v>
      </c>
      <c r="AW72" s="88" t="s">
        <v>21</v>
      </c>
      <c r="AX72" s="88" t="s">
        <v>21</v>
      </c>
      <c r="AY72" s="88" t="s">
        <v>21</v>
      </c>
      <c r="AZ72" s="363">
        <v>38</v>
      </c>
      <c r="BA72" s="363">
        <v>1.7</v>
      </c>
      <c r="BB72" s="85" t="s">
        <v>21</v>
      </c>
      <c r="BC72" s="85" t="s">
        <v>21</v>
      </c>
      <c r="BD72" s="85" t="s">
        <v>21</v>
      </c>
      <c r="BE72" s="85" t="s">
        <v>21</v>
      </c>
      <c r="BF72" s="85" t="s">
        <v>21</v>
      </c>
      <c r="BG72" s="151" t="s">
        <v>21</v>
      </c>
    </row>
    <row r="73" spans="1:60" s="54" customFormat="1" ht="14" x14ac:dyDescent="0.15">
      <c r="A73" s="64" t="s">
        <v>158</v>
      </c>
      <c r="B73" s="187">
        <v>1</v>
      </c>
      <c r="C73" s="202">
        <v>10.9</v>
      </c>
      <c r="D73" s="211">
        <v>0.2</v>
      </c>
      <c r="E73" s="260">
        <v>51.21</v>
      </c>
      <c r="F73" s="271">
        <v>1.8</v>
      </c>
      <c r="G73" s="80" t="s">
        <v>21</v>
      </c>
      <c r="H73" s="80" t="s">
        <v>21</v>
      </c>
      <c r="I73" s="84">
        <v>22.5</v>
      </c>
      <c r="J73" s="82">
        <v>4.7</v>
      </c>
      <c r="K73" s="83">
        <v>0.46700000000000003</v>
      </c>
      <c r="L73" s="82">
        <v>2.7</v>
      </c>
      <c r="M73" s="84" t="s">
        <v>171</v>
      </c>
      <c r="N73" s="282">
        <v>0.34899999999999998</v>
      </c>
      <c r="O73" s="82">
        <v>3.8</v>
      </c>
      <c r="P73" s="62">
        <v>3205</v>
      </c>
      <c r="Q73" s="81">
        <v>45</v>
      </c>
      <c r="R73" s="80">
        <f t="shared" si="2"/>
        <v>78.318644012776417</v>
      </c>
      <c r="S73" s="81">
        <v>2471</v>
      </c>
      <c r="T73" s="81">
        <v>56</v>
      </c>
      <c r="U73" s="80">
        <f t="shared" si="3"/>
        <v>74.688261460553491</v>
      </c>
      <c r="V73" s="81" t="s">
        <v>21</v>
      </c>
      <c r="W73" s="81" t="s">
        <v>21</v>
      </c>
      <c r="X73" s="63" t="s">
        <v>21</v>
      </c>
      <c r="Y73" s="337"/>
      <c r="Z73" s="408">
        <v>21.3</v>
      </c>
      <c r="AA73" s="408">
        <v>1.8</v>
      </c>
      <c r="AB73" s="85" t="s">
        <v>21</v>
      </c>
      <c r="AC73" s="85" t="s">
        <v>21</v>
      </c>
      <c r="AD73" s="85" t="s">
        <v>21</v>
      </c>
      <c r="AE73" s="85" t="s">
        <v>21</v>
      </c>
      <c r="AF73" s="363">
        <v>1.9800000000000002E-2</v>
      </c>
      <c r="AG73" s="363">
        <v>8.8000000000000005E-3</v>
      </c>
      <c r="AH73" s="363">
        <v>76.3</v>
      </c>
      <c r="AI73" s="363">
        <v>2.6</v>
      </c>
      <c r="AJ73" s="88" t="s">
        <v>21</v>
      </c>
      <c r="AK73" s="88" t="s">
        <v>21</v>
      </c>
      <c r="AL73" s="88" t="s">
        <v>21</v>
      </c>
      <c r="AM73" s="88" t="s">
        <v>21</v>
      </c>
      <c r="AN73" s="88" t="s">
        <v>21</v>
      </c>
      <c r="AO73" s="88" t="s">
        <v>21</v>
      </c>
      <c r="AP73" s="363">
        <v>185.2</v>
      </c>
      <c r="AQ73" s="363">
        <v>6.1</v>
      </c>
      <c r="AR73" s="363">
        <v>10.029999999999999</v>
      </c>
      <c r="AS73" s="363">
        <v>0.32</v>
      </c>
      <c r="AT73" s="363">
        <v>236.6</v>
      </c>
      <c r="AU73" s="363">
        <v>7.6</v>
      </c>
      <c r="AV73" s="88" t="s">
        <v>21</v>
      </c>
      <c r="AW73" s="88" t="s">
        <v>21</v>
      </c>
      <c r="AX73" s="88" t="s">
        <v>21</v>
      </c>
      <c r="AY73" s="88" t="s">
        <v>21</v>
      </c>
      <c r="AZ73" s="363">
        <v>40.799999999999997</v>
      </c>
      <c r="BA73" s="363">
        <v>1.3</v>
      </c>
      <c r="BB73" s="85" t="s">
        <v>21</v>
      </c>
      <c r="BC73" s="85" t="s">
        <v>21</v>
      </c>
      <c r="BD73" s="85" t="s">
        <v>21</v>
      </c>
      <c r="BE73" s="85" t="s">
        <v>21</v>
      </c>
      <c r="BF73" s="85" t="s">
        <v>21</v>
      </c>
      <c r="BG73" s="151" t="s">
        <v>21</v>
      </c>
    </row>
    <row r="74" spans="1:60" s="54" customFormat="1" ht="14" x14ac:dyDescent="0.15">
      <c r="A74" s="64" t="s">
        <v>159</v>
      </c>
      <c r="B74" s="187">
        <v>1</v>
      </c>
      <c r="C74" s="202">
        <v>12.7</v>
      </c>
      <c r="D74" s="211">
        <v>0.3</v>
      </c>
      <c r="E74" s="260">
        <v>50.561999999999998</v>
      </c>
      <c r="F74" s="271">
        <v>1.9</v>
      </c>
      <c r="G74" s="80" t="s">
        <v>21</v>
      </c>
      <c r="H74" s="80" t="s">
        <v>21</v>
      </c>
      <c r="I74" s="84">
        <v>21.14</v>
      </c>
      <c r="J74" s="82">
        <v>3.7</v>
      </c>
      <c r="K74" s="83">
        <v>0.45419999999999999</v>
      </c>
      <c r="L74" s="82">
        <v>2</v>
      </c>
      <c r="M74" s="84" t="s">
        <v>133</v>
      </c>
      <c r="N74" s="282">
        <v>0.33800000000000002</v>
      </c>
      <c r="O74" s="82">
        <v>3.1</v>
      </c>
      <c r="P74" s="62">
        <v>3145</v>
      </c>
      <c r="Q74" s="81">
        <v>36</v>
      </c>
      <c r="R74" s="80">
        <f t="shared" si="2"/>
        <v>72.47351240280824</v>
      </c>
      <c r="S74" s="81">
        <v>2414</v>
      </c>
      <c r="T74" s="81">
        <v>41</v>
      </c>
      <c r="U74" s="80">
        <f t="shared" si="3"/>
        <v>63.340022102932679</v>
      </c>
      <c r="V74" s="81" t="s">
        <v>21</v>
      </c>
      <c r="W74" s="81" t="s">
        <v>21</v>
      </c>
      <c r="X74" s="63" t="s">
        <v>21</v>
      </c>
      <c r="Y74" s="337"/>
      <c r="Z74" s="409">
        <v>21.2</v>
      </c>
      <c r="AA74" s="409">
        <v>1.6</v>
      </c>
      <c r="AB74" s="81" t="s">
        <v>21</v>
      </c>
      <c r="AC74" s="81" t="s">
        <v>21</v>
      </c>
      <c r="AD74" s="81" t="s">
        <v>21</v>
      </c>
      <c r="AE74" s="81" t="s">
        <v>21</v>
      </c>
      <c r="AF74" s="364">
        <v>1.8700000000000001E-2</v>
      </c>
      <c r="AG74" s="364">
        <v>7.0000000000000001E-3</v>
      </c>
      <c r="AH74" s="364">
        <v>79.400000000000006</v>
      </c>
      <c r="AI74" s="364">
        <v>2.5</v>
      </c>
      <c r="AJ74" s="84" t="s">
        <v>21</v>
      </c>
      <c r="AK74" s="84" t="s">
        <v>21</v>
      </c>
      <c r="AL74" s="84" t="s">
        <v>21</v>
      </c>
      <c r="AM74" s="84" t="s">
        <v>21</v>
      </c>
      <c r="AN74" s="84" t="s">
        <v>21</v>
      </c>
      <c r="AO74" s="84" t="s">
        <v>21</v>
      </c>
      <c r="AP74" s="364">
        <v>219.2</v>
      </c>
      <c r="AQ74" s="364">
        <v>7.9</v>
      </c>
      <c r="AR74" s="364">
        <v>12.24</v>
      </c>
      <c r="AS74" s="364">
        <v>0.45</v>
      </c>
      <c r="AT74" s="364">
        <v>286.2</v>
      </c>
      <c r="AU74" s="364">
        <v>9.1</v>
      </c>
      <c r="AV74" s="84" t="s">
        <v>21</v>
      </c>
      <c r="AW74" s="84" t="s">
        <v>21</v>
      </c>
      <c r="AX74" s="84" t="s">
        <v>21</v>
      </c>
      <c r="AY74" s="84" t="s">
        <v>21</v>
      </c>
      <c r="AZ74" s="364">
        <v>76.599999999999994</v>
      </c>
      <c r="BA74" s="364">
        <v>2.5</v>
      </c>
      <c r="BB74" s="81" t="s">
        <v>21</v>
      </c>
      <c r="BC74" s="81" t="s">
        <v>21</v>
      </c>
      <c r="BD74" s="81" t="s">
        <v>21</v>
      </c>
      <c r="BE74" s="81" t="s">
        <v>21</v>
      </c>
      <c r="BF74" s="81" t="s">
        <v>21</v>
      </c>
      <c r="BG74" s="152" t="s">
        <v>21</v>
      </c>
    </row>
    <row r="75" spans="1:60" s="20" customFormat="1" ht="14" x14ac:dyDescent="0.15">
      <c r="A75" s="64" t="s">
        <v>160</v>
      </c>
      <c r="B75" s="187">
        <v>1</v>
      </c>
      <c r="C75" s="202">
        <v>12.6</v>
      </c>
      <c r="D75" s="211">
        <v>0.3</v>
      </c>
      <c r="E75" s="260">
        <v>51.726999999999997</v>
      </c>
      <c r="F75" s="271">
        <v>1.9</v>
      </c>
      <c r="G75" s="80" t="s">
        <v>21</v>
      </c>
      <c r="H75" s="80" t="s">
        <v>21</v>
      </c>
      <c r="I75" s="88">
        <v>21.14</v>
      </c>
      <c r="J75" s="86">
        <v>3.9</v>
      </c>
      <c r="K75" s="87">
        <v>0.44819999999999999</v>
      </c>
      <c r="L75" s="86">
        <v>2.2000000000000002</v>
      </c>
      <c r="M75" s="88" t="s">
        <v>168</v>
      </c>
      <c r="N75" s="283">
        <v>0.34200000000000003</v>
      </c>
      <c r="O75" s="86">
        <v>3.3</v>
      </c>
      <c r="P75" s="69">
        <v>3145</v>
      </c>
      <c r="Q75" s="85">
        <v>38</v>
      </c>
      <c r="R75" s="80">
        <f t="shared" si="2"/>
        <v>73.487481927196285</v>
      </c>
      <c r="S75" s="85">
        <v>2387</v>
      </c>
      <c r="T75" s="85">
        <v>44</v>
      </c>
      <c r="U75" s="80">
        <f t="shared" si="3"/>
        <v>64.923860020796667</v>
      </c>
      <c r="V75" s="85" t="s">
        <v>21</v>
      </c>
      <c r="W75" s="85" t="s">
        <v>21</v>
      </c>
      <c r="X75" s="63" t="s">
        <v>21</v>
      </c>
      <c r="Y75" s="338"/>
      <c r="Z75" s="409">
        <v>21.8</v>
      </c>
      <c r="AA75" s="409">
        <v>1.8</v>
      </c>
      <c r="AB75" s="81" t="s">
        <v>21</v>
      </c>
      <c r="AC75" s="81" t="s">
        <v>21</v>
      </c>
      <c r="AD75" s="81" t="s">
        <v>21</v>
      </c>
      <c r="AE75" s="81" t="s">
        <v>21</v>
      </c>
      <c r="AF75" s="364">
        <v>3.3000000000000002E-2</v>
      </c>
      <c r="AG75" s="364">
        <v>0.01</v>
      </c>
      <c r="AH75" s="364">
        <v>80.2</v>
      </c>
      <c r="AI75" s="364">
        <v>2.5</v>
      </c>
      <c r="AJ75" s="84" t="s">
        <v>21</v>
      </c>
      <c r="AK75" s="84" t="s">
        <v>21</v>
      </c>
      <c r="AL75" s="84" t="s">
        <v>21</v>
      </c>
      <c r="AM75" s="84" t="s">
        <v>21</v>
      </c>
      <c r="AN75" s="84" t="s">
        <v>21</v>
      </c>
      <c r="AO75" s="84" t="s">
        <v>21</v>
      </c>
      <c r="AP75" s="364">
        <v>215.1</v>
      </c>
      <c r="AQ75" s="364">
        <v>6.9</v>
      </c>
      <c r="AR75" s="364">
        <v>12.35</v>
      </c>
      <c r="AS75" s="364">
        <v>0.48</v>
      </c>
      <c r="AT75" s="364">
        <v>280.3</v>
      </c>
      <c r="AU75" s="364">
        <v>8.8000000000000007</v>
      </c>
      <c r="AV75" s="84" t="s">
        <v>21</v>
      </c>
      <c r="AW75" s="84" t="s">
        <v>21</v>
      </c>
      <c r="AX75" s="84" t="s">
        <v>21</v>
      </c>
      <c r="AY75" s="84" t="s">
        <v>21</v>
      </c>
      <c r="AZ75" s="364">
        <v>75.2</v>
      </c>
      <c r="BA75" s="364">
        <v>2.8</v>
      </c>
      <c r="BB75" s="81" t="s">
        <v>21</v>
      </c>
      <c r="BC75" s="81" t="s">
        <v>21</v>
      </c>
      <c r="BD75" s="81" t="s">
        <v>21</v>
      </c>
      <c r="BE75" s="81" t="s">
        <v>21</v>
      </c>
      <c r="BF75" s="81" t="s">
        <v>21</v>
      </c>
      <c r="BG75" s="152" t="s">
        <v>21</v>
      </c>
    </row>
    <row r="76" spans="1:60" s="20" customFormat="1" ht="15" thickBot="1" x14ac:dyDescent="0.2">
      <c r="A76" s="70" t="s">
        <v>161</v>
      </c>
      <c r="B76" s="166">
        <v>1</v>
      </c>
      <c r="C76" s="210">
        <v>17.7</v>
      </c>
      <c r="D76" s="212">
        <v>0.6</v>
      </c>
      <c r="E76" s="261">
        <v>32.862000000000002</v>
      </c>
      <c r="F76" s="273">
        <v>1.9</v>
      </c>
      <c r="G76" s="89" t="s">
        <v>21</v>
      </c>
      <c r="H76" s="89" t="s">
        <v>21</v>
      </c>
      <c r="I76" s="91">
        <v>15.9</v>
      </c>
      <c r="J76" s="51">
        <v>4</v>
      </c>
      <c r="K76" s="90">
        <v>0.41060000000000002</v>
      </c>
      <c r="L76" s="51">
        <v>2.4</v>
      </c>
      <c r="M76" s="91" t="s">
        <v>166</v>
      </c>
      <c r="N76" s="280">
        <v>0.28110000000000002</v>
      </c>
      <c r="O76" s="51">
        <v>3.2</v>
      </c>
      <c r="P76" s="92">
        <v>2871</v>
      </c>
      <c r="Q76" s="50">
        <v>38</v>
      </c>
      <c r="R76" s="89">
        <f t="shared" si="2"/>
        <v>68.8553294959802</v>
      </c>
      <c r="S76" s="50">
        <v>2218</v>
      </c>
      <c r="T76" s="50">
        <v>45</v>
      </c>
      <c r="U76" s="89">
        <f t="shared" si="3"/>
        <v>63.188682530972272</v>
      </c>
      <c r="V76" s="50" t="s">
        <v>21</v>
      </c>
      <c r="W76" s="50" t="s">
        <v>21</v>
      </c>
      <c r="X76" s="93" t="s">
        <v>21</v>
      </c>
      <c r="Y76" s="340"/>
      <c r="Z76" s="207">
        <v>195</v>
      </c>
      <c r="AA76" s="207">
        <v>61</v>
      </c>
      <c r="AB76" s="50" t="s">
        <v>21</v>
      </c>
      <c r="AC76" s="50" t="s">
        <v>21</v>
      </c>
      <c r="AD76" s="50" t="s">
        <v>21</v>
      </c>
      <c r="AE76" s="50" t="s">
        <v>21</v>
      </c>
      <c r="AF76" s="229">
        <v>320</v>
      </c>
      <c r="AG76" s="229">
        <v>150</v>
      </c>
      <c r="AH76" s="229">
        <v>93.6</v>
      </c>
      <c r="AI76" s="229">
        <v>2.2999999999999998</v>
      </c>
      <c r="AJ76" s="91" t="s">
        <v>21</v>
      </c>
      <c r="AK76" s="91" t="s">
        <v>21</v>
      </c>
      <c r="AL76" s="91" t="s">
        <v>21</v>
      </c>
      <c r="AM76" s="91" t="s">
        <v>21</v>
      </c>
      <c r="AN76" s="91" t="s">
        <v>21</v>
      </c>
      <c r="AO76" s="91" t="s">
        <v>21</v>
      </c>
      <c r="AP76" s="229">
        <v>248.5</v>
      </c>
      <c r="AQ76" s="229">
        <v>6.9</v>
      </c>
      <c r="AR76" s="229">
        <v>13.22</v>
      </c>
      <c r="AS76" s="229">
        <v>0.42</v>
      </c>
      <c r="AT76" s="229">
        <v>313.3</v>
      </c>
      <c r="AU76" s="229">
        <v>8.4</v>
      </c>
      <c r="AV76" s="91" t="s">
        <v>21</v>
      </c>
      <c r="AW76" s="91" t="s">
        <v>21</v>
      </c>
      <c r="AX76" s="91" t="s">
        <v>21</v>
      </c>
      <c r="AY76" s="91" t="s">
        <v>21</v>
      </c>
      <c r="AZ76" s="229">
        <v>66.599999999999994</v>
      </c>
      <c r="BA76" s="229">
        <v>1.9</v>
      </c>
      <c r="BB76" s="50" t="s">
        <v>21</v>
      </c>
      <c r="BC76" s="50" t="s">
        <v>21</v>
      </c>
      <c r="BD76" s="50" t="s">
        <v>21</v>
      </c>
      <c r="BE76" s="50" t="s">
        <v>21</v>
      </c>
      <c r="BF76" s="50" t="s">
        <v>21</v>
      </c>
      <c r="BG76" s="191" t="s">
        <v>21</v>
      </c>
    </row>
    <row r="77" spans="1:60" ht="16" customHeight="1" x14ac:dyDescent="0.15">
      <c r="C77" s="130"/>
      <c r="D77" s="130"/>
      <c r="E77" s="257"/>
      <c r="F77" s="130"/>
      <c r="I77" s="18"/>
      <c r="J77" s="17"/>
      <c r="K77" s="303"/>
      <c r="L77" s="17"/>
      <c r="N77" s="284"/>
      <c r="O77" s="17"/>
      <c r="Y77" s="230"/>
      <c r="Z77" s="130"/>
      <c r="AA77" s="1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row>
    <row r="78" spans="1:60" s="20" customFormat="1" ht="15" thickBot="1" x14ac:dyDescent="0.25">
      <c r="A78" s="12" t="s">
        <v>172</v>
      </c>
      <c r="B78" s="154"/>
      <c r="C78" s="207"/>
      <c r="D78" s="207"/>
      <c r="E78" s="255"/>
      <c r="F78" s="207"/>
      <c r="G78" s="49"/>
      <c r="H78" s="49"/>
      <c r="I78" s="91"/>
      <c r="J78" s="51"/>
      <c r="K78" s="90"/>
      <c r="L78" s="51"/>
      <c r="M78" s="50"/>
      <c r="N78" s="280"/>
      <c r="O78" s="51"/>
      <c r="P78" s="50"/>
      <c r="Q78" s="50"/>
      <c r="R78" s="49"/>
      <c r="S78" s="50"/>
      <c r="T78" s="50"/>
      <c r="U78" s="50"/>
      <c r="V78" s="50"/>
      <c r="W78" s="50"/>
      <c r="X78" s="50"/>
      <c r="Y78" s="229"/>
      <c r="Z78" s="207"/>
      <c r="AA78" s="207"/>
      <c r="AB78" s="12"/>
      <c r="AC78" s="12"/>
      <c r="AD78" s="12"/>
      <c r="AE78" s="12"/>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12"/>
      <c r="BC78" s="12"/>
      <c r="BD78" s="12"/>
      <c r="BE78" s="12"/>
      <c r="BF78" s="12"/>
      <c r="BG78" s="12"/>
      <c r="BH78" s="52"/>
    </row>
    <row r="79" spans="1:60" s="54" customFormat="1" ht="14" x14ac:dyDescent="0.15">
      <c r="A79" s="55" t="s">
        <v>173</v>
      </c>
      <c r="B79" s="135">
        <v>1</v>
      </c>
      <c r="C79" s="201">
        <v>0.3</v>
      </c>
      <c r="D79" s="213">
        <v>1</v>
      </c>
      <c r="E79" s="259">
        <v>0.29099999999999998</v>
      </c>
      <c r="F79" s="272">
        <v>1.3</v>
      </c>
      <c r="G79" s="73" t="s">
        <v>21</v>
      </c>
      <c r="H79" s="73" t="s">
        <v>21</v>
      </c>
      <c r="I79" s="77">
        <v>417</v>
      </c>
      <c r="J79" s="75">
        <v>10</v>
      </c>
      <c r="K79" s="76">
        <v>3.19</v>
      </c>
      <c r="L79" s="75">
        <v>7.9</v>
      </c>
      <c r="M79" s="77" t="s">
        <v>228</v>
      </c>
      <c r="N79" s="281">
        <v>0.94799999999999995</v>
      </c>
      <c r="O79" s="75">
        <v>6.7</v>
      </c>
      <c r="P79" s="78">
        <v>6130</v>
      </c>
      <c r="Q79" s="74">
        <v>110</v>
      </c>
      <c r="R79" s="73">
        <f>SQRT((Q79^2)+((P79*0.02)^2))</f>
        <v>164.71417668191162</v>
      </c>
      <c r="S79" s="74">
        <v>9230</v>
      </c>
      <c r="T79" s="74">
        <v>390</v>
      </c>
      <c r="U79" s="73">
        <f>SQRT((T79^2)+((S79*0.02)^2))</f>
        <v>431.48251413006301</v>
      </c>
      <c r="V79" s="74" t="s">
        <v>21</v>
      </c>
      <c r="W79" s="74" t="s">
        <v>21</v>
      </c>
      <c r="X79" s="79" t="s">
        <v>21</v>
      </c>
      <c r="Y79" s="339">
        <v>-50.57</v>
      </c>
      <c r="Z79" s="209">
        <v>557</v>
      </c>
      <c r="AA79" s="209">
        <v>81</v>
      </c>
      <c r="AB79" s="44" t="s">
        <v>21</v>
      </c>
      <c r="AC79" s="44" t="s">
        <v>21</v>
      </c>
      <c r="AD79" s="44" t="s">
        <v>21</v>
      </c>
      <c r="AE79" s="44" t="s">
        <v>21</v>
      </c>
      <c r="AF79" s="231">
        <v>405</v>
      </c>
      <c r="AG79" s="231">
        <v>54</v>
      </c>
      <c r="AH79" s="231">
        <v>24.4</v>
      </c>
      <c r="AI79" s="231">
        <v>3.3</v>
      </c>
      <c r="AJ79" s="292" t="s">
        <v>21</v>
      </c>
      <c r="AK79" s="292" t="s">
        <v>21</v>
      </c>
      <c r="AL79" s="292" t="s">
        <v>21</v>
      </c>
      <c r="AM79" s="292" t="s">
        <v>21</v>
      </c>
      <c r="AN79" s="292" t="s">
        <v>21</v>
      </c>
      <c r="AO79" s="292" t="s">
        <v>21</v>
      </c>
      <c r="AP79" s="231">
        <v>3.84</v>
      </c>
      <c r="AQ79" s="231">
        <v>0.77</v>
      </c>
      <c r="AR79" s="231">
        <v>0.77</v>
      </c>
      <c r="AS79" s="231">
        <v>0.17</v>
      </c>
      <c r="AT79" s="231">
        <v>2.48</v>
      </c>
      <c r="AU79" s="231">
        <v>0.5</v>
      </c>
      <c r="AV79" s="292" t="s">
        <v>21</v>
      </c>
      <c r="AW79" s="292" t="s">
        <v>21</v>
      </c>
      <c r="AX79" s="292" t="s">
        <v>21</v>
      </c>
      <c r="AY79" s="292" t="s">
        <v>21</v>
      </c>
      <c r="AZ79" s="231">
        <v>1.1100000000000001</v>
      </c>
      <c r="BA79" s="231">
        <v>0.32</v>
      </c>
      <c r="BB79" s="44" t="s">
        <v>21</v>
      </c>
      <c r="BC79" s="44" t="s">
        <v>21</v>
      </c>
      <c r="BD79" s="44" t="s">
        <v>21</v>
      </c>
      <c r="BE79" s="44" t="s">
        <v>21</v>
      </c>
      <c r="BF79" s="44" t="s">
        <v>21</v>
      </c>
      <c r="BG79" s="190" t="s">
        <v>21</v>
      </c>
    </row>
    <row r="80" spans="1:60" s="54" customFormat="1" ht="14" x14ac:dyDescent="0.15">
      <c r="A80" s="64" t="s">
        <v>174</v>
      </c>
      <c r="B80" s="187">
        <v>1</v>
      </c>
      <c r="C80" s="202">
        <v>0.3</v>
      </c>
      <c r="D80" s="211">
        <v>1.1000000000000001</v>
      </c>
      <c r="E80" s="260">
        <v>0.29199999999999998</v>
      </c>
      <c r="F80" s="271">
        <v>1.4</v>
      </c>
      <c r="G80" s="80" t="s">
        <v>21</v>
      </c>
      <c r="H80" s="80" t="s">
        <v>21</v>
      </c>
      <c r="I80" s="84">
        <v>423</v>
      </c>
      <c r="J80" s="82">
        <v>10</v>
      </c>
      <c r="K80" s="83">
        <v>3.2</v>
      </c>
      <c r="L80" s="82">
        <v>8.1999999999999993</v>
      </c>
      <c r="M80" s="84" t="s">
        <v>229</v>
      </c>
      <c r="N80" s="282">
        <v>0.95799999999999996</v>
      </c>
      <c r="O80" s="82">
        <v>6</v>
      </c>
      <c r="P80" s="62">
        <v>6140</v>
      </c>
      <c r="Q80" s="81">
        <v>100</v>
      </c>
      <c r="R80" s="80">
        <f t="shared" ref="R80:R133" si="4">SQRT((Q80^2)+((P80*0.02)^2))</f>
        <v>158.36615800100728</v>
      </c>
      <c r="S80" s="81">
        <v>9260</v>
      </c>
      <c r="T80" s="81">
        <v>400</v>
      </c>
      <c r="U80" s="80">
        <f t="shared" ref="U80:U133" si="5">SQRT((T80^2)+((S80*0.02)^2))</f>
        <v>440.7936478671171</v>
      </c>
      <c r="V80" s="81" t="s">
        <v>21</v>
      </c>
      <c r="W80" s="81" t="s">
        <v>21</v>
      </c>
      <c r="X80" s="63" t="s">
        <v>21</v>
      </c>
      <c r="Y80" s="337">
        <v>-50.81</v>
      </c>
      <c r="Z80" s="408">
        <v>610</v>
      </c>
      <c r="AA80" s="408">
        <v>18</v>
      </c>
      <c r="AB80" s="85" t="s">
        <v>21</v>
      </c>
      <c r="AC80" s="85" t="s">
        <v>21</v>
      </c>
      <c r="AD80" s="85" t="s">
        <v>21</v>
      </c>
      <c r="AE80" s="85" t="s">
        <v>21</v>
      </c>
      <c r="AF80" s="363">
        <v>451.5</v>
      </c>
      <c r="AG80" s="363">
        <v>6.6</v>
      </c>
      <c r="AH80" s="363">
        <v>27.75</v>
      </c>
      <c r="AI80" s="363">
        <v>0.77</v>
      </c>
      <c r="AJ80" s="88" t="s">
        <v>21</v>
      </c>
      <c r="AK80" s="88" t="s">
        <v>21</v>
      </c>
      <c r="AL80" s="88" t="s">
        <v>21</v>
      </c>
      <c r="AM80" s="88" t="s">
        <v>21</v>
      </c>
      <c r="AN80" s="88" t="s">
        <v>21</v>
      </c>
      <c r="AO80" s="88" t="s">
        <v>21</v>
      </c>
      <c r="AP80" s="363">
        <v>3.66</v>
      </c>
      <c r="AQ80" s="363">
        <v>0.56000000000000005</v>
      </c>
      <c r="AR80" s="363">
        <v>0.87</v>
      </c>
      <c r="AS80" s="363">
        <v>0.15</v>
      </c>
      <c r="AT80" s="363">
        <v>2.84</v>
      </c>
      <c r="AU80" s="363">
        <v>0.44</v>
      </c>
      <c r="AV80" s="88" t="s">
        <v>21</v>
      </c>
      <c r="AW80" s="88" t="s">
        <v>21</v>
      </c>
      <c r="AX80" s="88" t="s">
        <v>21</v>
      </c>
      <c r="AY80" s="88" t="s">
        <v>21</v>
      </c>
      <c r="AZ80" s="363">
        <v>1.21</v>
      </c>
      <c r="BA80" s="363">
        <v>0.21</v>
      </c>
      <c r="BB80" s="85" t="s">
        <v>21</v>
      </c>
      <c r="BC80" s="85" t="s">
        <v>21</v>
      </c>
      <c r="BD80" s="85" t="s">
        <v>21</v>
      </c>
      <c r="BE80" s="85" t="s">
        <v>21</v>
      </c>
      <c r="BF80" s="85" t="s">
        <v>21</v>
      </c>
      <c r="BG80" s="151" t="s">
        <v>21</v>
      </c>
    </row>
    <row r="81" spans="1:59" s="54" customFormat="1" ht="14" x14ac:dyDescent="0.15">
      <c r="A81" s="64" t="s">
        <v>175</v>
      </c>
      <c r="B81" s="187">
        <v>1</v>
      </c>
      <c r="C81" s="202">
        <v>0.3</v>
      </c>
      <c r="D81" s="211">
        <v>1.2</v>
      </c>
      <c r="E81" s="260">
        <v>0.28599999999999998</v>
      </c>
      <c r="F81" s="271">
        <v>1.4</v>
      </c>
      <c r="G81" s="80" t="s">
        <v>21</v>
      </c>
      <c r="H81" s="80" t="s">
        <v>21</v>
      </c>
      <c r="I81" s="84">
        <v>414</v>
      </c>
      <c r="J81" s="82">
        <v>10</v>
      </c>
      <c r="K81" s="83">
        <v>3.3</v>
      </c>
      <c r="L81" s="82">
        <v>8.8000000000000007</v>
      </c>
      <c r="M81" s="84" t="s">
        <v>230</v>
      </c>
      <c r="N81" s="282">
        <v>0.90900000000000003</v>
      </c>
      <c r="O81" s="82">
        <v>5.5</v>
      </c>
      <c r="P81" s="62">
        <v>6120</v>
      </c>
      <c r="Q81" s="81">
        <v>100</v>
      </c>
      <c r="R81" s="80">
        <f t="shared" si="4"/>
        <v>158.05619253923587</v>
      </c>
      <c r="S81" s="81">
        <v>9410</v>
      </c>
      <c r="T81" s="81">
        <v>430</v>
      </c>
      <c r="U81" s="80">
        <f t="shared" si="5"/>
        <v>469.38176359973767</v>
      </c>
      <c r="V81" s="81" t="s">
        <v>21</v>
      </c>
      <c r="W81" s="81" t="s">
        <v>21</v>
      </c>
      <c r="X81" s="63" t="s">
        <v>21</v>
      </c>
      <c r="Y81" s="337">
        <v>-53.76</v>
      </c>
      <c r="Z81" s="409">
        <v>597</v>
      </c>
      <c r="AA81" s="409">
        <v>16</v>
      </c>
      <c r="AB81" s="81" t="s">
        <v>21</v>
      </c>
      <c r="AC81" s="81" t="s">
        <v>21</v>
      </c>
      <c r="AD81" s="81" t="s">
        <v>21</v>
      </c>
      <c r="AE81" s="81" t="s">
        <v>21</v>
      </c>
      <c r="AF81" s="364">
        <v>449.2</v>
      </c>
      <c r="AG81" s="364">
        <v>6.3</v>
      </c>
      <c r="AH81" s="364">
        <v>27.15</v>
      </c>
      <c r="AI81" s="364">
        <v>0.95</v>
      </c>
      <c r="AJ81" s="84" t="s">
        <v>21</v>
      </c>
      <c r="AK81" s="84" t="s">
        <v>21</v>
      </c>
      <c r="AL81" s="84" t="s">
        <v>21</v>
      </c>
      <c r="AM81" s="84" t="s">
        <v>21</v>
      </c>
      <c r="AN81" s="84" t="s">
        <v>21</v>
      </c>
      <c r="AO81" s="84" t="s">
        <v>21</v>
      </c>
      <c r="AP81" s="364">
        <v>5.3</v>
      </c>
      <c r="AQ81" s="364">
        <v>0.68</v>
      </c>
      <c r="AR81" s="364">
        <v>0.96</v>
      </c>
      <c r="AS81" s="364">
        <v>0.16</v>
      </c>
      <c r="AT81" s="364">
        <v>4.41</v>
      </c>
      <c r="AU81" s="364">
        <v>0.84</v>
      </c>
      <c r="AV81" s="84" t="s">
        <v>21</v>
      </c>
      <c r="AW81" s="84" t="s">
        <v>21</v>
      </c>
      <c r="AX81" s="84" t="s">
        <v>21</v>
      </c>
      <c r="AY81" s="84" t="s">
        <v>21</v>
      </c>
      <c r="AZ81" s="364">
        <v>1.94</v>
      </c>
      <c r="BA81" s="364">
        <v>0.45</v>
      </c>
      <c r="BB81" s="81" t="s">
        <v>21</v>
      </c>
      <c r="BC81" s="81" t="s">
        <v>21</v>
      </c>
      <c r="BD81" s="81" t="s">
        <v>21</v>
      </c>
      <c r="BE81" s="81" t="s">
        <v>21</v>
      </c>
      <c r="BF81" s="81" t="s">
        <v>21</v>
      </c>
      <c r="BG81" s="152" t="s">
        <v>21</v>
      </c>
    </row>
    <row r="82" spans="1:59" s="20" customFormat="1" ht="14" x14ac:dyDescent="0.15">
      <c r="A82" s="64" t="s">
        <v>176</v>
      </c>
      <c r="B82" s="187">
        <v>1</v>
      </c>
      <c r="C82" s="202">
        <v>0.3</v>
      </c>
      <c r="D82" s="211">
        <v>1.2</v>
      </c>
      <c r="E82" s="260">
        <v>0.27500000000000002</v>
      </c>
      <c r="F82" s="271">
        <v>1.6</v>
      </c>
      <c r="G82" s="80" t="s">
        <v>21</v>
      </c>
      <c r="H82" s="80" t="s">
        <v>21</v>
      </c>
      <c r="I82" s="88">
        <v>425</v>
      </c>
      <c r="J82" s="86">
        <v>9.4</v>
      </c>
      <c r="K82" s="87">
        <v>3.38</v>
      </c>
      <c r="L82" s="86">
        <v>6.8</v>
      </c>
      <c r="M82" s="88" t="s">
        <v>231</v>
      </c>
      <c r="N82" s="283">
        <v>0.91100000000000003</v>
      </c>
      <c r="O82" s="86">
        <v>6.4</v>
      </c>
      <c r="P82" s="69">
        <v>6147</v>
      </c>
      <c r="Q82" s="85">
        <v>95</v>
      </c>
      <c r="R82" s="80">
        <f t="shared" si="4"/>
        <v>155.36809067501602</v>
      </c>
      <c r="S82" s="85">
        <v>9520</v>
      </c>
      <c r="T82" s="85">
        <v>340</v>
      </c>
      <c r="U82" s="80">
        <f t="shared" si="5"/>
        <v>389.68212686752776</v>
      </c>
      <c r="V82" s="85" t="s">
        <v>21</v>
      </c>
      <c r="W82" s="85" t="s">
        <v>21</v>
      </c>
      <c r="X82" s="63" t="s">
        <v>21</v>
      </c>
      <c r="Y82" s="338">
        <v>-54.87</v>
      </c>
      <c r="Z82" s="409">
        <v>636</v>
      </c>
      <c r="AA82" s="409">
        <v>21</v>
      </c>
      <c r="AB82" s="81" t="s">
        <v>21</v>
      </c>
      <c r="AC82" s="81" t="s">
        <v>21</v>
      </c>
      <c r="AD82" s="81" t="s">
        <v>21</v>
      </c>
      <c r="AE82" s="81" t="s">
        <v>21</v>
      </c>
      <c r="AF82" s="364">
        <v>457.4</v>
      </c>
      <c r="AG82" s="364">
        <v>6.4</v>
      </c>
      <c r="AH82" s="364">
        <v>27.62</v>
      </c>
      <c r="AI82" s="364">
        <v>0.93</v>
      </c>
      <c r="AJ82" s="84" t="s">
        <v>21</v>
      </c>
      <c r="AK82" s="84" t="s">
        <v>21</v>
      </c>
      <c r="AL82" s="84" t="s">
        <v>21</v>
      </c>
      <c r="AM82" s="84" t="s">
        <v>21</v>
      </c>
      <c r="AN82" s="84" t="s">
        <v>21</v>
      </c>
      <c r="AO82" s="84" t="s">
        <v>21</v>
      </c>
      <c r="AP82" s="364">
        <v>3.98</v>
      </c>
      <c r="AQ82" s="364">
        <v>0.82</v>
      </c>
      <c r="AR82" s="364">
        <v>0.74</v>
      </c>
      <c r="AS82" s="364">
        <v>0.16</v>
      </c>
      <c r="AT82" s="364">
        <v>2.1800000000000002</v>
      </c>
      <c r="AU82" s="364">
        <v>0.44</v>
      </c>
      <c r="AV82" s="84" t="s">
        <v>21</v>
      </c>
      <c r="AW82" s="84" t="s">
        <v>21</v>
      </c>
      <c r="AX82" s="84" t="s">
        <v>21</v>
      </c>
      <c r="AY82" s="84" t="s">
        <v>21</v>
      </c>
      <c r="AZ82" s="364">
        <v>1.1299999999999999</v>
      </c>
      <c r="BA82" s="364">
        <v>0.28000000000000003</v>
      </c>
      <c r="BB82" s="81" t="s">
        <v>21</v>
      </c>
      <c r="BC82" s="81" t="s">
        <v>21</v>
      </c>
      <c r="BD82" s="81" t="s">
        <v>21</v>
      </c>
      <c r="BE82" s="81" t="s">
        <v>21</v>
      </c>
      <c r="BF82" s="81" t="s">
        <v>21</v>
      </c>
      <c r="BG82" s="152" t="s">
        <v>21</v>
      </c>
    </row>
    <row r="83" spans="1:59" s="20" customFormat="1" ht="14" x14ac:dyDescent="0.15">
      <c r="A83" s="64" t="s">
        <v>177</v>
      </c>
      <c r="B83" s="187">
        <v>1</v>
      </c>
      <c r="C83" s="202">
        <v>0.3</v>
      </c>
      <c r="D83" s="211">
        <v>1.1000000000000001</v>
      </c>
      <c r="E83" s="260">
        <v>0.27</v>
      </c>
      <c r="F83" s="271">
        <v>1.4</v>
      </c>
      <c r="G83" s="80" t="s">
        <v>21</v>
      </c>
      <c r="H83" s="80" t="s">
        <v>21</v>
      </c>
      <c r="I83" s="88">
        <v>419</v>
      </c>
      <c r="J83" s="86">
        <v>8.9</v>
      </c>
      <c r="K83" s="87">
        <v>3.39</v>
      </c>
      <c r="L83" s="86">
        <v>6</v>
      </c>
      <c r="M83" s="88" t="s">
        <v>232</v>
      </c>
      <c r="N83" s="283">
        <v>0.89700000000000002</v>
      </c>
      <c r="O83" s="86">
        <v>6.6</v>
      </c>
      <c r="P83" s="69">
        <v>6133</v>
      </c>
      <c r="Q83" s="85">
        <v>90</v>
      </c>
      <c r="R83" s="80">
        <f t="shared" si="4"/>
        <v>152.13637171958584</v>
      </c>
      <c r="S83" s="85">
        <v>9530</v>
      </c>
      <c r="T83" s="85">
        <v>300</v>
      </c>
      <c r="U83" s="80">
        <f t="shared" si="5"/>
        <v>355.42701079124532</v>
      </c>
      <c r="V83" s="85" t="s">
        <v>21</v>
      </c>
      <c r="W83" s="85" t="s">
        <v>21</v>
      </c>
      <c r="X83" s="63" t="s">
        <v>21</v>
      </c>
      <c r="Y83" s="338">
        <v>-55.39</v>
      </c>
      <c r="Z83" s="408">
        <v>598</v>
      </c>
      <c r="AA83" s="408">
        <v>19</v>
      </c>
      <c r="AB83" s="85" t="s">
        <v>21</v>
      </c>
      <c r="AC83" s="85" t="s">
        <v>21</v>
      </c>
      <c r="AD83" s="85" t="s">
        <v>21</v>
      </c>
      <c r="AE83" s="85" t="s">
        <v>21</v>
      </c>
      <c r="AF83" s="363">
        <v>447.5</v>
      </c>
      <c r="AG83" s="363">
        <v>6.1</v>
      </c>
      <c r="AH83" s="363">
        <v>27.88</v>
      </c>
      <c r="AI83" s="363">
        <v>0.7</v>
      </c>
      <c r="AJ83" s="88" t="s">
        <v>21</v>
      </c>
      <c r="AK83" s="88" t="s">
        <v>21</v>
      </c>
      <c r="AL83" s="88" t="s">
        <v>21</v>
      </c>
      <c r="AM83" s="88" t="s">
        <v>21</v>
      </c>
      <c r="AN83" s="88" t="s">
        <v>21</v>
      </c>
      <c r="AO83" s="88" t="s">
        <v>21</v>
      </c>
      <c r="AP83" s="363">
        <v>4.0199999999999996</v>
      </c>
      <c r="AQ83" s="363">
        <v>0.56000000000000005</v>
      </c>
      <c r="AR83" s="363">
        <v>0.89</v>
      </c>
      <c r="AS83" s="363">
        <v>0.18</v>
      </c>
      <c r="AT83" s="363">
        <v>2.86</v>
      </c>
      <c r="AU83" s="363">
        <v>0.48</v>
      </c>
      <c r="AV83" s="88" t="s">
        <v>21</v>
      </c>
      <c r="AW83" s="88" t="s">
        <v>21</v>
      </c>
      <c r="AX83" s="88" t="s">
        <v>21</v>
      </c>
      <c r="AY83" s="88" t="s">
        <v>21</v>
      </c>
      <c r="AZ83" s="363">
        <v>1.21</v>
      </c>
      <c r="BA83" s="363">
        <v>0.21</v>
      </c>
      <c r="BB83" s="85" t="s">
        <v>21</v>
      </c>
      <c r="BC83" s="85" t="s">
        <v>21</v>
      </c>
      <c r="BD83" s="85" t="s">
        <v>21</v>
      </c>
      <c r="BE83" s="85" t="s">
        <v>21</v>
      </c>
      <c r="BF83" s="85" t="s">
        <v>21</v>
      </c>
      <c r="BG83" s="151" t="s">
        <v>21</v>
      </c>
    </row>
    <row r="84" spans="1:59" s="20" customFormat="1" ht="14" x14ac:dyDescent="0.15">
      <c r="A84" s="64" t="s">
        <v>178</v>
      </c>
      <c r="B84" s="187">
        <v>1</v>
      </c>
      <c r="C84" s="202">
        <v>0.2</v>
      </c>
      <c r="D84" s="211">
        <v>0.9</v>
      </c>
      <c r="E84" s="260">
        <v>0.27700000000000002</v>
      </c>
      <c r="F84" s="271">
        <v>1</v>
      </c>
      <c r="G84" s="80" t="s">
        <v>21</v>
      </c>
      <c r="H84" s="80" t="s">
        <v>21</v>
      </c>
      <c r="I84" s="88">
        <v>422</v>
      </c>
      <c r="J84" s="86">
        <v>9</v>
      </c>
      <c r="K84" s="87">
        <v>3.48</v>
      </c>
      <c r="L84" s="86">
        <v>7</v>
      </c>
      <c r="M84" s="88" t="s">
        <v>233</v>
      </c>
      <c r="N84" s="283">
        <v>0.879</v>
      </c>
      <c r="O84" s="86">
        <v>5.7</v>
      </c>
      <c r="P84" s="69">
        <v>6141</v>
      </c>
      <c r="Q84" s="85">
        <v>91</v>
      </c>
      <c r="R84" s="80">
        <f t="shared" si="4"/>
        <v>152.85860263655428</v>
      </c>
      <c r="S84" s="85">
        <v>9670</v>
      </c>
      <c r="T84" s="85">
        <v>350</v>
      </c>
      <c r="U84" s="80">
        <f t="shared" si="5"/>
        <v>399.87943182914523</v>
      </c>
      <c r="V84" s="85" t="s">
        <v>21</v>
      </c>
      <c r="W84" s="85" t="s">
        <v>21</v>
      </c>
      <c r="X84" s="63" t="s">
        <v>21</v>
      </c>
      <c r="Y84" s="338">
        <v>-57.47</v>
      </c>
      <c r="Z84" s="408">
        <v>637</v>
      </c>
      <c r="AA84" s="408">
        <v>27</v>
      </c>
      <c r="AB84" s="85" t="s">
        <v>21</v>
      </c>
      <c r="AC84" s="85" t="s">
        <v>21</v>
      </c>
      <c r="AD84" s="85" t="s">
        <v>21</v>
      </c>
      <c r="AE84" s="85" t="s">
        <v>21</v>
      </c>
      <c r="AF84" s="363">
        <v>452.6</v>
      </c>
      <c r="AG84" s="363">
        <v>7</v>
      </c>
      <c r="AH84" s="363">
        <v>27.41</v>
      </c>
      <c r="AI84" s="363">
        <v>0.93</v>
      </c>
      <c r="AJ84" s="88" t="s">
        <v>21</v>
      </c>
      <c r="AK84" s="88" t="s">
        <v>21</v>
      </c>
      <c r="AL84" s="88" t="s">
        <v>21</v>
      </c>
      <c r="AM84" s="88" t="s">
        <v>21</v>
      </c>
      <c r="AN84" s="88" t="s">
        <v>21</v>
      </c>
      <c r="AO84" s="88" t="s">
        <v>21</v>
      </c>
      <c r="AP84" s="363">
        <v>4.25</v>
      </c>
      <c r="AQ84" s="363">
        <v>0.57999999999999996</v>
      </c>
      <c r="AR84" s="363">
        <v>0.77</v>
      </c>
      <c r="AS84" s="363">
        <v>0.16</v>
      </c>
      <c r="AT84" s="363">
        <v>3.14</v>
      </c>
      <c r="AU84" s="363">
        <v>0.56000000000000005</v>
      </c>
      <c r="AV84" s="88" t="s">
        <v>21</v>
      </c>
      <c r="AW84" s="88" t="s">
        <v>21</v>
      </c>
      <c r="AX84" s="88" t="s">
        <v>21</v>
      </c>
      <c r="AY84" s="88" t="s">
        <v>21</v>
      </c>
      <c r="AZ84" s="363">
        <v>1.17</v>
      </c>
      <c r="BA84" s="363">
        <v>0.33</v>
      </c>
      <c r="BB84" s="85" t="s">
        <v>21</v>
      </c>
      <c r="BC84" s="85" t="s">
        <v>21</v>
      </c>
      <c r="BD84" s="85" t="s">
        <v>21</v>
      </c>
      <c r="BE84" s="85" t="s">
        <v>21</v>
      </c>
      <c r="BF84" s="85" t="s">
        <v>21</v>
      </c>
      <c r="BG84" s="151" t="s">
        <v>21</v>
      </c>
    </row>
    <row r="85" spans="1:59" s="20" customFormat="1" ht="14" x14ac:dyDescent="0.15">
      <c r="A85" s="64" t="s">
        <v>179</v>
      </c>
      <c r="B85" s="187">
        <v>1</v>
      </c>
      <c r="C85" s="202">
        <v>0.3</v>
      </c>
      <c r="D85" s="211">
        <v>1.1000000000000001</v>
      </c>
      <c r="E85" s="260">
        <v>0.25900000000000001</v>
      </c>
      <c r="F85" s="271">
        <v>1.4</v>
      </c>
      <c r="G85" s="80" t="s">
        <v>21</v>
      </c>
      <c r="H85" s="80" t="s">
        <v>21</v>
      </c>
      <c r="I85" s="88">
        <v>440</v>
      </c>
      <c r="J85" s="86">
        <v>11</v>
      </c>
      <c r="K85" s="87">
        <v>3.42</v>
      </c>
      <c r="L85" s="86">
        <v>9.4</v>
      </c>
      <c r="M85" s="88" t="s">
        <v>118</v>
      </c>
      <c r="N85" s="283">
        <v>0.93300000000000005</v>
      </c>
      <c r="O85" s="86">
        <v>6.6</v>
      </c>
      <c r="P85" s="69">
        <v>6180</v>
      </c>
      <c r="Q85" s="85">
        <v>120</v>
      </c>
      <c r="R85" s="80">
        <f t="shared" si="4"/>
        <v>172.27002060718516</v>
      </c>
      <c r="S85" s="85">
        <v>9580</v>
      </c>
      <c r="T85" s="85">
        <v>470</v>
      </c>
      <c r="U85" s="80">
        <f t="shared" si="5"/>
        <v>507.55350456873015</v>
      </c>
      <c r="V85" s="85" t="s">
        <v>21</v>
      </c>
      <c r="W85" s="85" t="s">
        <v>21</v>
      </c>
      <c r="X85" s="63" t="s">
        <v>21</v>
      </c>
      <c r="Y85" s="338">
        <v>-55.02</v>
      </c>
      <c r="Z85" s="408">
        <v>589</v>
      </c>
      <c r="AA85" s="408">
        <v>18</v>
      </c>
      <c r="AB85" s="85" t="s">
        <v>21</v>
      </c>
      <c r="AC85" s="85" t="s">
        <v>21</v>
      </c>
      <c r="AD85" s="85" t="s">
        <v>21</v>
      </c>
      <c r="AE85" s="85" t="s">
        <v>21</v>
      </c>
      <c r="AF85" s="363">
        <v>456.5</v>
      </c>
      <c r="AG85" s="363">
        <v>6.3</v>
      </c>
      <c r="AH85" s="363">
        <v>27.72</v>
      </c>
      <c r="AI85" s="363">
        <v>0.75</v>
      </c>
      <c r="AJ85" s="88" t="s">
        <v>21</v>
      </c>
      <c r="AK85" s="88" t="s">
        <v>21</v>
      </c>
      <c r="AL85" s="88" t="s">
        <v>21</v>
      </c>
      <c r="AM85" s="88" t="s">
        <v>21</v>
      </c>
      <c r="AN85" s="88" t="s">
        <v>21</v>
      </c>
      <c r="AO85" s="88" t="s">
        <v>21</v>
      </c>
      <c r="AP85" s="363">
        <v>4.29</v>
      </c>
      <c r="AQ85" s="363">
        <v>0.48</v>
      </c>
      <c r="AR85" s="363">
        <v>0.8</v>
      </c>
      <c r="AS85" s="363">
        <v>0.13</v>
      </c>
      <c r="AT85" s="363">
        <v>2.75</v>
      </c>
      <c r="AU85" s="363">
        <v>0.5</v>
      </c>
      <c r="AV85" s="88" t="s">
        <v>21</v>
      </c>
      <c r="AW85" s="88" t="s">
        <v>21</v>
      </c>
      <c r="AX85" s="88" t="s">
        <v>21</v>
      </c>
      <c r="AY85" s="88" t="s">
        <v>21</v>
      </c>
      <c r="AZ85" s="363">
        <v>1.23</v>
      </c>
      <c r="BA85" s="363">
        <v>0.28000000000000003</v>
      </c>
      <c r="BB85" s="85" t="s">
        <v>21</v>
      </c>
      <c r="BC85" s="85" t="s">
        <v>21</v>
      </c>
      <c r="BD85" s="85" t="s">
        <v>21</v>
      </c>
      <c r="BE85" s="85" t="s">
        <v>21</v>
      </c>
      <c r="BF85" s="85" t="s">
        <v>21</v>
      </c>
      <c r="BG85" s="151" t="s">
        <v>21</v>
      </c>
    </row>
    <row r="86" spans="1:59" s="54" customFormat="1" ht="14" x14ac:dyDescent="0.15">
      <c r="A86" s="64" t="s">
        <v>180</v>
      </c>
      <c r="B86" s="187">
        <v>1</v>
      </c>
      <c r="C86" s="202">
        <v>0.3</v>
      </c>
      <c r="D86" s="211">
        <v>1.1000000000000001</v>
      </c>
      <c r="E86" s="260">
        <v>0.28699999999999998</v>
      </c>
      <c r="F86" s="271">
        <v>1.4</v>
      </c>
      <c r="G86" s="80" t="s">
        <v>21</v>
      </c>
      <c r="H86" s="80" t="s">
        <v>21</v>
      </c>
      <c r="I86" s="84">
        <v>407</v>
      </c>
      <c r="J86" s="82">
        <v>9.9</v>
      </c>
      <c r="K86" s="83">
        <v>3.35</v>
      </c>
      <c r="L86" s="82">
        <v>7.8</v>
      </c>
      <c r="M86" s="84" t="s">
        <v>234</v>
      </c>
      <c r="N86" s="282">
        <v>0.88200000000000001</v>
      </c>
      <c r="O86" s="82">
        <v>6.1</v>
      </c>
      <c r="P86" s="62">
        <v>6100</v>
      </c>
      <c r="Q86" s="81">
        <v>100</v>
      </c>
      <c r="R86" s="80">
        <f t="shared" si="4"/>
        <v>157.74663229368798</v>
      </c>
      <c r="S86" s="81">
        <v>9480</v>
      </c>
      <c r="T86" s="81">
        <v>390</v>
      </c>
      <c r="U86" s="80">
        <f t="shared" si="5"/>
        <v>433.64520059606332</v>
      </c>
      <c r="V86" s="81" t="s">
        <v>21</v>
      </c>
      <c r="W86" s="81" t="s">
        <v>21</v>
      </c>
      <c r="X86" s="63" t="s">
        <v>21</v>
      </c>
      <c r="Y86" s="337">
        <v>-55.41</v>
      </c>
      <c r="Z86" s="408">
        <v>577</v>
      </c>
      <c r="AA86" s="408">
        <v>20</v>
      </c>
      <c r="AB86" s="85" t="s">
        <v>21</v>
      </c>
      <c r="AC86" s="85" t="s">
        <v>21</v>
      </c>
      <c r="AD86" s="85" t="s">
        <v>21</v>
      </c>
      <c r="AE86" s="85" t="s">
        <v>21</v>
      </c>
      <c r="AF86" s="363">
        <v>463.7</v>
      </c>
      <c r="AG86" s="363">
        <v>4.5999999999999996</v>
      </c>
      <c r="AH86" s="363">
        <v>27.79</v>
      </c>
      <c r="AI86" s="363">
        <v>0.5</v>
      </c>
      <c r="AJ86" s="88" t="s">
        <v>21</v>
      </c>
      <c r="AK86" s="88" t="s">
        <v>21</v>
      </c>
      <c r="AL86" s="88" t="s">
        <v>21</v>
      </c>
      <c r="AM86" s="88" t="s">
        <v>21</v>
      </c>
      <c r="AN86" s="88" t="s">
        <v>21</v>
      </c>
      <c r="AO86" s="88" t="s">
        <v>21</v>
      </c>
      <c r="AP86" s="363">
        <v>4.22</v>
      </c>
      <c r="AQ86" s="363">
        <v>0.64</v>
      </c>
      <c r="AR86" s="363">
        <v>0.8</v>
      </c>
      <c r="AS86" s="363">
        <v>0.17</v>
      </c>
      <c r="AT86" s="363">
        <v>2.96</v>
      </c>
      <c r="AU86" s="363">
        <v>0.5</v>
      </c>
      <c r="AV86" s="88" t="s">
        <v>21</v>
      </c>
      <c r="AW86" s="88" t="s">
        <v>21</v>
      </c>
      <c r="AX86" s="88" t="s">
        <v>21</v>
      </c>
      <c r="AY86" s="88" t="s">
        <v>21</v>
      </c>
      <c r="AZ86" s="363">
        <v>1.24</v>
      </c>
      <c r="BA86" s="363">
        <v>0.26</v>
      </c>
      <c r="BB86" s="85" t="s">
        <v>21</v>
      </c>
      <c r="BC86" s="85" t="s">
        <v>21</v>
      </c>
      <c r="BD86" s="85" t="s">
        <v>21</v>
      </c>
      <c r="BE86" s="85" t="s">
        <v>21</v>
      </c>
      <c r="BF86" s="85" t="s">
        <v>21</v>
      </c>
      <c r="BG86" s="151" t="s">
        <v>21</v>
      </c>
    </row>
    <row r="87" spans="1:59" s="20" customFormat="1" ht="14" x14ac:dyDescent="0.15">
      <c r="A87" s="64" t="s">
        <v>181</v>
      </c>
      <c r="B87" s="187">
        <v>1</v>
      </c>
      <c r="C87" s="202">
        <v>0.3</v>
      </c>
      <c r="D87" s="211">
        <v>1.1000000000000001</v>
      </c>
      <c r="E87" s="260">
        <v>0.312</v>
      </c>
      <c r="F87" s="271">
        <v>1.4</v>
      </c>
      <c r="G87" s="80" t="s">
        <v>21</v>
      </c>
      <c r="H87" s="80" t="s">
        <v>21</v>
      </c>
      <c r="I87" s="88">
        <v>407</v>
      </c>
      <c r="J87" s="86">
        <v>10</v>
      </c>
      <c r="K87" s="87">
        <v>3.21</v>
      </c>
      <c r="L87" s="86">
        <v>7.7</v>
      </c>
      <c r="M87" s="88" t="s">
        <v>235</v>
      </c>
      <c r="N87" s="283">
        <v>0.91900000000000004</v>
      </c>
      <c r="O87" s="86">
        <v>6.8</v>
      </c>
      <c r="P87" s="69">
        <v>6100</v>
      </c>
      <c r="Q87" s="85">
        <v>100</v>
      </c>
      <c r="R87" s="80">
        <f t="shared" si="4"/>
        <v>157.74663229368798</v>
      </c>
      <c r="S87" s="85">
        <v>9270</v>
      </c>
      <c r="T87" s="85">
        <v>380</v>
      </c>
      <c r="U87" s="80">
        <f t="shared" si="5"/>
        <v>422.81575183524086</v>
      </c>
      <c r="V87" s="85" t="s">
        <v>21</v>
      </c>
      <c r="W87" s="85" t="s">
        <v>21</v>
      </c>
      <c r="X87" s="63" t="s">
        <v>21</v>
      </c>
      <c r="Y87" s="338">
        <v>-51.97</v>
      </c>
      <c r="Z87" s="409">
        <v>594</v>
      </c>
      <c r="AA87" s="409">
        <v>17</v>
      </c>
      <c r="AB87" s="81" t="s">
        <v>21</v>
      </c>
      <c r="AC87" s="81" t="s">
        <v>21</v>
      </c>
      <c r="AD87" s="81" t="s">
        <v>21</v>
      </c>
      <c r="AE87" s="81" t="s">
        <v>21</v>
      </c>
      <c r="AF87" s="364">
        <v>450</v>
      </c>
      <c r="AG87" s="364">
        <v>11</v>
      </c>
      <c r="AH87" s="364">
        <v>27.35</v>
      </c>
      <c r="AI87" s="364">
        <v>0.99</v>
      </c>
      <c r="AJ87" s="84" t="s">
        <v>21</v>
      </c>
      <c r="AK87" s="84" t="s">
        <v>21</v>
      </c>
      <c r="AL87" s="84" t="s">
        <v>21</v>
      </c>
      <c r="AM87" s="84" t="s">
        <v>21</v>
      </c>
      <c r="AN87" s="84" t="s">
        <v>21</v>
      </c>
      <c r="AO87" s="84" t="s">
        <v>21</v>
      </c>
      <c r="AP87" s="364">
        <v>4.22</v>
      </c>
      <c r="AQ87" s="364">
        <v>0.68</v>
      </c>
      <c r="AR87" s="364">
        <v>0.83</v>
      </c>
      <c r="AS87" s="364">
        <v>0.11</v>
      </c>
      <c r="AT87" s="364">
        <v>2.76</v>
      </c>
      <c r="AU87" s="364">
        <v>0.47</v>
      </c>
      <c r="AV87" s="84" t="s">
        <v>21</v>
      </c>
      <c r="AW87" s="84" t="s">
        <v>21</v>
      </c>
      <c r="AX87" s="84" t="s">
        <v>21</v>
      </c>
      <c r="AY87" s="84" t="s">
        <v>21</v>
      </c>
      <c r="AZ87" s="364">
        <v>1.48</v>
      </c>
      <c r="BA87" s="364">
        <v>0.33</v>
      </c>
      <c r="BB87" s="81" t="s">
        <v>21</v>
      </c>
      <c r="BC87" s="81" t="s">
        <v>21</v>
      </c>
      <c r="BD87" s="81" t="s">
        <v>21</v>
      </c>
      <c r="BE87" s="81" t="s">
        <v>21</v>
      </c>
      <c r="BF87" s="81" t="s">
        <v>21</v>
      </c>
      <c r="BG87" s="152" t="s">
        <v>21</v>
      </c>
    </row>
    <row r="88" spans="1:59" s="54" customFormat="1" ht="14" x14ac:dyDescent="0.15">
      <c r="A88" s="64" t="s">
        <v>182</v>
      </c>
      <c r="B88" s="187">
        <v>1</v>
      </c>
      <c r="C88" s="202">
        <v>0.3</v>
      </c>
      <c r="D88" s="211">
        <v>1.1000000000000001</v>
      </c>
      <c r="E88" s="260">
        <v>0.29199999999999998</v>
      </c>
      <c r="F88" s="271">
        <v>1.4</v>
      </c>
      <c r="G88" s="80" t="s">
        <v>21</v>
      </c>
      <c r="H88" s="80" t="s">
        <v>21</v>
      </c>
      <c r="I88" s="84">
        <v>398</v>
      </c>
      <c r="J88" s="82">
        <v>9.6999999999999993</v>
      </c>
      <c r="K88" s="83">
        <v>3.21</v>
      </c>
      <c r="L88" s="82">
        <v>6.6</v>
      </c>
      <c r="M88" s="84" t="s">
        <v>232</v>
      </c>
      <c r="N88" s="282">
        <v>0.9</v>
      </c>
      <c r="O88" s="82">
        <v>7.1</v>
      </c>
      <c r="P88" s="62">
        <v>6082</v>
      </c>
      <c r="Q88" s="81">
        <v>98</v>
      </c>
      <c r="R88" s="80">
        <f t="shared" si="4"/>
        <v>156.20592050239324</v>
      </c>
      <c r="S88" s="81">
        <v>9270</v>
      </c>
      <c r="T88" s="81">
        <v>330</v>
      </c>
      <c r="U88" s="80">
        <f t="shared" si="5"/>
        <v>378.51441187886098</v>
      </c>
      <c r="V88" s="81" t="s">
        <v>21</v>
      </c>
      <c r="W88" s="81" t="s">
        <v>21</v>
      </c>
      <c r="X88" s="63" t="s">
        <v>21</v>
      </c>
      <c r="Y88" s="337">
        <v>-52.42</v>
      </c>
      <c r="Z88" s="408">
        <v>598</v>
      </c>
      <c r="AA88" s="408">
        <v>16</v>
      </c>
      <c r="AB88" s="85" t="s">
        <v>21</v>
      </c>
      <c r="AC88" s="85" t="s">
        <v>21</v>
      </c>
      <c r="AD88" s="85" t="s">
        <v>21</v>
      </c>
      <c r="AE88" s="85" t="s">
        <v>21</v>
      </c>
      <c r="AF88" s="363">
        <v>458.4</v>
      </c>
      <c r="AG88" s="363">
        <v>7.8</v>
      </c>
      <c r="AH88" s="363">
        <v>27.92</v>
      </c>
      <c r="AI88" s="363">
        <v>0.87</v>
      </c>
      <c r="AJ88" s="88" t="s">
        <v>21</v>
      </c>
      <c r="AK88" s="88" t="s">
        <v>21</v>
      </c>
      <c r="AL88" s="88" t="s">
        <v>21</v>
      </c>
      <c r="AM88" s="88" t="s">
        <v>21</v>
      </c>
      <c r="AN88" s="88" t="s">
        <v>21</v>
      </c>
      <c r="AO88" s="88" t="s">
        <v>21</v>
      </c>
      <c r="AP88" s="363">
        <v>4.3</v>
      </c>
      <c r="AQ88" s="363">
        <v>0.42</v>
      </c>
      <c r="AR88" s="363">
        <v>1</v>
      </c>
      <c r="AS88" s="363">
        <v>0.15</v>
      </c>
      <c r="AT88" s="363">
        <v>2.89</v>
      </c>
      <c r="AU88" s="363">
        <v>0.47</v>
      </c>
      <c r="AV88" s="88" t="s">
        <v>21</v>
      </c>
      <c r="AW88" s="88" t="s">
        <v>21</v>
      </c>
      <c r="AX88" s="88" t="s">
        <v>21</v>
      </c>
      <c r="AY88" s="88" t="s">
        <v>21</v>
      </c>
      <c r="AZ88" s="363">
        <v>1.1299999999999999</v>
      </c>
      <c r="BA88" s="363">
        <v>0.28000000000000003</v>
      </c>
      <c r="BB88" s="85" t="s">
        <v>21</v>
      </c>
      <c r="BC88" s="85" t="s">
        <v>21</v>
      </c>
      <c r="BD88" s="85" t="s">
        <v>21</v>
      </c>
      <c r="BE88" s="85" t="s">
        <v>21</v>
      </c>
      <c r="BF88" s="85" t="s">
        <v>21</v>
      </c>
      <c r="BG88" s="151" t="s">
        <v>21</v>
      </c>
    </row>
    <row r="89" spans="1:59" s="54" customFormat="1" ht="14" x14ac:dyDescent="0.15">
      <c r="A89" s="64" t="s">
        <v>183</v>
      </c>
      <c r="B89" s="187">
        <v>1</v>
      </c>
      <c r="C89" s="202">
        <v>0.3</v>
      </c>
      <c r="D89" s="211">
        <v>1.2</v>
      </c>
      <c r="E89" s="260">
        <v>0.26700000000000002</v>
      </c>
      <c r="F89" s="271">
        <v>1.4</v>
      </c>
      <c r="G89" s="80" t="s">
        <v>21</v>
      </c>
      <c r="H89" s="80" t="s">
        <v>21</v>
      </c>
      <c r="I89" s="84">
        <v>413</v>
      </c>
      <c r="J89" s="82">
        <v>8</v>
      </c>
      <c r="K89" s="83">
        <v>3.24</v>
      </c>
      <c r="L89" s="82">
        <v>6.2</v>
      </c>
      <c r="M89" s="84" t="s">
        <v>236</v>
      </c>
      <c r="N89" s="282">
        <v>0.92600000000000005</v>
      </c>
      <c r="O89" s="82">
        <v>5.0999999999999996</v>
      </c>
      <c r="P89" s="62">
        <v>6120</v>
      </c>
      <c r="Q89" s="81">
        <v>82</v>
      </c>
      <c r="R89" s="80">
        <f t="shared" si="4"/>
        <v>147.32874804327906</v>
      </c>
      <c r="S89" s="81">
        <v>9310</v>
      </c>
      <c r="T89" s="81">
        <v>300</v>
      </c>
      <c r="U89" s="80">
        <f t="shared" si="5"/>
        <v>353.08701477114676</v>
      </c>
      <c r="V89" s="81" t="s">
        <v>21</v>
      </c>
      <c r="W89" s="81" t="s">
        <v>21</v>
      </c>
      <c r="X89" s="63" t="s">
        <v>21</v>
      </c>
      <c r="Y89" s="337">
        <v>-52.12</v>
      </c>
      <c r="Z89" s="409">
        <v>567</v>
      </c>
      <c r="AA89" s="409">
        <v>12</v>
      </c>
      <c r="AB89" s="81" t="s">
        <v>21</v>
      </c>
      <c r="AC89" s="81" t="s">
        <v>21</v>
      </c>
      <c r="AD89" s="81" t="s">
        <v>21</v>
      </c>
      <c r="AE89" s="81" t="s">
        <v>21</v>
      </c>
      <c r="AF89" s="364">
        <v>439.2</v>
      </c>
      <c r="AG89" s="364">
        <v>8.4</v>
      </c>
      <c r="AH89" s="364">
        <v>26.94</v>
      </c>
      <c r="AI89" s="364">
        <v>0.7</v>
      </c>
      <c r="AJ89" s="84" t="s">
        <v>21</v>
      </c>
      <c r="AK89" s="84" t="s">
        <v>21</v>
      </c>
      <c r="AL89" s="84" t="s">
        <v>21</v>
      </c>
      <c r="AM89" s="84" t="s">
        <v>21</v>
      </c>
      <c r="AN89" s="84" t="s">
        <v>21</v>
      </c>
      <c r="AO89" s="84" t="s">
        <v>21</v>
      </c>
      <c r="AP89" s="364">
        <v>4.0599999999999996</v>
      </c>
      <c r="AQ89" s="364">
        <v>0.7</v>
      </c>
      <c r="AR89" s="364">
        <v>0.91</v>
      </c>
      <c r="AS89" s="364">
        <v>0.14000000000000001</v>
      </c>
      <c r="AT89" s="364">
        <v>2.77</v>
      </c>
      <c r="AU89" s="364">
        <v>0.42</v>
      </c>
      <c r="AV89" s="84" t="s">
        <v>21</v>
      </c>
      <c r="AW89" s="84" t="s">
        <v>21</v>
      </c>
      <c r="AX89" s="84" t="s">
        <v>21</v>
      </c>
      <c r="AY89" s="84" t="s">
        <v>21</v>
      </c>
      <c r="AZ89" s="364">
        <v>1.63</v>
      </c>
      <c r="BA89" s="364">
        <v>0.32</v>
      </c>
      <c r="BB89" s="81" t="s">
        <v>21</v>
      </c>
      <c r="BC89" s="81" t="s">
        <v>21</v>
      </c>
      <c r="BD89" s="81" t="s">
        <v>21</v>
      </c>
      <c r="BE89" s="81" t="s">
        <v>21</v>
      </c>
      <c r="BF89" s="81" t="s">
        <v>21</v>
      </c>
      <c r="BG89" s="152" t="s">
        <v>21</v>
      </c>
    </row>
    <row r="90" spans="1:59" s="54" customFormat="1" ht="14" x14ac:dyDescent="0.15">
      <c r="A90" s="64" t="s">
        <v>184</v>
      </c>
      <c r="B90" s="187">
        <v>1</v>
      </c>
      <c r="C90" s="202">
        <v>0.3</v>
      </c>
      <c r="D90" s="211">
        <v>1.1000000000000001</v>
      </c>
      <c r="E90" s="260">
        <v>0.28699999999999998</v>
      </c>
      <c r="F90" s="271">
        <v>1.4</v>
      </c>
      <c r="G90" s="80" t="s">
        <v>21</v>
      </c>
      <c r="H90" s="80" t="s">
        <v>21</v>
      </c>
      <c r="I90" s="84">
        <v>413</v>
      </c>
      <c r="J90" s="82">
        <v>9.3000000000000007</v>
      </c>
      <c r="K90" s="83">
        <v>3.24</v>
      </c>
      <c r="L90" s="82">
        <v>7</v>
      </c>
      <c r="M90" s="84" t="s">
        <v>235</v>
      </c>
      <c r="N90" s="282">
        <v>0.92400000000000004</v>
      </c>
      <c r="O90" s="82">
        <v>6.2</v>
      </c>
      <c r="P90" s="62">
        <v>6119</v>
      </c>
      <c r="Q90" s="81">
        <v>94</v>
      </c>
      <c r="R90" s="80">
        <f t="shared" si="4"/>
        <v>154.3141743327553</v>
      </c>
      <c r="S90" s="81">
        <v>9310</v>
      </c>
      <c r="T90" s="81">
        <v>340</v>
      </c>
      <c r="U90" s="80">
        <f t="shared" si="5"/>
        <v>387.64731393368379</v>
      </c>
      <c r="V90" s="81" t="s">
        <v>21</v>
      </c>
      <c r="W90" s="81" t="s">
        <v>21</v>
      </c>
      <c r="X90" s="63" t="s">
        <v>21</v>
      </c>
      <c r="Y90" s="337">
        <v>-52.15</v>
      </c>
      <c r="Z90" s="409">
        <v>578</v>
      </c>
      <c r="AA90" s="409">
        <v>16</v>
      </c>
      <c r="AB90" s="81" t="s">
        <v>21</v>
      </c>
      <c r="AC90" s="81" t="s">
        <v>21</v>
      </c>
      <c r="AD90" s="81" t="s">
        <v>21</v>
      </c>
      <c r="AE90" s="81" t="s">
        <v>21</v>
      </c>
      <c r="AF90" s="364">
        <v>454.5</v>
      </c>
      <c r="AG90" s="364">
        <v>8.1</v>
      </c>
      <c r="AH90" s="364">
        <v>27.61</v>
      </c>
      <c r="AI90" s="364">
        <v>0.61</v>
      </c>
      <c r="AJ90" s="84" t="s">
        <v>21</v>
      </c>
      <c r="AK90" s="84" t="s">
        <v>21</v>
      </c>
      <c r="AL90" s="84" t="s">
        <v>21</v>
      </c>
      <c r="AM90" s="84" t="s">
        <v>21</v>
      </c>
      <c r="AN90" s="84" t="s">
        <v>21</v>
      </c>
      <c r="AO90" s="84" t="s">
        <v>21</v>
      </c>
      <c r="AP90" s="364">
        <v>4.34</v>
      </c>
      <c r="AQ90" s="364">
        <v>0.57999999999999996</v>
      </c>
      <c r="AR90" s="364">
        <v>0.95</v>
      </c>
      <c r="AS90" s="364">
        <v>0.18</v>
      </c>
      <c r="AT90" s="364">
        <v>3.31</v>
      </c>
      <c r="AU90" s="364">
        <v>0.5</v>
      </c>
      <c r="AV90" s="84" t="s">
        <v>21</v>
      </c>
      <c r="AW90" s="84" t="s">
        <v>21</v>
      </c>
      <c r="AX90" s="84" t="s">
        <v>21</v>
      </c>
      <c r="AY90" s="84" t="s">
        <v>21</v>
      </c>
      <c r="AZ90" s="364">
        <v>1.28</v>
      </c>
      <c r="BA90" s="364">
        <v>0.22</v>
      </c>
      <c r="BB90" s="81" t="s">
        <v>21</v>
      </c>
      <c r="BC90" s="81" t="s">
        <v>21</v>
      </c>
      <c r="BD90" s="81" t="s">
        <v>21</v>
      </c>
      <c r="BE90" s="81" t="s">
        <v>21</v>
      </c>
      <c r="BF90" s="81" t="s">
        <v>21</v>
      </c>
      <c r="BG90" s="152" t="s">
        <v>21</v>
      </c>
    </row>
    <row r="91" spans="1:59" s="54" customFormat="1" ht="14" x14ac:dyDescent="0.15">
      <c r="A91" s="64" t="s">
        <v>185</v>
      </c>
      <c r="B91" s="187">
        <v>1</v>
      </c>
      <c r="C91" s="202">
        <v>0.3</v>
      </c>
      <c r="D91" s="211">
        <v>1.1000000000000001</v>
      </c>
      <c r="E91" s="260">
        <v>0.29199999999999998</v>
      </c>
      <c r="F91" s="271">
        <v>1.2</v>
      </c>
      <c r="G91" s="80" t="s">
        <v>21</v>
      </c>
      <c r="H91" s="80" t="s">
        <v>21</v>
      </c>
      <c r="I91" s="84">
        <v>404</v>
      </c>
      <c r="J91" s="82">
        <v>9.1</v>
      </c>
      <c r="K91" s="83">
        <v>3.33</v>
      </c>
      <c r="L91" s="82">
        <v>7.2</v>
      </c>
      <c r="M91" s="84" t="s">
        <v>234</v>
      </c>
      <c r="N91" s="282">
        <v>0.88</v>
      </c>
      <c r="O91" s="82">
        <v>5.7</v>
      </c>
      <c r="P91" s="62">
        <v>6096</v>
      </c>
      <c r="Q91" s="81">
        <v>93</v>
      </c>
      <c r="R91" s="80">
        <f t="shared" si="4"/>
        <v>153.34107864496065</v>
      </c>
      <c r="S91" s="81">
        <v>9450</v>
      </c>
      <c r="T91" s="81">
        <v>360</v>
      </c>
      <c r="U91" s="80">
        <f t="shared" si="5"/>
        <v>406.59685193075461</v>
      </c>
      <c r="V91" s="81" t="s">
        <v>21</v>
      </c>
      <c r="W91" s="81" t="s">
        <v>21</v>
      </c>
      <c r="X91" s="63" t="s">
        <v>21</v>
      </c>
      <c r="Y91" s="337">
        <v>-55.02</v>
      </c>
      <c r="Z91" s="409">
        <v>583</v>
      </c>
      <c r="AA91" s="409">
        <v>17</v>
      </c>
      <c r="AB91" s="81" t="s">
        <v>21</v>
      </c>
      <c r="AC91" s="81" t="s">
        <v>21</v>
      </c>
      <c r="AD91" s="81" t="s">
        <v>21</v>
      </c>
      <c r="AE91" s="81" t="s">
        <v>21</v>
      </c>
      <c r="AF91" s="364">
        <v>452.5</v>
      </c>
      <c r="AG91" s="364">
        <v>6.4</v>
      </c>
      <c r="AH91" s="364">
        <v>27.57</v>
      </c>
      <c r="AI91" s="364">
        <v>0.74</v>
      </c>
      <c r="AJ91" s="84" t="s">
        <v>21</v>
      </c>
      <c r="AK91" s="84" t="s">
        <v>21</v>
      </c>
      <c r="AL91" s="84" t="s">
        <v>21</v>
      </c>
      <c r="AM91" s="84" t="s">
        <v>21</v>
      </c>
      <c r="AN91" s="84" t="s">
        <v>21</v>
      </c>
      <c r="AO91" s="84" t="s">
        <v>21</v>
      </c>
      <c r="AP91" s="364">
        <v>3.67</v>
      </c>
      <c r="AQ91" s="364">
        <v>0.62</v>
      </c>
      <c r="AR91" s="364">
        <v>0.87</v>
      </c>
      <c r="AS91" s="364">
        <v>0.16</v>
      </c>
      <c r="AT91" s="364">
        <v>2.5499999999999998</v>
      </c>
      <c r="AU91" s="364">
        <v>0.52</v>
      </c>
      <c r="AV91" s="84" t="s">
        <v>21</v>
      </c>
      <c r="AW91" s="84" t="s">
        <v>21</v>
      </c>
      <c r="AX91" s="84" t="s">
        <v>21</v>
      </c>
      <c r="AY91" s="84" t="s">
        <v>21</v>
      </c>
      <c r="AZ91" s="364">
        <v>1.45</v>
      </c>
      <c r="BA91" s="364">
        <v>0.3</v>
      </c>
      <c r="BB91" s="81" t="s">
        <v>21</v>
      </c>
      <c r="BC91" s="81" t="s">
        <v>21</v>
      </c>
      <c r="BD91" s="81" t="s">
        <v>21</v>
      </c>
      <c r="BE91" s="81" t="s">
        <v>21</v>
      </c>
      <c r="BF91" s="81" t="s">
        <v>21</v>
      </c>
      <c r="BG91" s="152" t="s">
        <v>21</v>
      </c>
    </row>
    <row r="92" spans="1:59" s="54" customFormat="1" ht="14" x14ac:dyDescent="0.15">
      <c r="A92" s="64" t="s">
        <v>186</v>
      </c>
      <c r="B92" s="187">
        <v>1</v>
      </c>
      <c r="C92" s="202">
        <v>0.3</v>
      </c>
      <c r="D92" s="211">
        <v>1</v>
      </c>
      <c r="E92" s="260">
        <v>0.29499999999999998</v>
      </c>
      <c r="F92" s="271">
        <v>1.2</v>
      </c>
      <c r="G92" s="80" t="s">
        <v>21</v>
      </c>
      <c r="H92" s="80" t="s">
        <v>21</v>
      </c>
      <c r="I92" s="84">
        <v>433</v>
      </c>
      <c r="J92" s="82">
        <v>9.5</v>
      </c>
      <c r="K92" s="83">
        <v>3.39</v>
      </c>
      <c r="L92" s="82">
        <v>7.6</v>
      </c>
      <c r="M92" s="84" t="s">
        <v>237</v>
      </c>
      <c r="N92" s="282">
        <v>0.92700000000000005</v>
      </c>
      <c r="O92" s="82">
        <v>5.7</v>
      </c>
      <c r="P92" s="62">
        <v>6166</v>
      </c>
      <c r="Q92" s="81">
        <v>96</v>
      </c>
      <c r="R92" s="80">
        <f t="shared" si="4"/>
        <v>156.28122855928669</v>
      </c>
      <c r="S92" s="81">
        <v>9530</v>
      </c>
      <c r="T92" s="81">
        <v>380</v>
      </c>
      <c r="U92" s="80">
        <f t="shared" si="5"/>
        <v>425.12158260902254</v>
      </c>
      <c r="V92" s="81" t="s">
        <v>21</v>
      </c>
      <c r="W92" s="81" t="s">
        <v>21</v>
      </c>
      <c r="X92" s="63" t="s">
        <v>21</v>
      </c>
      <c r="Y92" s="337">
        <v>-54.56</v>
      </c>
      <c r="Z92" s="409">
        <v>687</v>
      </c>
      <c r="AA92" s="409">
        <v>54</v>
      </c>
      <c r="AB92" s="81" t="s">
        <v>21</v>
      </c>
      <c r="AC92" s="81" t="s">
        <v>21</v>
      </c>
      <c r="AD92" s="81" t="s">
        <v>21</v>
      </c>
      <c r="AE92" s="81" t="s">
        <v>21</v>
      </c>
      <c r="AF92" s="364">
        <v>448.7</v>
      </c>
      <c r="AG92" s="364">
        <v>6.3</v>
      </c>
      <c r="AH92" s="364">
        <v>27.53</v>
      </c>
      <c r="AI92" s="364">
        <v>0.6</v>
      </c>
      <c r="AJ92" s="84" t="s">
        <v>21</v>
      </c>
      <c r="AK92" s="84" t="s">
        <v>21</v>
      </c>
      <c r="AL92" s="84" t="s">
        <v>21</v>
      </c>
      <c r="AM92" s="84" t="s">
        <v>21</v>
      </c>
      <c r="AN92" s="84" t="s">
        <v>21</v>
      </c>
      <c r="AO92" s="84" t="s">
        <v>21</v>
      </c>
      <c r="AP92" s="364">
        <v>4.12</v>
      </c>
      <c r="AQ92" s="364">
        <v>0.51</v>
      </c>
      <c r="AR92" s="364">
        <v>0.93</v>
      </c>
      <c r="AS92" s="364">
        <v>0.15</v>
      </c>
      <c r="AT92" s="364">
        <v>2.69</v>
      </c>
      <c r="AU92" s="364">
        <v>0.4</v>
      </c>
      <c r="AV92" s="84" t="s">
        <v>21</v>
      </c>
      <c r="AW92" s="84" t="s">
        <v>21</v>
      </c>
      <c r="AX92" s="84" t="s">
        <v>21</v>
      </c>
      <c r="AY92" s="84" t="s">
        <v>21</v>
      </c>
      <c r="AZ92" s="364">
        <v>1.38</v>
      </c>
      <c r="BA92" s="364">
        <v>0.25</v>
      </c>
      <c r="BB92" s="81" t="s">
        <v>21</v>
      </c>
      <c r="BC92" s="81" t="s">
        <v>21</v>
      </c>
      <c r="BD92" s="81" t="s">
        <v>21</v>
      </c>
      <c r="BE92" s="81" t="s">
        <v>21</v>
      </c>
      <c r="BF92" s="81" t="s">
        <v>21</v>
      </c>
      <c r="BG92" s="152" t="s">
        <v>21</v>
      </c>
    </row>
    <row r="93" spans="1:59" s="20" customFormat="1" ht="14" x14ac:dyDescent="0.15">
      <c r="A93" s="64" t="s">
        <v>187</v>
      </c>
      <c r="B93" s="187">
        <v>1</v>
      </c>
      <c r="C93" s="202">
        <v>0.3</v>
      </c>
      <c r="D93" s="211">
        <v>1</v>
      </c>
      <c r="E93" s="260">
        <v>0.28799999999999998</v>
      </c>
      <c r="F93" s="271">
        <v>1.2</v>
      </c>
      <c r="G93" s="80" t="s">
        <v>21</v>
      </c>
      <c r="H93" s="80" t="s">
        <v>21</v>
      </c>
      <c r="I93" s="88">
        <v>432.33</v>
      </c>
      <c r="J93" s="86">
        <v>11</v>
      </c>
      <c r="K93" s="87">
        <v>3.54</v>
      </c>
      <c r="L93" s="86">
        <v>9.1999999999999993</v>
      </c>
      <c r="M93" s="88" t="s">
        <v>238</v>
      </c>
      <c r="N93" s="283">
        <v>0.88500000000000001</v>
      </c>
      <c r="O93" s="86">
        <v>6</v>
      </c>
      <c r="P93" s="69">
        <v>6160</v>
      </c>
      <c r="Q93" s="85">
        <v>110</v>
      </c>
      <c r="R93" s="80">
        <f t="shared" si="4"/>
        <v>165.16125453628646</v>
      </c>
      <c r="S93" s="85">
        <v>9760</v>
      </c>
      <c r="T93" s="85">
        <v>460</v>
      </c>
      <c r="U93" s="80">
        <f t="shared" si="5"/>
        <v>499.70295176234453</v>
      </c>
      <c r="V93" s="85" t="s">
        <v>21</v>
      </c>
      <c r="W93" s="85" t="s">
        <v>21</v>
      </c>
      <c r="X93" s="63" t="s">
        <v>21</v>
      </c>
      <c r="Y93" s="338">
        <v>-58.44</v>
      </c>
      <c r="Z93" s="409">
        <v>1410</v>
      </c>
      <c r="AA93" s="409">
        <v>310</v>
      </c>
      <c r="AB93" s="81" t="s">
        <v>21</v>
      </c>
      <c r="AC93" s="81" t="s">
        <v>21</v>
      </c>
      <c r="AD93" s="81" t="s">
        <v>21</v>
      </c>
      <c r="AE93" s="81" t="s">
        <v>21</v>
      </c>
      <c r="AF93" s="364">
        <v>441.8</v>
      </c>
      <c r="AG93" s="364">
        <v>6.5</v>
      </c>
      <c r="AH93" s="364">
        <v>27.57</v>
      </c>
      <c r="AI93" s="364">
        <v>0.63</v>
      </c>
      <c r="AJ93" s="84" t="s">
        <v>21</v>
      </c>
      <c r="AK93" s="84" t="s">
        <v>21</v>
      </c>
      <c r="AL93" s="84" t="s">
        <v>21</v>
      </c>
      <c r="AM93" s="84" t="s">
        <v>21</v>
      </c>
      <c r="AN93" s="84" t="s">
        <v>21</v>
      </c>
      <c r="AO93" s="84" t="s">
        <v>21</v>
      </c>
      <c r="AP93" s="364">
        <v>3.77</v>
      </c>
      <c r="AQ93" s="364">
        <v>0.41</v>
      </c>
      <c r="AR93" s="364">
        <v>1.05</v>
      </c>
      <c r="AS93" s="364">
        <v>0.15</v>
      </c>
      <c r="AT93" s="364">
        <v>3.42</v>
      </c>
      <c r="AU93" s="364">
        <v>0.68</v>
      </c>
      <c r="AV93" s="84" t="s">
        <v>21</v>
      </c>
      <c r="AW93" s="84" t="s">
        <v>21</v>
      </c>
      <c r="AX93" s="84" t="s">
        <v>21</v>
      </c>
      <c r="AY93" s="84" t="s">
        <v>21</v>
      </c>
      <c r="AZ93" s="364">
        <v>1.1399999999999999</v>
      </c>
      <c r="BA93" s="364">
        <v>0.26</v>
      </c>
      <c r="BB93" s="81" t="s">
        <v>21</v>
      </c>
      <c r="BC93" s="81" t="s">
        <v>21</v>
      </c>
      <c r="BD93" s="81" t="s">
        <v>21</v>
      </c>
      <c r="BE93" s="81" t="s">
        <v>21</v>
      </c>
      <c r="BF93" s="81" t="s">
        <v>21</v>
      </c>
      <c r="BG93" s="152" t="s">
        <v>21</v>
      </c>
    </row>
    <row r="94" spans="1:59" s="20" customFormat="1" ht="14" x14ac:dyDescent="0.15">
      <c r="A94" s="64" t="s">
        <v>188</v>
      </c>
      <c r="B94" s="187">
        <v>1</v>
      </c>
      <c r="C94" s="202">
        <v>52.5</v>
      </c>
      <c r="D94" s="211">
        <v>2.8</v>
      </c>
      <c r="E94" s="260">
        <v>18.690000000000001</v>
      </c>
      <c r="F94" s="271">
        <v>1.9</v>
      </c>
      <c r="G94" s="80" t="s">
        <v>21</v>
      </c>
      <c r="H94" s="80" t="s">
        <v>21</v>
      </c>
      <c r="I94" s="88">
        <v>9.1300000000000008</v>
      </c>
      <c r="J94" s="86">
        <v>4.5</v>
      </c>
      <c r="K94" s="87">
        <v>0.37369999999999998</v>
      </c>
      <c r="L94" s="86">
        <v>1.7</v>
      </c>
      <c r="M94" s="88" t="s">
        <v>131</v>
      </c>
      <c r="N94" s="283">
        <v>0.17730000000000001</v>
      </c>
      <c r="O94" s="86">
        <v>4.2</v>
      </c>
      <c r="P94" s="69">
        <v>2351</v>
      </c>
      <c r="Q94" s="85">
        <v>41</v>
      </c>
      <c r="R94" s="80">
        <f t="shared" si="4"/>
        <v>62.384937284572153</v>
      </c>
      <c r="S94" s="85">
        <v>2047</v>
      </c>
      <c r="T94" s="85">
        <v>29</v>
      </c>
      <c r="U94" s="80">
        <f t="shared" si="5"/>
        <v>50.170545143540146</v>
      </c>
      <c r="V94" s="85" t="s">
        <v>21</v>
      </c>
      <c r="W94" s="85" t="s">
        <v>21</v>
      </c>
      <c r="X94" s="63" t="s">
        <v>21</v>
      </c>
      <c r="Y94" s="338">
        <v>12.93</v>
      </c>
      <c r="Z94" s="408">
        <v>15.6</v>
      </c>
      <c r="AA94" s="408">
        <v>1.2</v>
      </c>
      <c r="AB94" s="85" t="s">
        <v>21</v>
      </c>
      <c r="AC94" s="85" t="s">
        <v>21</v>
      </c>
      <c r="AD94" s="85" t="s">
        <v>21</v>
      </c>
      <c r="AE94" s="85" t="s">
        <v>21</v>
      </c>
      <c r="AF94" s="363">
        <v>0.13800000000000001</v>
      </c>
      <c r="AG94" s="363">
        <v>1.4E-2</v>
      </c>
      <c r="AH94" s="363">
        <v>42.71</v>
      </c>
      <c r="AI94" s="363">
        <v>0.94</v>
      </c>
      <c r="AJ94" s="88" t="s">
        <v>21</v>
      </c>
      <c r="AK94" s="88" t="s">
        <v>21</v>
      </c>
      <c r="AL94" s="88" t="s">
        <v>21</v>
      </c>
      <c r="AM94" s="88" t="s">
        <v>21</v>
      </c>
      <c r="AN94" s="88" t="s">
        <v>21</v>
      </c>
      <c r="AO94" s="88" t="s">
        <v>21</v>
      </c>
      <c r="AP94" s="363">
        <v>90.9</v>
      </c>
      <c r="AQ94" s="363">
        <v>2.4</v>
      </c>
      <c r="AR94" s="363">
        <v>10.31</v>
      </c>
      <c r="AS94" s="363">
        <v>0.26</v>
      </c>
      <c r="AT94" s="363">
        <v>180.1</v>
      </c>
      <c r="AU94" s="363">
        <v>5</v>
      </c>
      <c r="AV94" s="88" t="s">
        <v>21</v>
      </c>
      <c r="AW94" s="88" t="s">
        <v>21</v>
      </c>
      <c r="AX94" s="88" t="s">
        <v>21</v>
      </c>
      <c r="AY94" s="88" t="s">
        <v>21</v>
      </c>
      <c r="AZ94" s="363">
        <v>64.8</v>
      </c>
      <c r="BA94" s="363">
        <v>1.6</v>
      </c>
      <c r="BB94" s="85" t="s">
        <v>21</v>
      </c>
      <c r="BC94" s="85" t="s">
        <v>21</v>
      </c>
      <c r="BD94" s="85" t="s">
        <v>21</v>
      </c>
      <c r="BE94" s="85" t="s">
        <v>21</v>
      </c>
      <c r="BF94" s="85" t="s">
        <v>21</v>
      </c>
      <c r="BG94" s="151" t="s">
        <v>21</v>
      </c>
    </row>
    <row r="95" spans="1:59" s="54" customFormat="1" ht="14" x14ac:dyDescent="0.15">
      <c r="A95" s="64" t="s">
        <v>189</v>
      </c>
      <c r="B95" s="187">
        <v>1</v>
      </c>
      <c r="C95" s="202">
        <v>14.2</v>
      </c>
      <c r="D95" s="211">
        <v>0.9</v>
      </c>
      <c r="E95" s="260">
        <v>16.587</v>
      </c>
      <c r="F95" s="271">
        <v>1.5</v>
      </c>
      <c r="G95" s="80" t="s">
        <v>21</v>
      </c>
      <c r="H95" s="80" t="s">
        <v>21</v>
      </c>
      <c r="I95" s="84">
        <v>16</v>
      </c>
      <c r="J95" s="82">
        <v>4.8</v>
      </c>
      <c r="K95" s="83">
        <v>0.42920000000000003</v>
      </c>
      <c r="L95" s="82">
        <v>1.7</v>
      </c>
      <c r="M95" s="84" t="s">
        <v>126</v>
      </c>
      <c r="N95" s="282">
        <v>0.27300000000000002</v>
      </c>
      <c r="O95" s="82">
        <v>4.5</v>
      </c>
      <c r="P95" s="62">
        <v>2885</v>
      </c>
      <c r="Q95" s="81">
        <v>46</v>
      </c>
      <c r="R95" s="80">
        <f t="shared" si="4"/>
        <v>73.792208260764227</v>
      </c>
      <c r="S95" s="81">
        <v>2302</v>
      </c>
      <c r="T95" s="81">
        <v>34</v>
      </c>
      <c r="U95" s="80">
        <f t="shared" si="5"/>
        <v>57.23357056832991</v>
      </c>
      <c r="V95" s="81" t="s">
        <v>21</v>
      </c>
      <c r="W95" s="81" t="s">
        <v>21</v>
      </c>
      <c r="X95" s="63" t="s">
        <v>21</v>
      </c>
      <c r="Y95" s="337">
        <v>20.21</v>
      </c>
      <c r="Z95" s="408">
        <v>15</v>
      </c>
      <c r="AA95" s="408">
        <v>1</v>
      </c>
      <c r="AB95" s="85" t="s">
        <v>21</v>
      </c>
      <c r="AC95" s="85" t="s">
        <v>21</v>
      </c>
      <c r="AD95" s="85" t="s">
        <v>21</v>
      </c>
      <c r="AE95" s="85" t="s">
        <v>21</v>
      </c>
      <c r="AF95" s="363">
        <v>22</v>
      </c>
      <c r="AG95" s="363">
        <v>23</v>
      </c>
      <c r="AH95" s="363">
        <v>33.08</v>
      </c>
      <c r="AI95" s="363">
        <v>0.63</v>
      </c>
      <c r="AJ95" s="88" t="s">
        <v>21</v>
      </c>
      <c r="AK95" s="88" t="s">
        <v>21</v>
      </c>
      <c r="AL95" s="88" t="s">
        <v>21</v>
      </c>
      <c r="AM95" s="88" t="s">
        <v>21</v>
      </c>
      <c r="AN95" s="88" t="s">
        <v>21</v>
      </c>
      <c r="AO95" s="88" t="s">
        <v>21</v>
      </c>
      <c r="AP95" s="363">
        <v>61.7</v>
      </c>
      <c r="AQ95" s="363">
        <v>1.4</v>
      </c>
      <c r="AR95" s="363">
        <v>8.81</v>
      </c>
      <c r="AS95" s="363">
        <v>0.22</v>
      </c>
      <c r="AT95" s="363">
        <v>148.69999999999999</v>
      </c>
      <c r="AU95" s="363">
        <v>3.3</v>
      </c>
      <c r="AV95" s="88" t="s">
        <v>21</v>
      </c>
      <c r="AW95" s="88" t="s">
        <v>21</v>
      </c>
      <c r="AX95" s="88" t="s">
        <v>21</v>
      </c>
      <c r="AY95" s="88" t="s">
        <v>21</v>
      </c>
      <c r="AZ95" s="363">
        <v>50.3</v>
      </c>
      <c r="BA95" s="363">
        <v>1.1000000000000001</v>
      </c>
      <c r="BB95" s="85" t="s">
        <v>21</v>
      </c>
      <c r="BC95" s="85" t="s">
        <v>21</v>
      </c>
      <c r="BD95" s="85" t="s">
        <v>21</v>
      </c>
      <c r="BE95" s="85" t="s">
        <v>21</v>
      </c>
      <c r="BF95" s="85" t="s">
        <v>21</v>
      </c>
      <c r="BG95" s="151" t="s">
        <v>21</v>
      </c>
    </row>
    <row r="96" spans="1:59" s="54" customFormat="1" ht="14" x14ac:dyDescent="0.15">
      <c r="A96" s="64" t="s">
        <v>190</v>
      </c>
      <c r="B96" s="187">
        <v>1</v>
      </c>
      <c r="C96" s="202">
        <v>0.3</v>
      </c>
      <c r="D96" s="211">
        <v>1</v>
      </c>
      <c r="E96" s="260">
        <v>0.29199999999999998</v>
      </c>
      <c r="F96" s="271">
        <v>1.2</v>
      </c>
      <c r="G96" s="80" t="s">
        <v>21</v>
      </c>
      <c r="H96" s="80" t="s">
        <v>21</v>
      </c>
      <c r="I96" s="84">
        <v>391</v>
      </c>
      <c r="J96" s="82">
        <v>7.8</v>
      </c>
      <c r="K96" s="83">
        <v>3.41</v>
      </c>
      <c r="L96" s="82">
        <v>6</v>
      </c>
      <c r="M96" s="84" t="s">
        <v>236</v>
      </c>
      <c r="N96" s="282">
        <v>0.83299999999999996</v>
      </c>
      <c r="O96" s="82">
        <v>5</v>
      </c>
      <c r="P96" s="62">
        <v>6063</v>
      </c>
      <c r="Q96" s="81">
        <v>79</v>
      </c>
      <c r="R96" s="80">
        <f t="shared" si="4"/>
        <v>144.72383217701224</v>
      </c>
      <c r="S96" s="81">
        <v>9560</v>
      </c>
      <c r="T96" s="81">
        <v>300</v>
      </c>
      <c r="U96" s="80">
        <f t="shared" si="5"/>
        <v>355.74912508676675</v>
      </c>
      <c r="V96" s="81" t="s">
        <v>21</v>
      </c>
      <c r="W96" s="81" t="s">
        <v>21</v>
      </c>
      <c r="X96" s="63" t="s">
        <v>21</v>
      </c>
      <c r="Y96" s="337">
        <v>-57.68</v>
      </c>
      <c r="Z96" s="409">
        <v>488</v>
      </c>
      <c r="AA96" s="409">
        <v>66</v>
      </c>
      <c r="AB96" s="81" t="s">
        <v>21</v>
      </c>
      <c r="AC96" s="81" t="s">
        <v>21</v>
      </c>
      <c r="AD96" s="81" t="s">
        <v>21</v>
      </c>
      <c r="AE96" s="81" t="s">
        <v>21</v>
      </c>
      <c r="AF96" s="364">
        <v>357</v>
      </c>
      <c r="AG96" s="364">
        <v>48</v>
      </c>
      <c r="AH96" s="364">
        <v>21.7</v>
      </c>
      <c r="AI96" s="364">
        <v>3</v>
      </c>
      <c r="AJ96" s="84" t="s">
        <v>21</v>
      </c>
      <c r="AK96" s="84" t="s">
        <v>21</v>
      </c>
      <c r="AL96" s="84" t="s">
        <v>21</v>
      </c>
      <c r="AM96" s="84" t="s">
        <v>21</v>
      </c>
      <c r="AN96" s="84" t="s">
        <v>21</v>
      </c>
      <c r="AO96" s="84" t="s">
        <v>21</v>
      </c>
      <c r="AP96" s="364">
        <v>3.64</v>
      </c>
      <c r="AQ96" s="364">
        <v>0.66</v>
      </c>
      <c r="AR96" s="364">
        <v>0.7</v>
      </c>
      <c r="AS96" s="364">
        <v>0.14000000000000001</v>
      </c>
      <c r="AT96" s="364">
        <v>2.75</v>
      </c>
      <c r="AU96" s="364">
        <v>0.53</v>
      </c>
      <c r="AV96" s="84" t="s">
        <v>21</v>
      </c>
      <c r="AW96" s="84" t="s">
        <v>21</v>
      </c>
      <c r="AX96" s="84" t="s">
        <v>21</v>
      </c>
      <c r="AY96" s="84" t="s">
        <v>21</v>
      </c>
      <c r="AZ96" s="364">
        <v>1.62</v>
      </c>
      <c r="BA96" s="364">
        <v>0.35</v>
      </c>
      <c r="BB96" s="81" t="s">
        <v>21</v>
      </c>
      <c r="BC96" s="81" t="s">
        <v>21</v>
      </c>
      <c r="BD96" s="81" t="s">
        <v>21</v>
      </c>
      <c r="BE96" s="81" t="s">
        <v>21</v>
      </c>
      <c r="BF96" s="81" t="s">
        <v>21</v>
      </c>
      <c r="BG96" s="152" t="s">
        <v>21</v>
      </c>
    </row>
    <row r="97" spans="1:59" s="20" customFormat="1" ht="14" x14ac:dyDescent="0.15">
      <c r="A97" s="64" t="s">
        <v>191</v>
      </c>
      <c r="B97" s="187">
        <v>1</v>
      </c>
      <c r="C97" s="202">
        <v>0.3</v>
      </c>
      <c r="D97" s="211">
        <v>1</v>
      </c>
      <c r="E97" s="260">
        <v>0.29299999999999998</v>
      </c>
      <c r="F97" s="271">
        <v>1.3</v>
      </c>
      <c r="G97" s="80" t="s">
        <v>21</v>
      </c>
      <c r="H97" s="80" t="s">
        <v>21</v>
      </c>
      <c r="I97" s="88">
        <v>413</v>
      </c>
      <c r="J97" s="86">
        <v>9.9</v>
      </c>
      <c r="K97" s="87">
        <v>3.44</v>
      </c>
      <c r="L97" s="86">
        <v>8.1999999999999993</v>
      </c>
      <c r="M97" s="88" t="s">
        <v>239</v>
      </c>
      <c r="N97" s="283">
        <v>0.871</v>
      </c>
      <c r="O97" s="86">
        <v>5.6</v>
      </c>
      <c r="P97" s="69">
        <v>6120</v>
      </c>
      <c r="Q97" s="85">
        <v>100</v>
      </c>
      <c r="R97" s="80">
        <f t="shared" si="4"/>
        <v>158.05619253923587</v>
      </c>
      <c r="S97" s="85">
        <v>9620</v>
      </c>
      <c r="T97" s="85">
        <v>410</v>
      </c>
      <c r="U97" s="80">
        <f t="shared" si="5"/>
        <v>452.89928240172782</v>
      </c>
      <c r="V97" s="85" t="s">
        <v>21</v>
      </c>
      <c r="W97" s="85" t="s">
        <v>21</v>
      </c>
      <c r="X97" s="63" t="s">
        <v>21</v>
      </c>
      <c r="Y97" s="338">
        <v>-57.19</v>
      </c>
      <c r="Z97" s="409">
        <v>589</v>
      </c>
      <c r="AA97" s="409">
        <v>18</v>
      </c>
      <c r="AB97" s="81" t="s">
        <v>21</v>
      </c>
      <c r="AC97" s="81" t="s">
        <v>21</v>
      </c>
      <c r="AD97" s="81" t="s">
        <v>21</v>
      </c>
      <c r="AE97" s="81" t="s">
        <v>21</v>
      </c>
      <c r="AF97" s="364">
        <v>425.9</v>
      </c>
      <c r="AG97" s="364">
        <v>6.4</v>
      </c>
      <c r="AH97" s="364">
        <v>26.81</v>
      </c>
      <c r="AI97" s="364">
        <v>0.66</v>
      </c>
      <c r="AJ97" s="84" t="s">
        <v>21</v>
      </c>
      <c r="AK97" s="84" t="s">
        <v>21</v>
      </c>
      <c r="AL97" s="84" t="s">
        <v>21</v>
      </c>
      <c r="AM97" s="84" t="s">
        <v>21</v>
      </c>
      <c r="AN97" s="84" t="s">
        <v>21</v>
      </c>
      <c r="AO97" s="84" t="s">
        <v>21</v>
      </c>
      <c r="AP97" s="364">
        <v>3.69</v>
      </c>
      <c r="AQ97" s="364">
        <v>0.43</v>
      </c>
      <c r="AR97" s="364">
        <v>0.95</v>
      </c>
      <c r="AS97" s="364">
        <v>0.12</v>
      </c>
      <c r="AT97" s="364">
        <v>3.07</v>
      </c>
      <c r="AU97" s="364">
        <v>0.52</v>
      </c>
      <c r="AV97" s="84" t="s">
        <v>21</v>
      </c>
      <c r="AW97" s="84" t="s">
        <v>21</v>
      </c>
      <c r="AX97" s="84" t="s">
        <v>21</v>
      </c>
      <c r="AY97" s="84" t="s">
        <v>21</v>
      </c>
      <c r="AZ97" s="364">
        <v>1.57</v>
      </c>
      <c r="BA97" s="364">
        <v>0.38</v>
      </c>
      <c r="BB97" s="81" t="s">
        <v>21</v>
      </c>
      <c r="BC97" s="81" t="s">
        <v>21</v>
      </c>
      <c r="BD97" s="81" t="s">
        <v>21</v>
      </c>
      <c r="BE97" s="81" t="s">
        <v>21</v>
      </c>
      <c r="BF97" s="81" t="s">
        <v>21</v>
      </c>
      <c r="BG97" s="152" t="s">
        <v>21</v>
      </c>
    </row>
    <row r="98" spans="1:59" s="20" customFormat="1" ht="14" x14ac:dyDescent="0.15">
      <c r="A98" s="64" t="s">
        <v>192</v>
      </c>
      <c r="B98" s="187">
        <v>1</v>
      </c>
      <c r="C98" s="202">
        <v>0.3</v>
      </c>
      <c r="D98" s="211">
        <v>1</v>
      </c>
      <c r="E98" s="260">
        <v>0.29399999999999998</v>
      </c>
      <c r="F98" s="271">
        <v>1.3</v>
      </c>
      <c r="G98" s="80" t="s">
        <v>21</v>
      </c>
      <c r="H98" s="80" t="s">
        <v>21</v>
      </c>
      <c r="I98" s="88">
        <v>406</v>
      </c>
      <c r="J98" s="86">
        <v>8.1</v>
      </c>
      <c r="K98" s="87">
        <v>3.28</v>
      </c>
      <c r="L98" s="86">
        <v>6.3</v>
      </c>
      <c r="M98" s="88" t="s">
        <v>233</v>
      </c>
      <c r="N98" s="283">
        <v>0.89900000000000002</v>
      </c>
      <c r="O98" s="86">
        <v>5.0999999999999996</v>
      </c>
      <c r="P98" s="69">
        <v>6102</v>
      </c>
      <c r="Q98" s="85">
        <v>82</v>
      </c>
      <c r="R98" s="80">
        <f t="shared" si="4"/>
        <v>147.02979834033644</v>
      </c>
      <c r="S98" s="85">
        <v>9370</v>
      </c>
      <c r="T98" s="85">
        <v>310</v>
      </c>
      <c r="U98" s="80">
        <f t="shared" si="5"/>
        <v>362.24130079271748</v>
      </c>
      <c r="V98" s="85" t="s">
        <v>21</v>
      </c>
      <c r="W98" s="85" t="s">
        <v>21</v>
      </c>
      <c r="X98" s="63" t="s">
        <v>21</v>
      </c>
      <c r="Y98" s="338">
        <v>-53.56</v>
      </c>
      <c r="Z98" s="408">
        <v>597</v>
      </c>
      <c r="AA98" s="408">
        <v>16</v>
      </c>
      <c r="AB98" s="85" t="s">
        <v>21</v>
      </c>
      <c r="AC98" s="85" t="s">
        <v>21</v>
      </c>
      <c r="AD98" s="85" t="s">
        <v>21</v>
      </c>
      <c r="AE98" s="85" t="s">
        <v>21</v>
      </c>
      <c r="AF98" s="363">
        <v>427.1</v>
      </c>
      <c r="AG98" s="363">
        <v>6.6</v>
      </c>
      <c r="AH98" s="363">
        <v>27.07</v>
      </c>
      <c r="AI98" s="363">
        <v>0.56999999999999995</v>
      </c>
      <c r="AJ98" s="88" t="s">
        <v>21</v>
      </c>
      <c r="AK98" s="88" t="s">
        <v>21</v>
      </c>
      <c r="AL98" s="88" t="s">
        <v>21</v>
      </c>
      <c r="AM98" s="88" t="s">
        <v>21</v>
      </c>
      <c r="AN98" s="88" t="s">
        <v>21</v>
      </c>
      <c r="AO98" s="88" t="s">
        <v>21</v>
      </c>
      <c r="AP98" s="363">
        <v>3.77</v>
      </c>
      <c r="AQ98" s="363">
        <v>0.38</v>
      </c>
      <c r="AR98" s="363">
        <v>0.77</v>
      </c>
      <c r="AS98" s="363">
        <v>0.11</v>
      </c>
      <c r="AT98" s="363">
        <v>2.5099999999999998</v>
      </c>
      <c r="AU98" s="363">
        <v>0.34</v>
      </c>
      <c r="AV98" s="88" t="s">
        <v>21</v>
      </c>
      <c r="AW98" s="88" t="s">
        <v>21</v>
      </c>
      <c r="AX98" s="88" t="s">
        <v>21</v>
      </c>
      <c r="AY98" s="88" t="s">
        <v>21</v>
      </c>
      <c r="AZ98" s="363">
        <v>1.31</v>
      </c>
      <c r="BA98" s="363">
        <v>0.19</v>
      </c>
      <c r="BB98" s="85" t="s">
        <v>21</v>
      </c>
      <c r="BC98" s="85" t="s">
        <v>21</v>
      </c>
      <c r="BD98" s="85" t="s">
        <v>21</v>
      </c>
      <c r="BE98" s="85" t="s">
        <v>21</v>
      </c>
      <c r="BF98" s="85" t="s">
        <v>21</v>
      </c>
      <c r="BG98" s="151" t="s">
        <v>21</v>
      </c>
    </row>
    <row r="99" spans="1:59" s="65" customFormat="1" ht="16" customHeight="1" x14ac:dyDescent="0.15">
      <c r="A99" s="64" t="s">
        <v>193</v>
      </c>
      <c r="B99" s="159">
        <v>1</v>
      </c>
      <c r="C99" s="202">
        <v>0.3</v>
      </c>
      <c r="D99" s="211">
        <v>1</v>
      </c>
      <c r="E99" s="260">
        <v>0.29599999999999999</v>
      </c>
      <c r="F99" s="271">
        <v>1.3</v>
      </c>
      <c r="G99" s="94" t="s">
        <v>21</v>
      </c>
      <c r="H99" s="94" t="s">
        <v>21</v>
      </c>
      <c r="I99" s="293">
        <v>406</v>
      </c>
      <c r="J99" s="298">
        <v>8</v>
      </c>
      <c r="K99" s="304">
        <v>3.25</v>
      </c>
      <c r="L99" s="298">
        <v>6.1</v>
      </c>
      <c r="M99" s="94" t="s">
        <v>228</v>
      </c>
      <c r="N99" s="285">
        <v>0.90600000000000003</v>
      </c>
      <c r="O99" s="298">
        <v>5.2</v>
      </c>
      <c r="P99" s="95">
        <v>6100</v>
      </c>
      <c r="Q99" s="94">
        <v>81</v>
      </c>
      <c r="R99" s="96">
        <f t="shared" si="4"/>
        <v>146.44111444536333</v>
      </c>
      <c r="S99" s="94">
        <v>9330</v>
      </c>
      <c r="T99" s="94">
        <v>300</v>
      </c>
      <c r="U99" s="96">
        <f t="shared" si="5"/>
        <v>353.29811774194326</v>
      </c>
      <c r="V99" s="94" t="s">
        <v>21</v>
      </c>
      <c r="W99" s="94" t="s">
        <v>21</v>
      </c>
      <c r="X99" s="97" t="s">
        <v>21</v>
      </c>
      <c r="Y99" s="344">
        <v>-52.95</v>
      </c>
      <c r="Z99" s="211">
        <v>607</v>
      </c>
      <c r="AA99" s="211">
        <v>16</v>
      </c>
      <c r="AB99" s="94" t="s">
        <v>21</v>
      </c>
      <c r="AC99" s="94" t="s">
        <v>21</v>
      </c>
      <c r="AD99" s="94" t="s">
        <v>21</v>
      </c>
      <c r="AE99" s="94" t="s">
        <v>21</v>
      </c>
      <c r="AF99" s="233">
        <v>426.1</v>
      </c>
      <c r="AG99" s="233">
        <v>5.4</v>
      </c>
      <c r="AH99" s="233">
        <v>26.06</v>
      </c>
      <c r="AI99" s="233">
        <v>0.5</v>
      </c>
      <c r="AJ99" s="293" t="s">
        <v>21</v>
      </c>
      <c r="AK99" s="293" t="s">
        <v>21</v>
      </c>
      <c r="AL99" s="293" t="s">
        <v>21</v>
      </c>
      <c r="AM99" s="293" t="s">
        <v>21</v>
      </c>
      <c r="AN99" s="293" t="s">
        <v>21</v>
      </c>
      <c r="AO99" s="293" t="s">
        <v>21</v>
      </c>
      <c r="AP99" s="233">
        <v>4.1100000000000003</v>
      </c>
      <c r="AQ99" s="233">
        <v>0.36</v>
      </c>
      <c r="AR99" s="233">
        <v>0.76200000000000001</v>
      </c>
      <c r="AS99" s="233">
        <v>8.6999999999999994E-2</v>
      </c>
      <c r="AT99" s="233">
        <v>2.75</v>
      </c>
      <c r="AU99" s="233">
        <v>0.35</v>
      </c>
      <c r="AV99" s="293" t="s">
        <v>21</v>
      </c>
      <c r="AW99" s="293" t="s">
        <v>21</v>
      </c>
      <c r="AX99" s="293" t="s">
        <v>21</v>
      </c>
      <c r="AY99" s="293" t="s">
        <v>21</v>
      </c>
      <c r="AZ99" s="233">
        <v>1.1599999999999999</v>
      </c>
      <c r="BA99" s="233">
        <v>0.16</v>
      </c>
      <c r="BB99" s="94" t="s">
        <v>21</v>
      </c>
      <c r="BC99" s="94" t="s">
        <v>21</v>
      </c>
      <c r="BD99" s="94" t="s">
        <v>21</v>
      </c>
      <c r="BE99" s="94" t="s">
        <v>21</v>
      </c>
      <c r="BF99" s="94" t="s">
        <v>21</v>
      </c>
      <c r="BG99" s="97" t="s">
        <v>21</v>
      </c>
    </row>
    <row r="100" spans="1:59" ht="16" customHeight="1" x14ac:dyDescent="0.15">
      <c r="A100" s="64" t="s">
        <v>194</v>
      </c>
      <c r="B100" s="159">
        <v>1</v>
      </c>
      <c r="C100" s="202">
        <v>0.3</v>
      </c>
      <c r="D100" s="211">
        <v>1.2</v>
      </c>
      <c r="E100" s="260">
        <v>0.29399999999999998</v>
      </c>
      <c r="F100" s="271">
        <v>1.5</v>
      </c>
      <c r="G100" s="94" t="s">
        <v>21</v>
      </c>
      <c r="H100" s="94" t="s">
        <v>21</v>
      </c>
      <c r="I100" s="293">
        <v>414</v>
      </c>
      <c r="J100" s="298">
        <v>9.6999999999999993</v>
      </c>
      <c r="K100" s="304">
        <v>3.42</v>
      </c>
      <c r="L100" s="298">
        <v>7.9</v>
      </c>
      <c r="M100" s="94" t="s">
        <v>229</v>
      </c>
      <c r="N100" s="285">
        <v>0.878</v>
      </c>
      <c r="O100" s="298">
        <v>5.6</v>
      </c>
      <c r="P100" s="95">
        <v>6121</v>
      </c>
      <c r="Q100" s="94">
        <v>98</v>
      </c>
      <c r="R100" s="96">
        <f t="shared" si="4"/>
        <v>156.81408227579561</v>
      </c>
      <c r="S100" s="94">
        <v>9580</v>
      </c>
      <c r="T100" s="94">
        <v>390</v>
      </c>
      <c r="U100" s="96">
        <f t="shared" si="5"/>
        <v>434.52337106305339</v>
      </c>
      <c r="V100" s="94" t="s">
        <v>21</v>
      </c>
      <c r="W100" s="94" t="s">
        <v>21</v>
      </c>
      <c r="X100" s="97" t="s">
        <v>21</v>
      </c>
      <c r="Y100" s="344">
        <v>-56.51</v>
      </c>
      <c r="Z100" s="211">
        <v>588</v>
      </c>
      <c r="AA100" s="211">
        <v>15</v>
      </c>
      <c r="AB100" s="94" t="s">
        <v>21</v>
      </c>
      <c r="AC100" s="94" t="s">
        <v>21</v>
      </c>
      <c r="AD100" s="94" t="s">
        <v>21</v>
      </c>
      <c r="AE100" s="94" t="s">
        <v>21</v>
      </c>
      <c r="AF100" s="233">
        <v>438.6</v>
      </c>
      <c r="AG100" s="233">
        <v>6.9</v>
      </c>
      <c r="AH100" s="233">
        <v>27.24</v>
      </c>
      <c r="AI100" s="233">
        <v>0.84</v>
      </c>
      <c r="AJ100" s="293" t="s">
        <v>21</v>
      </c>
      <c r="AK100" s="293" t="s">
        <v>21</v>
      </c>
      <c r="AL100" s="293" t="s">
        <v>21</v>
      </c>
      <c r="AM100" s="293" t="s">
        <v>21</v>
      </c>
      <c r="AN100" s="293" t="s">
        <v>21</v>
      </c>
      <c r="AO100" s="293" t="s">
        <v>21</v>
      </c>
      <c r="AP100" s="233">
        <v>4.25</v>
      </c>
      <c r="AQ100" s="233">
        <v>0.45</v>
      </c>
      <c r="AR100" s="233">
        <v>0.89</v>
      </c>
      <c r="AS100" s="233">
        <v>0.15</v>
      </c>
      <c r="AT100" s="233">
        <v>2.64</v>
      </c>
      <c r="AU100" s="233">
        <v>0.44</v>
      </c>
      <c r="AV100" s="293" t="s">
        <v>21</v>
      </c>
      <c r="AW100" s="293" t="s">
        <v>21</v>
      </c>
      <c r="AX100" s="293" t="s">
        <v>21</v>
      </c>
      <c r="AY100" s="293" t="s">
        <v>21</v>
      </c>
      <c r="AZ100" s="233">
        <v>1.1100000000000001</v>
      </c>
      <c r="BA100" s="233">
        <v>0.22</v>
      </c>
      <c r="BB100" s="94" t="s">
        <v>21</v>
      </c>
      <c r="BC100" s="94" t="s">
        <v>21</v>
      </c>
      <c r="BD100" s="94" t="s">
        <v>21</v>
      </c>
      <c r="BE100" s="94" t="s">
        <v>21</v>
      </c>
      <c r="BF100" s="94" t="s">
        <v>21</v>
      </c>
      <c r="BG100" s="97" t="s">
        <v>21</v>
      </c>
    </row>
    <row r="101" spans="1:59" ht="16" customHeight="1" x14ac:dyDescent="0.15">
      <c r="A101" s="64" t="s">
        <v>195</v>
      </c>
      <c r="B101" s="159">
        <v>1</v>
      </c>
      <c r="C101" s="202">
        <v>0.3</v>
      </c>
      <c r="D101" s="211">
        <v>1.1000000000000001</v>
      </c>
      <c r="E101" s="260">
        <v>0.28399999999999997</v>
      </c>
      <c r="F101" s="271">
        <v>1.6</v>
      </c>
      <c r="G101" s="94" t="s">
        <v>21</v>
      </c>
      <c r="H101" s="94" t="s">
        <v>21</v>
      </c>
      <c r="I101" s="293">
        <v>468</v>
      </c>
      <c r="J101" s="298">
        <v>9.4</v>
      </c>
      <c r="K101" s="304">
        <v>3.84</v>
      </c>
      <c r="L101" s="298">
        <v>7.6</v>
      </c>
      <c r="M101" s="94" t="s">
        <v>237</v>
      </c>
      <c r="N101" s="285">
        <v>0.88400000000000001</v>
      </c>
      <c r="O101" s="298">
        <v>5.6</v>
      </c>
      <c r="P101" s="95">
        <v>6245</v>
      </c>
      <c r="Q101" s="94">
        <v>96</v>
      </c>
      <c r="R101" s="96">
        <f t="shared" si="4"/>
        <v>157.53098107991329</v>
      </c>
      <c r="S101" s="94">
        <v>10170</v>
      </c>
      <c r="T101" s="94">
        <v>390</v>
      </c>
      <c r="U101" s="96">
        <f t="shared" si="5"/>
        <v>439.85402123886513</v>
      </c>
      <c r="V101" s="94" t="s">
        <v>21</v>
      </c>
      <c r="W101" s="94" t="s">
        <v>21</v>
      </c>
      <c r="X101" s="97" t="s">
        <v>21</v>
      </c>
      <c r="Y101" s="344">
        <v>-62.85</v>
      </c>
      <c r="Z101" s="211">
        <v>589</v>
      </c>
      <c r="AA101" s="211">
        <v>18</v>
      </c>
      <c r="AB101" s="94" t="s">
        <v>21</v>
      </c>
      <c r="AC101" s="94" t="s">
        <v>21</v>
      </c>
      <c r="AD101" s="94" t="s">
        <v>21</v>
      </c>
      <c r="AE101" s="94" t="s">
        <v>21</v>
      </c>
      <c r="AF101" s="233">
        <v>438.9</v>
      </c>
      <c r="AG101" s="233">
        <v>5.9</v>
      </c>
      <c r="AH101" s="233">
        <v>26.99</v>
      </c>
      <c r="AI101" s="233">
        <v>0.63</v>
      </c>
      <c r="AJ101" s="293" t="s">
        <v>21</v>
      </c>
      <c r="AK101" s="293" t="s">
        <v>21</v>
      </c>
      <c r="AL101" s="293" t="s">
        <v>21</v>
      </c>
      <c r="AM101" s="293" t="s">
        <v>21</v>
      </c>
      <c r="AN101" s="293" t="s">
        <v>21</v>
      </c>
      <c r="AO101" s="293" t="s">
        <v>21</v>
      </c>
      <c r="AP101" s="233">
        <v>3.75</v>
      </c>
      <c r="AQ101" s="233">
        <v>0.38</v>
      </c>
      <c r="AR101" s="233">
        <v>0.86</v>
      </c>
      <c r="AS101" s="233">
        <v>0.1</v>
      </c>
      <c r="AT101" s="233">
        <v>2.73</v>
      </c>
      <c r="AU101" s="233">
        <v>0.45</v>
      </c>
      <c r="AV101" s="293" t="s">
        <v>21</v>
      </c>
      <c r="AW101" s="293" t="s">
        <v>21</v>
      </c>
      <c r="AX101" s="293" t="s">
        <v>21</v>
      </c>
      <c r="AY101" s="293" t="s">
        <v>21</v>
      </c>
      <c r="AZ101" s="233">
        <v>0.99</v>
      </c>
      <c r="BA101" s="233">
        <v>0.16</v>
      </c>
      <c r="BB101" s="94" t="s">
        <v>21</v>
      </c>
      <c r="BC101" s="94" t="s">
        <v>21</v>
      </c>
      <c r="BD101" s="94" t="s">
        <v>21</v>
      </c>
      <c r="BE101" s="94" t="s">
        <v>21</v>
      </c>
      <c r="BF101" s="94" t="s">
        <v>21</v>
      </c>
      <c r="BG101" s="97" t="s">
        <v>21</v>
      </c>
    </row>
    <row r="102" spans="1:59" ht="16" customHeight="1" x14ac:dyDescent="0.15">
      <c r="A102" s="64" t="s">
        <v>196</v>
      </c>
      <c r="B102" s="159">
        <v>1</v>
      </c>
      <c r="C102" s="202">
        <v>0.3</v>
      </c>
      <c r="D102" s="211">
        <v>1</v>
      </c>
      <c r="E102" s="260">
        <v>0.309</v>
      </c>
      <c r="F102" s="271">
        <v>1.5</v>
      </c>
      <c r="G102" s="94" t="s">
        <v>21</v>
      </c>
      <c r="H102" s="94" t="s">
        <v>21</v>
      </c>
      <c r="I102" s="293">
        <v>417</v>
      </c>
      <c r="J102" s="298">
        <v>9.1</v>
      </c>
      <c r="K102" s="304">
        <v>3.4</v>
      </c>
      <c r="L102" s="298">
        <v>7.3</v>
      </c>
      <c r="M102" s="94" t="s">
        <v>237</v>
      </c>
      <c r="N102" s="285">
        <v>0.89</v>
      </c>
      <c r="O102" s="298">
        <v>5.4</v>
      </c>
      <c r="P102" s="95">
        <v>6129</v>
      </c>
      <c r="Q102" s="94">
        <v>92</v>
      </c>
      <c r="R102" s="96">
        <f t="shared" si="4"/>
        <v>153.26400882137983</v>
      </c>
      <c r="S102" s="94">
        <v>9550</v>
      </c>
      <c r="T102" s="94">
        <v>360</v>
      </c>
      <c r="U102" s="96">
        <f t="shared" si="5"/>
        <v>407.53036696668386</v>
      </c>
      <c r="V102" s="94" t="s">
        <v>21</v>
      </c>
      <c r="W102" s="94" t="s">
        <v>21</v>
      </c>
      <c r="X102" s="97" t="s">
        <v>21</v>
      </c>
      <c r="Y102" s="344">
        <v>-55.82</v>
      </c>
      <c r="Z102" s="211">
        <v>584</v>
      </c>
      <c r="AA102" s="211">
        <v>13</v>
      </c>
      <c r="AB102" s="94" t="s">
        <v>21</v>
      </c>
      <c r="AC102" s="94" t="s">
        <v>21</v>
      </c>
      <c r="AD102" s="94" t="s">
        <v>21</v>
      </c>
      <c r="AE102" s="94" t="s">
        <v>21</v>
      </c>
      <c r="AF102" s="233">
        <v>443</v>
      </c>
      <c r="AG102" s="233">
        <v>6.9</v>
      </c>
      <c r="AH102" s="233">
        <v>27.24</v>
      </c>
      <c r="AI102" s="233">
        <v>0.53</v>
      </c>
      <c r="AJ102" s="293" t="s">
        <v>21</v>
      </c>
      <c r="AK102" s="293" t="s">
        <v>21</v>
      </c>
      <c r="AL102" s="293" t="s">
        <v>21</v>
      </c>
      <c r="AM102" s="293" t="s">
        <v>21</v>
      </c>
      <c r="AN102" s="293" t="s">
        <v>21</v>
      </c>
      <c r="AO102" s="293" t="s">
        <v>21</v>
      </c>
      <c r="AP102" s="233">
        <v>3.89</v>
      </c>
      <c r="AQ102" s="233">
        <v>0.39</v>
      </c>
      <c r="AR102" s="233">
        <v>0.84</v>
      </c>
      <c r="AS102" s="233">
        <v>0.13</v>
      </c>
      <c r="AT102" s="233">
        <v>2.5099999999999998</v>
      </c>
      <c r="AU102" s="233">
        <v>0.36</v>
      </c>
      <c r="AV102" s="293" t="s">
        <v>21</v>
      </c>
      <c r="AW102" s="293" t="s">
        <v>21</v>
      </c>
      <c r="AX102" s="293" t="s">
        <v>21</v>
      </c>
      <c r="AY102" s="293" t="s">
        <v>21</v>
      </c>
      <c r="AZ102" s="233">
        <v>1.19</v>
      </c>
      <c r="BA102" s="233">
        <v>0.23</v>
      </c>
      <c r="BB102" s="94" t="s">
        <v>21</v>
      </c>
      <c r="BC102" s="94" t="s">
        <v>21</v>
      </c>
      <c r="BD102" s="94" t="s">
        <v>21</v>
      </c>
      <c r="BE102" s="94" t="s">
        <v>21</v>
      </c>
      <c r="BF102" s="94" t="s">
        <v>21</v>
      </c>
      <c r="BG102" s="97" t="s">
        <v>21</v>
      </c>
    </row>
    <row r="103" spans="1:59" ht="16" customHeight="1" x14ac:dyDescent="0.15">
      <c r="A103" s="64" t="s">
        <v>197</v>
      </c>
      <c r="B103" s="159">
        <v>1</v>
      </c>
      <c r="C103" s="202">
        <v>0.1</v>
      </c>
      <c r="D103" s="211">
        <v>0.4</v>
      </c>
      <c r="E103" s="260">
        <v>0.32100000000000001</v>
      </c>
      <c r="F103" s="271">
        <v>0.7</v>
      </c>
      <c r="G103" s="94" t="s">
        <v>21</v>
      </c>
      <c r="H103" s="94" t="s">
        <v>21</v>
      </c>
      <c r="I103" s="293">
        <v>487.21</v>
      </c>
      <c r="J103" s="298">
        <v>16</v>
      </c>
      <c r="K103" s="304">
        <v>4.05</v>
      </c>
      <c r="L103" s="298">
        <v>12</v>
      </c>
      <c r="M103" s="94" t="s">
        <v>234</v>
      </c>
      <c r="N103" s="285">
        <v>0.873</v>
      </c>
      <c r="O103" s="298">
        <v>9.6</v>
      </c>
      <c r="P103" s="95">
        <v>6290</v>
      </c>
      <c r="Q103" s="94">
        <v>160</v>
      </c>
      <c r="R103" s="96">
        <f t="shared" si="4"/>
        <v>203.53289660396425</v>
      </c>
      <c r="S103" s="94">
        <v>10440</v>
      </c>
      <c r="T103" s="94">
        <v>630</v>
      </c>
      <c r="U103" s="96">
        <f t="shared" si="5"/>
        <v>663.69981166186869</v>
      </c>
      <c r="V103" s="94" t="s">
        <v>21</v>
      </c>
      <c r="W103" s="94" t="s">
        <v>21</v>
      </c>
      <c r="X103" s="97" t="s">
        <v>21</v>
      </c>
      <c r="Y103" s="344">
        <v>-65.98</v>
      </c>
      <c r="Z103" s="211">
        <v>441</v>
      </c>
      <c r="AA103" s="211">
        <v>43</v>
      </c>
      <c r="AB103" s="94" t="s">
        <v>21</v>
      </c>
      <c r="AC103" s="94" t="s">
        <v>21</v>
      </c>
      <c r="AD103" s="94" t="s">
        <v>21</v>
      </c>
      <c r="AE103" s="94" t="s">
        <v>21</v>
      </c>
      <c r="AF103" s="233">
        <v>312</v>
      </c>
      <c r="AG103" s="233">
        <v>31</v>
      </c>
      <c r="AH103" s="233">
        <v>21.4</v>
      </c>
      <c r="AI103" s="233">
        <v>1.8</v>
      </c>
      <c r="AJ103" s="293" t="s">
        <v>21</v>
      </c>
      <c r="AK103" s="293" t="s">
        <v>21</v>
      </c>
      <c r="AL103" s="293" t="s">
        <v>21</v>
      </c>
      <c r="AM103" s="293" t="s">
        <v>21</v>
      </c>
      <c r="AN103" s="293" t="s">
        <v>21</v>
      </c>
      <c r="AO103" s="293" t="s">
        <v>21</v>
      </c>
      <c r="AP103" s="233">
        <v>3.09</v>
      </c>
      <c r="AQ103" s="233">
        <v>0.73</v>
      </c>
      <c r="AR103" s="233">
        <v>1.08</v>
      </c>
      <c r="AS103" s="233">
        <v>0.21</v>
      </c>
      <c r="AT103" s="233">
        <v>1.99</v>
      </c>
      <c r="AU103" s="233">
        <v>0.53</v>
      </c>
      <c r="AV103" s="293" t="s">
        <v>21</v>
      </c>
      <c r="AW103" s="293" t="s">
        <v>21</v>
      </c>
      <c r="AX103" s="293" t="s">
        <v>21</v>
      </c>
      <c r="AY103" s="293" t="s">
        <v>21</v>
      </c>
      <c r="AZ103" s="233">
        <v>1.02</v>
      </c>
      <c r="BA103" s="233">
        <v>0.31</v>
      </c>
      <c r="BB103" s="94" t="s">
        <v>21</v>
      </c>
      <c r="BC103" s="94" t="s">
        <v>21</v>
      </c>
      <c r="BD103" s="94" t="s">
        <v>21</v>
      </c>
      <c r="BE103" s="94" t="s">
        <v>21</v>
      </c>
      <c r="BF103" s="94" t="s">
        <v>21</v>
      </c>
      <c r="BG103" s="97" t="s">
        <v>21</v>
      </c>
    </row>
    <row r="104" spans="1:59" ht="16" customHeight="1" x14ac:dyDescent="0.15">
      <c r="A104" s="64" t="s">
        <v>198</v>
      </c>
      <c r="B104" s="159">
        <v>1</v>
      </c>
      <c r="C104" s="202">
        <v>20.5</v>
      </c>
      <c r="D104" s="211">
        <v>33.299999999999997</v>
      </c>
      <c r="E104" s="260">
        <v>0.623</v>
      </c>
      <c r="F104" s="271">
        <v>3.4</v>
      </c>
      <c r="G104" s="94" t="s">
        <v>21</v>
      </c>
      <c r="H104" s="94" t="s">
        <v>21</v>
      </c>
      <c r="I104" s="293">
        <v>10.36</v>
      </c>
      <c r="J104" s="298">
        <v>5.3</v>
      </c>
      <c r="K104" s="304">
        <v>0.38650000000000001</v>
      </c>
      <c r="L104" s="298">
        <v>1.7</v>
      </c>
      <c r="M104" s="94" t="s">
        <v>112</v>
      </c>
      <c r="N104" s="285">
        <v>0.19450000000000001</v>
      </c>
      <c r="O104" s="298">
        <v>5</v>
      </c>
      <c r="P104" s="95">
        <v>2467</v>
      </c>
      <c r="Q104" s="94">
        <v>49</v>
      </c>
      <c r="R104" s="96">
        <f t="shared" si="4"/>
        <v>69.537296467435382</v>
      </c>
      <c r="S104" s="94">
        <v>2106</v>
      </c>
      <c r="T104" s="94">
        <v>31</v>
      </c>
      <c r="U104" s="96">
        <f t="shared" si="5"/>
        <v>52.298129985688782</v>
      </c>
      <c r="V104" s="94" t="s">
        <v>21</v>
      </c>
      <c r="W104" s="94" t="s">
        <v>21</v>
      </c>
      <c r="X104" s="97" t="s">
        <v>21</v>
      </c>
      <c r="Y104" s="344">
        <v>14.63</v>
      </c>
      <c r="Z104" s="211">
        <v>14.2</v>
      </c>
      <c r="AA104" s="211">
        <v>1.1000000000000001</v>
      </c>
      <c r="AB104" s="94" t="s">
        <v>21</v>
      </c>
      <c r="AC104" s="94" t="s">
        <v>21</v>
      </c>
      <c r="AD104" s="94" t="s">
        <v>21</v>
      </c>
      <c r="AE104" s="94" t="s">
        <v>21</v>
      </c>
      <c r="AF104" s="233">
        <v>0.19800000000000001</v>
      </c>
      <c r="AG104" s="233">
        <v>0.02</v>
      </c>
      <c r="AH104" s="233">
        <v>506</v>
      </c>
      <c r="AI104" s="233">
        <v>13</v>
      </c>
      <c r="AJ104" s="293" t="s">
        <v>21</v>
      </c>
      <c r="AK104" s="293" t="s">
        <v>21</v>
      </c>
      <c r="AL104" s="293" t="s">
        <v>21</v>
      </c>
      <c r="AM104" s="293" t="s">
        <v>21</v>
      </c>
      <c r="AN104" s="293" t="s">
        <v>21</v>
      </c>
      <c r="AO104" s="293" t="s">
        <v>21</v>
      </c>
      <c r="AP104" s="233">
        <v>44.6</v>
      </c>
      <c r="AQ104" s="233">
        <v>1.2</v>
      </c>
      <c r="AR104" s="233">
        <v>11.11</v>
      </c>
      <c r="AS104" s="233">
        <v>0.37</v>
      </c>
      <c r="AT104" s="233">
        <v>40.6</v>
      </c>
      <c r="AU104" s="233">
        <v>1.1000000000000001</v>
      </c>
      <c r="AV104" s="293" t="s">
        <v>21</v>
      </c>
      <c r="AW104" s="293" t="s">
        <v>21</v>
      </c>
      <c r="AX104" s="293" t="s">
        <v>21</v>
      </c>
      <c r="AY104" s="293" t="s">
        <v>21</v>
      </c>
      <c r="AZ104" s="233">
        <v>11.69</v>
      </c>
      <c r="BA104" s="233">
        <v>0.39</v>
      </c>
      <c r="BB104" s="94" t="s">
        <v>21</v>
      </c>
      <c r="BC104" s="94" t="s">
        <v>21</v>
      </c>
      <c r="BD104" s="94" t="s">
        <v>21</v>
      </c>
      <c r="BE104" s="94" t="s">
        <v>21</v>
      </c>
      <c r="BF104" s="94" t="s">
        <v>21</v>
      </c>
      <c r="BG104" s="97" t="s">
        <v>21</v>
      </c>
    </row>
    <row r="105" spans="1:59" ht="16" customHeight="1" x14ac:dyDescent="0.15">
      <c r="A105" s="64" t="s">
        <v>199</v>
      </c>
      <c r="B105" s="159">
        <v>1</v>
      </c>
      <c r="C105" s="202">
        <v>11.8</v>
      </c>
      <c r="D105" s="211">
        <v>8.3000000000000007</v>
      </c>
      <c r="E105" s="260">
        <v>1.4430000000000001</v>
      </c>
      <c r="F105" s="271">
        <v>1.8</v>
      </c>
      <c r="G105" s="94" t="s">
        <v>21</v>
      </c>
      <c r="H105" s="94" t="s">
        <v>21</v>
      </c>
      <c r="I105" s="293">
        <v>15.13</v>
      </c>
      <c r="J105" s="298">
        <v>5</v>
      </c>
      <c r="K105" s="304">
        <v>0.41820000000000002</v>
      </c>
      <c r="L105" s="298">
        <v>1.7</v>
      </c>
      <c r="M105" s="94" t="s">
        <v>114</v>
      </c>
      <c r="N105" s="285">
        <v>0.26200000000000001</v>
      </c>
      <c r="O105" s="298">
        <v>4.7</v>
      </c>
      <c r="P105" s="95">
        <v>2823</v>
      </c>
      <c r="Q105" s="94">
        <v>48</v>
      </c>
      <c r="R105" s="96">
        <f t="shared" si="4"/>
        <v>74.10621836256388</v>
      </c>
      <c r="S105" s="94">
        <v>2252</v>
      </c>
      <c r="T105" s="94">
        <v>33</v>
      </c>
      <c r="U105" s="96">
        <f t="shared" si="5"/>
        <v>55.835486923640239</v>
      </c>
      <c r="V105" s="94" t="s">
        <v>21</v>
      </c>
      <c r="W105" s="94" t="s">
        <v>21</v>
      </c>
      <c r="X105" s="97" t="s">
        <v>21</v>
      </c>
      <c r="Y105" s="344">
        <v>20.23</v>
      </c>
      <c r="Z105" s="211">
        <v>14.5</v>
      </c>
      <c r="AA105" s="211">
        <v>1.2</v>
      </c>
      <c r="AB105" s="94" t="s">
        <v>21</v>
      </c>
      <c r="AC105" s="94" t="s">
        <v>21</v>
      </c>
      <c r="AD105" s="94" t="s">
        <v>21</v>
      </c>
      <c r="AE105" s="94" t="s">
        <v>21</v>
      </c>
      <c r="AF105" s="233">
        <v>0.185</v>
      </c>
      <c r="AG105" s="233">
        <v>1.9E-2</v>
      </c>
      <c r="AH105" s="233">
        <v>232.3</v>
      </c>
      <c r="AI105" s="233">
        <v>6.2</v>
      </c>
      <c r="AJ105" s="293" t="s">
        <v>21</v>
      </c>
      <c r="AK105" s="293" t="s">
        <v>21</v>
      </c>
      <c r="AL105" s="293" t="s">
        <v>21</v>
      </c>
      <c r="AM105" s="293" t="s">
        <v>21</v>
      </c>
      <c r="AN105" s="293" t="s">
        <v>21</v>
      </c>
      <c r="AO105" s="293" t="s">
        <v>21</v>
      </c>
      <c r="AP105" s="233">
        <v>22.55</v>
      </c>
      <c r="AQ105" s="233">
        <v>0.56000000000000005</v>
      </c>
      <c r="AR105" s="233">
        <v>12.42</v>
      </c>
      <c r="AS105" s="233">
        <v>0.33</v>
      </c>
      <c r="AT105" s="233">
        <v>21.5</v>
      </c>
      <c r="AU105" s="233">
        <v>0.57999999999999996</v>
      </c>
      <c r="AV105" s="293" t="s">
        <v>21</v>
      </c>
      <c r="AW105" s="293" t="s">
        <v>21</v>
      </c>
      <c r="AX105" s="293" t="s">
        <v>21</v>
      </c>
      <c r="AY105" s="293" t="s">
        <v>21</v>
      </c>
      <c r="AZ105" s="233">
        <v>10.49</v>
      </c>
      <c r="BA105" s="233">
        <v>0.27</v>
      </c>
      <c r="BB105" s="94" t="s">
        <v>21</v>
      </c>
      <c r="BC105" s="94" t="s">
        <v>21</v>
      </c>
      <c r="BD105" s="94" t="s">
        <v>21</v>
      </c>
      <c r="BE105" s="94" t="s">
        <v>21</v>
      </c>
      <c r="BF105" s="94" t="s">
        <v>21</v>
      </c>
      <c r="BG105" s="97" t="s">
        <v>21</v>
      </c>
    </row>
    <row r="106" spans="1:59" ht="16" customHeight="1" x14ac:dyDescent="0.15">
      <c r="A106" s="64" t="s">
        <v>200</v>
      </c>
      <c r="B106" s="159">
        <v>1</v>
      </c>
      <c r="C106" s="202">
        <v>21</v>
      </c>
      <c r="D106" s="211">
        <v>46.4</v>
      </c>
      <c r="E106" s="260">
        <v>0.44800000000000001</v>
      </c>
      <c r="F106" s="271">
        <v>4.9000000000000004</v>
      </c>
      <c r="G106" s="94" t="s">
        <v>21</v>
      </c>
      <c r="H106" s="94" t="s">
        <v>21</v>
      </c>
      <c r="I106" s="293">
        <v>12.34</v>
      </c>
      <c r="J106" s="298">
        <v>5</v>
      </c>
      <c r="K106" s="304">
        <v>0.39800000000000002</v>
      </c>
      <c r="L106" s="298">
        <v>2.5</v>
      </c>
      <c r="M106" s="94" t="s">
        <v>134</v>
      </c>
      <c r="N106" s="285">
        <v>0.22500000000000001</v>
      </c>
      <c r="O106" s="298">
        <v>4.3</v>
      </c>
      <c r="P106" s="95">
        <v>2630</v>
      </c>
      <c r="Q106" s="94">
        <v>47</v>
      </c>
      <c r="R106" s="96">
        <f t="shared" si="4"/>
        <v>70.539067189749545</v>
      </c>
      <c r="S106" s="94">
        <v>2159</v>
      </c>
      <c r="T106" s="94">
        <v>46</v>
      </c>
      <c r="U106" s="96">
        <f t="shared" si="5"/>
        <v>63.09130209466278</v>
      </c>
      <c r="V106" s="94" t="s">
        <v>21</v>
      </c>
      <c r="W106" s="94" t="s">
        <v>21</v>
      </c>
      <c r="X106" s="97" t="s">
        <v>21</v>
      </c>
      <c r="Y106" s="344">
        <v>17.91</v>
      </c>
      <c r="Z106" s="211">
        <v>13</v>
      </c>
      <c r="AA106" s="211">
        <v>1.1000000000000001</v>
      </c>
      <c r="AB106" s="94" t="s">
        <v>21</v>
      </c>
      <c r="AC106" s="94" t="s">
        <v>21</v>
      </c>
      <c r="AD106" s="94" t="s">
        <v>21</v>
      </c>
      <c r="AE106" s="94" t="s">
        <v>21</v>
      </c>
      <c r="AF106" s="233">
        <v>0.77900000000000003</v>
      </c>
      <c r="AG106" s="233">
        <v>8.8999999999999996E-2</v>
      </c>
      <c r="AH106" s="233">
        <v>597</v>
      </c>
      <c r="AI106" s="233">
        <v>18</v>
      </c>
      <c r="AJ106" s="293" t="s">
        <v>21</v>
      </c>
      <c r="AK106" s="293" t="s">
        <v>21</v>
      </c>
      <c r="AL106" s="293" t="s">
        <v>21</v>
      </c>
      <c r="AM106" s="293" t="s">
        <v>21</v>
      </c>
      <c r="AN106" s="293" t="s">
        <v>21</v>
      </c>
      <c r="AO106" s="293" t="s">
        <v>21</v>
      </c>
      <c r="AP106" s="233">
        <v>54.3</v>
      </c>
      <c r="AQ106" s="233">
        <v>1.5</v>
      </c>
      <c r="AR106" s="233">
        <v>14.24</v>
      </c>
      <c r="AS106" s="233">
        <v>0.41</v>
      </c>
      <c r="AT106" s="233">
        <v>46.8</v>
      </c>
      <c r="AU106" s="233">
        <v>1.4</v>
      </c>
      <c r="AV106" s="293" t="s">
        <v>21</v>
      </c>
      <c r="AW106" s="293" t="s">
        <v>21</v>
      </c>
      <c r="AX106" s="293" t="s">
        <v>21</v>
      </c>
      <c r="AY106" s="293" t="s">
        <v>21</v>
      </c>
      <c r="AZ106" s="233">
        <v>13.36</v>
      </c>
      <c r="BA106" s="233">
        <v>0.49</v>
      </c>
      <c r="BB106" s="94" t="s">
        <v>21</v>
      </c>
      <c r="BC106" s="94" t="s">
        <v>21</v>
      </c>
      <c r="BD106" s="94" t="s">
        <v>21</v>
      </c>
      <c r="BE106" s="94" t="s">
        <v>21</v>
      </c>
      <c r="BF106" s="94" t="s">
        <v>21</v>
      </c>
      <c r="BG106" s="97" t="s">
        <v>21</v>
      </c>
    </row>
    <row r="107" spans="1:59" ht="16" customHeight="1" x14ac:dyDescent="0.15">
      <c r="A107" s="64" t="s">
        <v>201</v>
      </c>
      <c r="B107" s="159">
        <v>1</v>
      </c>
      <c r="C107" s="202">
        <v>24.7</v>
      </c>
      <c r="D107" s="211">
        <v>38.200000000000003</v>
      </c>
      <c r="E107" s="260">
        <v>0.65200000000000002</v>
      </c>
      <c r="F107" s="271">
        <v>4.2</v>
      </c>
      <c r="G107" s="94" t="s">
        <v>21</v>
      </c>
      <c r="H107" s="94" t="s">
        <v>21</v>
      </c>
      <c r="I107" s="293">
        <v>11.23</v>
      </c>
      <c r="J107" s="298">
        <v>4.7</v>
      </c>
      <c r="K107" s="304">
        <v>0.38350000000000001</v>
      </c>
      <c r="L107" s="298">
        <v>1.5</v>
      </c>
      <c r="M107" s="94" t="s">
        <v>113</v>
      </c>
      <c r="N107" s="285">
        <v>0.21240000000000001</v>
      </c>
      <c r="O107" s="298">
        <v>4.5</v>
      </c>
      <c r="P107" s="95">
        <v>2542</v>
      </c>
      <c r="Q107" s="94">
        <v>44</v>
      </c>
      <c r="R107" s="96">
        <f t="shared" si="4"/>
        <v>67.236192634622014</v>
      </c>
      <c r="S107" s="94">
        <v>2093</v>
      </c>
      <c r="T107" s="94">
        <v>26</v>
      </c>
      <c r="U107" s="96">
        <f t="shared" si="5"/>
        <v>49.277374118351716</v>
      </c>
      <c r="V107" s="94" t="s">
        <v>21</v>
      </c>
      <c r="W107" s="94" t="s">
        <v>21</v>
      </c>
      <c r="X107" s="97" t="s">
        <v>21</v>
      </c>
      <c r="Y107" s="344">
        <v>17.66</v>
      </c>
      <c r="Z107" s="211">
        <v>13.4</v>
      </c>
      <c r="AA107" s="211">
        <v>1.1000000000000001</v>
      </c>
      <c r="AB107" s="94" t="s">
        <v>21</v>
      </c>
      <c r="AC107" s="94" t="s">
        <v>21</v>
      </c>
      <c r="AD107" s="94" t="s">
        <v>21</v>
      </c>
      <c r="AE107" s="94" t="s">
        <v>21</v>
      </c>
      <c r="AF107" s="233">
        <v>0.98099999999999998</v>
      </c>
      <c r="AG107" s="233">
        <v>5.5E-2</v>
      </c>
      <c r="AH107" s="233">
        <v>682</v>
      </c>
      <c r="AI107" s="233">
        <v>18</v>
      </c>
      <c r="AJ107" s="293" t="s">
        <v>21</v>
      </c>
      <c r="AK107" s="293" t="s">
        <v>21</v>
      </c>
      <c r="AL107" s="293" t="s">
        <v>21</v>
      </c>
      <c r="AM107" s="293" t="s">
        <v>21</v>
      </c>
      <c r="AN107" s="293" t="s">
        <v>21</v>
      </c>
      <c r="AO107" s="293" t="s">
        <v>21</v>
      </c>
      <c r="AP107" s="233">
        <v>60.5</v>
      </c>
      <c r="AQ107" s="233">
        <v>1.7</v>
      </c>
      <c r="AR107" s="233">
        <v>18.16</v>
      </c>
      <c r="AS107" s="233">
        <v>0.53</v>
      </c>
      <c r="AT107" s="233">
        <v>55.3</v>
      </c>
      <c r="AU107" s="233">
        <v>1.7</v>
      </c>
      <c r="AV107" s="293" t="s">
        <v>21</v>
      </c>
      <c r="AW107" s="293" t="s">
        <v>21</v>
      </c>
      <c r="AX107" s="293" t="s">
        <v>21</v>
      </c>
      <c r="AY107" s="293" t="s">
        <v>21</v>
      </c>
      <c r="AZ107" s="233">
        <v>16.649999999999999</v>
      </c>
      <c r="BA107" s="233">
        <v>0.51</v>
      </c>
      <c r="BB107" s="94" t="s">
        <v>21</v>
      </c>
      <c r="BC107" s="94" t="s">
        <v>21</v>
      </c>
      <c r="BD107" s="94" t="s">
        <v>21</v>
      </c>
      <c r="BE107" s="94" t="s">
        <v>21</v>
      </c>
      <c r="BF107" s="94" t="s">
        <v>21</v>
      </c>
      <c r="BG107" s="97" t="s">
        <v>21</v>
      </c>
    </row>
    <row r="108" spans="1:59" ht="16" customHeight="1" x14ac:dyDescent="0.15">
      <c r="A108" s="64" t="s">
        <v>202</v>
      </c>
      <c r="B108" s="159">
        <v>1</v>
      </c>
      <c r="C108" s="202">
        <v>20.5</v>
      </c>
      <c r="D108" s="211">
        <v>41.8</v>
      </c>
      <c r="E108" s="260">
        <v>0.49299999999999999</v>
      </c>
      <c r="F108" s="271">
        <v>4.4000000000000004</v>
      </c>
      <c r="G108" s="94" t="s">
        <v>21</v>
      </c>
      <c r="H108" s="94" t="s">
        <v>21</v>
      </c>
      <c r="I108" s="293">
        <v>12</v>
      </c>
      <c r="J108" s="298">
        <v>5</v>
      </c>
      <c r="K108" s="304">
        <v>0.3931</v>
      </c>
      <c r="L108" s="298">
        <v>1.9</v>
      </c>
      <c r="M108" s="94" t="s">
        <v>131</v>
      </c>
      <c r="N108" s="285">
        <v>0.222</v>
      </c>
      <c r="O108" s="298">
        <v>4.5999999999999996</v>
      </c>
      <c r="P108" s="95">
        <v>2604</v>
      </c>
      <c r="Q108" s="94">
        <v>47</v>
      </c>
      <c r="R108" s="96">
        <f t="shared" si="4"/>
        <v>70.152166039260678</v>
      </c>
      <c r="S108" s="94">
        <v>2137</v>
      </c>
      <c r="T108" s="94">
        <v>34</v>
      </c>
      <c r="U108" s="96">
        <f t="shared" si="5"/>
        <v>54.614170322362313</v>
      </c>
      <c r="V108" s="94" t="s">
        <v>21</v>
      </c>
      <c r="W108" s="94" t="s">
        <v>21</v>
      </c>
      <c r="X108" s="97" t="s">
        <v>21</v>
      </c>
      <c r="Y108" s="344">
        <v>17.93</v>
      </c>
      <c r="Z108" s="211">
        <v>13.5</v>
      </c>
      <c r="AA108" s="211">
        <v>1.2</v>
      </c>
      <c r="AB108" s="94" t="s">
        <v>21</v>
      </c>
      <c r="AC108" s="94" t="s">
        <v>21</v>
      </c>
      <c r="AD108" s="94" t="s">
        <v>21</v>
      </c>
      <c r="AE108" s="94" t="s">
        <v>21</v>
      </c>
      <c r="AF108" s="233">
        <v>0.55200000000000005</v>
      </c>
      <c r="AG108" s="233">
        <v>3.9E-2</v>
      </c>
      <c r="AH108" s="233">
        <v>555</v>
      </c>
      <c r="AI108" s="233">
        <v>16</v>
      </c>
      <c r="AJ108" s="293" t="s">
        <v>21</v>
      </c>
      <c r="AK108" s="293" t="s">
        <v>21</v>
      </c>
      <c r="AL108" s="293" t="s">
        <v>21</v>
      </c>
      <c r="AM108" s="293" t="s">
        <v>21</v>
      </c>
      <c r="AN108" s="293" t="s">
        <v>21</v>
      </c>
      <c r="AO108" s="293" t="s">
        <v>21</v>
      </c>
      <c r="AP108" s="233">
        <v>51.7</v>
      </c>
      <c r="AQ108" s="233">
        <v>1.4</v>
      </c>
      <c r="AR108" s="233">
        <v>13.69</v>
      </c>
      <c r="AS108" s="233">
        <v>0.33</v>
      </c>
      <c r="AT108" s="233">
        <v>45</v>
      </c>
      <c r="AU108" s="233">
        <v>1.2</v>
      </c>
      <c r="AV108" s="293" t="s">
        <v>21</v>
      </c>
      <c r="AW108" s="293" t="s">
        <v>21</v>
      </c>
      <c r="AX108" s="293" t="s">
        <v>21</v>
      </c>
      <c r="AY108" s="293" t="s">
        <v>21</v>
      </c>
      <c r="AZ108" s="233">
        <v>12.68</v>
      </c>
      <c r="BA108" s="233">
        <v>0.48</v>
      </c>
      <c r="BB108" s="94" t="s">
        <v>21</v>
      </c>
      <c r="BC108" s="94" t="s">
        <v>21</v>
      </c>
      <c r="BD108" s="94" t="s">
        <v>21</v>
      </c>
      <c r="BE108" s="94" t="s">
        <v>21</v>
      </c>
      <c r="BF108" s="94" t="s">
        <v>21</v>
      </c>
      <c r="BG108" s="97" t="s">
        <v>21</v>
      </c>
    </row>
    <row r="109" spans="1:59" ht="16" customHeight="1" x14ac:dyDescent="0.15">
      <c r="A109" s="64" t="s">
        <v>203</v>
      </c>
      <c r="B109" s="159">
        <v>1</v>
      </c>
      <c r="C109" s="202">
        <v>22.4</v>
      </c>
      <c r="D109" s="211">
        <v>33.6</v>
      </c>
      <c r="E109" s="260">
        <v>0.67200000000000004</v>
      </c>
      <c r="F109" s="271">
        <v>4</v>
      </c>
      <c r="G109" s="94" t="s">
        <v>21</v>
      </c>
      <c r="H109" s="94" t="s">
        <v>21</v>
      </c>
      <c r="I109" s="293">
        <v>11.62</v>
      </c>
      <c r="J109" s="298">
        <v>4.7</v>
      </c>
      <c r="K109" s="304">
        <v>0.38490000000000002</v>
      </c>
      <c r="L109" s="298">
        <v>1.5</v>
      </c>
      <c r="M109" s="94" t="s">
        <v>120</v>
      </c>
      <c r="N109" s="285">
        <v>0.219</v>
      </c>
      <c r="O109" s="298">
        <v>4.4000000000000004</v>
      </c>
      <c r="P109" s="95">
        <v>2574</v>
      </c>
      <c r="Q109" s="94">
        <v>44</v>
      </c>
      <c r="R109" s="96">
        <f t="shared" si="4"/>
        <v>67.721417587052926</v>
      </c>
      <c r="S109" s="94">
        <v>2099</v>
      </c>
      <c r="T109" s="94">
        <v>27</v>
      </c>
      <c r="U109" s="96">
        <f t="shared" si="5"/>
        <v>49.913128533483054</v>
      </c>
      <c r="V109" s="94" t="s">
        <v>21</v>
      </c>
      <c r="W109" s="94" t="s">
        <v>21</v>
      </c>
      <c r="X109" s="97" t="s">
        <v>21</v>
      </c>
      <c r="Y109" s="344">
        <v>18.45</v>
      </c>
      <c r="Z109" s="211">
        <v>13.21</v>
      </c>
      <c r="AA109" s="211">
        <v>0.96</v>
      </c>
      <c r="AB109" s="94" t="s">
        <v>21</v>
      </c>
      <c r="AC109" s="94" t="s">
        <v>21</v>
      </c>
      <c r="AD109" s="94" t="s">
        <v>21</v>
      </c>
      <c r="AE109" s="94" t="s">
        <v>21</v>
      </c>
      <c r="AF109" s="233">
        <v>0.54400000000000004</v>
      </c>
      <c r="AG109" s="233">
        <v>4.1000000000000002E-2</v>
      </c>
      <c r="AH109" s="233">
        <v>525</v>
      </c>
      <c r="AI109" s="233">
        <v>15</v>
      </c>
      <c r="AJ109" s="293" t="s">
        <v>21</v>
      </c>
      <c r="AK109" s="293" t="s">
        <v>21</v>
      </c>
      <c r="AL109" s="293" t="s">
        <v>21</v>
      </c>
      <c r="AM109" s="293" t="s">
        <v>21</v>
      </c>
      <c r="AN109" s="293" t="s">
        <v>21</v>
      </c>
      <c r="AO109" s="293" t="s">
        <v>21</v>
      </c>
      <c r="AP109" s="233">
        <v>48.3</v>
      </c>
      <c r="AQ109" s="233">
        <v>1.6</v>
      </c>
      <c r="AR109" s="233">
        <v>14.25</v>
      </c>
      <c r="AS109" s="233">
        <v>0.43</v>
      </c>
      <c r="AT109" s="233">
        <v>43.3</v>
      </c>
      <c r="AU109" s="233">
        <v>1.3</v>
      </c>
      <c r="AV109" s="293" t="s">
        <v>21</v>
      </c>
      <c r="AW109" s="293" t="s">
        <v>21</v>
      </c>
      <c r="AX109" s="293" t="s">
        <v>21</v>
      </c>
      <c r="AY109" s="293" t="s">
        <v>21</v>
      </c>
      <c r="AZ109" s="233">
        <v>12.87</v>
      </c>
      <c r="BA109" s="233">
        <v>0.39</v>
      </c>
      <c r="BB109" s="94" t="s">
        <v>21</v>
      </c>
      <c r="BC109" s="94" t="s">
        <v>21</v>
      </c>
      <c r="BD109" s="94" t="s">
        <v>21</v>
      </c>
      <c r="BE109" s="94" t="s">
        <v>21</v>
      </c>
      <c r="BF109" s="94" t="s">
        <v>21</v>
      </c>
      <c r="BG109" s="97" t="s">
        <v>21</v>
      </c>
    </row>
    <row r="110" spans="1:59" ht="16" customHeight="1" x14ac:dyDescent="0.15">
      <c r="A110" s="64" t="s">
        <v>204</v>
      </c>
      <c r="B110" s="159">
        <v>1</v>
      </c>
      <c r="C110" s="202">
        <v>27.3</v>
      </c>
      <c r="D110" s="211">
        <v>38.9</v>
      </c>
      <c r="E110" s="260">
        <v>0.70899999999999996</v>
      </c>
      <c r="F110" s="271">
        <v>4.2</v>
      </c>
      <c r="G110" s="94" t="s">
        <v>21</v>
      </c>
      <c r="H110" s="94" t="s">
        <v>21</v>
      </c>
      <c r="I110" s="293">
        <v>10.44</v>
      </c>
      <c r="J110" s="298">
        <v>4.7</v>
      </c>
      <c r="K110" s="304">
        <v>0.38350000000000001</v>
      </c>
      <c r="L110" s="298">
        <v>1.7</v>
      </c>
      <c r="M110" s="94" t="s">
        <v>126</v>
      </c>
      <c r="N110" s="285">
        <v>0.19750000000000001</v>
      </c>
      <c r="O110" s="298">
        <v>4.4000000000000004</v>
      </c>
      <c r="P110" s="95">
        <v>2475</v>
      </c>
      <c r="Q110" s="94">
        <v>43</v>
      </c>
      <c r="R110" s="96">
        <f t="shared" si="4"/>
        <v>65.568666297249024</v>
      </c>
      <c r="S110" s="94">
        <v>2093</v>
      </c>
      <c r="T110" s="94">
        <v>30</v>
      </c>
      <c r="U110" s="96">
        <f t="shared" si="5"/>
        <v>51.500093203799153</v>
      </c>
      <c r="V110" s="94" t="s">
        <v>21</v>
      </c>
      <c r="W110" s="94" t="s">
        <v>21</v>
      </c>
      <c r="X110" s="97" t="s">
        <v>21</v>
      </c>
      <c r="Y110" s="344">
        <v>15.43</v>
      </c>
      <c r="Z110" s="211">
        <v>14.7</v>
      </c>
      <c r="AA110" s="211">
        <v>1.2</v>
      </c>
      <c r="AB110" s="94" t="s">
        <v>21</v>
      </c>
      <c r="AC110" s="94" t="s">
        <v>21</v>
      </c>
      <c r="AD110" s="94" t="s">
        <v>21</v>
      </c>
      <c r="AE110" s="94" t="s">
        <v>21</v>
      </c>
      <c r="AF110" s="233">
        <v>0.79500000000000004</v>
      </c>
      <c r="AG110" s="233">
        <v>4.2000000000000003E-2</v>
      </c>
      <c r="AH110" s="233">
        <v>569</v>
      </c>
      <c r="AI110" s="233">
        <v>10</v>
      </c>
      <c r="AJ110" s="293" t="s">
        <v>21</v>
      </c>
      <c r="AK110" s="293" t="s">
        <v>21</v>
      </c>
      <c r="AL110" s="293" t="s">
        <v>21</v>
      </c>
      <c r="AM110" s="293" t="s">
        <v>21</v>
      </c>
      <c r="AN110" s="293" t="s">
        <v>21</v>
      </c>
      <c r="AO110" s="293" t="s">
        <v>21</v>
      </c>
      <c r="AP110" s="233">
        <v>52.2</v>
      </c>
      <c r="AQ110" s="233">
        <v>1.1000000000000001</v>
      </c>
      <c r="AR110" s="233">
        <v>16.03</v>
      </c>
      <c r="AS110" s="233">
        <v>0.42</v>
      </c>
      <c r="AT110" s="233">
        <v>47.2</v>
      </c>
      <c r="AU110" s="233">
        <v>1.2</v>
      </c>
      <c r="AV110" s="293" t="s">
        <v>21</v>
      </c>
      <c r="AW110" s="293" t="s">
        <v>21</v>
      </c>
      <c r="AX110" s="293" t="s">
        <v>21</v>
      </c>
      <c r="AY110" s="293" t="s">
        <v>21</v>
      </c>
      <c r="AZ110" s="233">
        <v>14.23</v>
      </c>
      <c r="BA110" s="233">
        <v>0.43</v>
      </c>
      <c r="BB110" s="94" t="s">
        <v>21</v>
      </c>
      <c r="BC110" s="94" t="s">
        <v>21</v>
      </c>
      <c r="BD110" s="94" t="s">
        <v>21</v>
      </c>
      <c r="BE110" s="94" t="s">
        <v>21</v>
      </c>
      <c r="BF110" s="94" t="s">
        <v>21</v>
      </c>
      <c r="BG110" s="97" t="s">
        <v>21</v>
      </c>
    </row>
    <row r="111" spans="1:59" ht="16" customHeight="1" x14ac:dyDescent="0.15">
      <c r="A111" s="64" t="s">
        <v>205</v>
      </c>
      <c r="B111" s="159">
        <v>1</v>
      </c>
      <c r="C111" s="202">
        <v>25.6</v>
      </c>
      <c r="D111" s="211">
        <v>44.3</v>
      </c>
      <c r="E111" s="260">
        <v>0.57499999999999996</v>
      </c>
      <c r="F111" s="271">
        <v>4.5999999999999996</v>
      </c>
      <c r="G111" s="94" t="s">
        <v>21</v>
      </c>
      <c r="H111" s="94" t="s">
        <v>21</v>
      </c>
      <c r="I111" s="293">
        <v>10.92</v>
      </c>
      <c r="J111" s="298">
        <v>4.7</v>
      </c>
      <c r="K111" s="304">
        <v>0.38229999999999997</v>
      </c>
      <c r="L111" s="298">
        <v>1.6</v>
      </c>
      <c r="M111" s="94" t="s">
        <v>114</v>
      </c>
      <c r="N111" s="285">
        <v>0.2074</v>
      </c>
      <c r="O111" s="298">
        <v>4.4000000000000004</v>
      </c>
      <c r="P111" s="95">
        <v>2517</v>
      </c>
      <c r="Q111" s="94">
        <v>44</v>
      </c>
      <c r="R111" s="96">
        <f t="shared" si="4"/>
        <v>66.858923114270993</v>
      </c>
      <c r="S111" s="94">
        <v>2087</v>
      </c>
      <c r="T111" s="94">
        <v>28</v>
      </c>
      <c r="U111" s="96">
        <f t="shared" si="5"/>
        <v>50.261591697836231</v>
      </c>
      <c r="V111" s="94" t="s">
        <v>21</v>
      </c>
      <c r="W111" s="94" t="s">
        <v>21</v>
      </c>
      <c r="X111" s="97" t="s">
        <v>21</v>
      </c>
      <c r="Y111" s="344">
        <v>17.079999999999998</v>
      </c>
      <c r="Z111" s="211">
        <v>13.8</v>
      </c>
      <c r="AA111" s="211">
        <v>1.3</v>
      </c>
      <c r="AB111" s="94" t="s">
        <v>21</v>
      </c>
      <c r="AC111" s="94" t="s">
        <v>21</v>
      </c>
      <c r="AD111" s="94" t="s">
        <v>21</v>
      </c>
      <c r="AE111" s="94" t="s">
        <v>21</v>
      </c>
      <c r="AF111" s="233">
        <v>0.84699999999999998</v>
      </c>
      <c r="AG111" s="233">
        <v>4.1000000000000002E-2</v>
      </c>
      <c r="AH111" s="233">
        <v>607</v>
      </c>
      <c r="AI111" s="233">
        <v>12</v>
      </c>
      <c r="AJ111" s="293" t="s">
        <v>21</v>
      </c>
      <c r="AK111" s="293" t="s">
        <v>21</v>
      </c>
      <c r="AL111" s="293" t="s">
        <v>21</v>
      </c>
      <c r="AM111" s="293" t="s">
        <v>21</v>
      </c>
      <c r="AN111" s="293" t="s">
        <v>21</v>
      </c>
      <c r="AO111" s="293" t="s">
        <v>21</v>
      </c>
      <c r="AP111" s="233">
        <v>55.8</v>
      </c>
      <c r="AQ111" s="233">
        <v>1.2</v>
      </c>
      <c r="AR111" s="233">
        <v>16.309999999999999</v>
      </c>
      <c r="AS111" s="233">
        <v>0.43</v>
      </c>
      <c r="AT111" s="233">
        <v>51.2</v>
      </c>
      <c r="AU111" s="233">
        <v>1.4</v>
      </c>
      <c r="AV111" s="293" t="s">
        <v>21</v>
      </c>
      <c r="AW111" s="293" t="s">
        <v>21</v>
      </c>
      <c r="AX111" s="293" t="s">
        <v>21</v>
      </c>
      <c r="AY111" s="293" t="s">
        <v>21</v>
      </c>
      <c r="AZ111" s="233">
        <v>14.59</v>
      </c>
      <c r="BA111" s="233">
        <v>0.43</v>
      </c>
      <c r="BB111" s="94" t="s">
        <v>21</v>
      </c>
      <c r="BC111" s="94" t="s">
        <v>21</v>
      </c>
      <c r="BD111" s="94" t="s">
        <v>21</v>
      </c>
      <c r="BE111" s="94" t="s">
        <v>21</v>
      </c>
      <c r="BF111" s="94" t="s">
        <v>21</v>
      </c>
      <c r="BG111" s="97" t="s">
        <v>21</v>
      </c>
    </row>
    <row r="112" spans="1:59" ht="16" customHeight="1" x14ac:dyDescent="0.15">
      <c r="A112" s="64" t="s">
        <v>206</v>
      </c>
      <c r="B112" s="159">
        <v>1</v>
      </c>
      <c r="C112" s="202">
        <v>31.7</v>
      </c>
      <c r="D112" s="211">
        <v>90.3</v>
      </c>
      <c r="E112" s="260">
        <v>0.35199999999999998</v>
      </c>
      <c r="F112" s="271">
        <v>8</v>
      </c>
      <c r="G112" s="94" t="s">
        <v>21</v>
      </c>
      <c r="H112" s="94" t="s">
        <v>21</v>
      </c>
      <c r="I112" s="293">
        <v>10.34</v>
      </c>
      <c r="J112" s="298">
        <v>4.8</v>
      </c>
      <c r="K112" s="304">
        <v>0.37690000000000001</v>
      </c>
      <c r="L112" s="298">
        <v>1.9</v>
      </c>
      <c r="M112" s="94" t="s">
        <v>240</v>
      </c>
      <c r="N112" s="285">
        <v>0.1991</v>
      </c>
      <c r="O112" s="298">
        <v>4.4000000000000004</v>
      </c>
      <c r="P112" s="95">
        <v>2466</v>
      </c>
      <c r="Q112" s="94">
        <v>44</v>
      </c>
      <c r="R112" s="96">
        <f t="shared" si="4"/>
        <v>66.094344689995978</v>
      </c>
      <c r="S112" s="94">
        <v>2062</v>
      </c>
      <c r="T112" s="94">
        <v>33</v>
      </c>
      <c r="U112" s="96">
        <f t="shared" si="5"/>
        <v>52.817966640150019</v>
      </c>
      <c r="V112" s="94" t="s">
        <v>21</v>
      </c>
      <c r="W112" s="94" t="s">
        <v>21</v>
      </c>
      <c r="X112" s="97" t="s">
        <v>21</v>
      </c>
      <c r="Y112" s="344">
        <v>16.38</v>
      </c>
      <c r="Z112" s="211">
        <v>14.4</v>
      </c>
      <c r="AA112" s="211">
        <v>1.3</v>
      </c>
      <c r="AB112" s="94" t="s">
        <v>21</v>
      </c>
      <c r="AC112" s="94" t="s">
        <v>21</v>
      </c>
      <c r="AD112" s="94" t="s">
        <v>21</v>
      </c>
      <c r="AE112" s="94" t="s">
        <v>21</v>
      </c>
      <c r="AF112" s="233">
        <v>1.4770000000000001</v>
      </c>
      <c r="AG112" s="233">
        <v>5.3999999999999999E-2</v>
      </c>
      <c r="AH112" s="233">
        <v>867</v>
      </c>
      <c r="AI112" s="233">
        <v>18</v>
      </c>
      <c r="AJ112" s="293" t="s">
        <v>21</v>
      </c>
      <c r="AK112" s="293" t="s">
        <v>21</v>
      </c>
      <c r="AL112" s="293" t="s">
        <v>21</v>
      </c>
      <c r="AM112" s="293" t="s">
        <v>21</v>
      </c>
      <c r="AN112" s="293" t="s">
        <v>21</v>
      </c>
      <c r="AO112" s="293" t="s">
        <v>21</v>
      </c>
      <c r="AP112" s="233">
        <v>75.2</v>
      </c>
      <c r="AQ112" s="233">
        <v>1.9</v>
      </c>
      <c r="AR112" s="233">
        <v>20.91</v>
      </c>
      <c r="AS112" s="233">
        <v>0.49</v>
      </c>
      <c r="AT112" s="233">
        <v>66.7</v>
      </c>
      <c r="AU112" s="233">
        <v>1.8</v>
      </c>
      <c r="AV112" s="293" t="s">
        <v>21</v>
      </c>
      <c r="AW112" s="293" t="s">
        <v>21</v>
      </c>
      <c r="AX112" s="293" t="s">
        <v>21</v>
      </c>
      <c r="AY112" s="293" t="s">
        <v>21</v>
      </c>
      <c r="AZ112" s="233">
        <v>20.68</v>
      </c>
      <c r="BA112" s="233">
        <v>0.57999999999999996</v>
      </c>
      <c r="BB112" s="94" t="s">
        <v>21</v>
      </c>
      <c r="BC112" s="94" t="s">
        <v>21</v>
      </c>
      <c r="BD112" s="94" t="s">
        <v>21</v>
      </c>
      <c r="BE112" s="94" t="s">
        <v>21</v>
      </c>
      <c r="BF112" s="94" t="s">
        <v>21</v>
      </c>
      <c r="BG112" s="97" t="s">
        <v>21</v>
      </c>
    </row>
    <row r="113" spans="1:59" ht="16" customHeight="1" x14ac:dyDescent="0.15">
      <c r="A113" s="64" t="s">
        <v>207</v>
      </c>
      <c r="B113" s="159">
        <v>1</v>
      </c>
      <c r="C113" s="202">
        <v>24.1</v>
      </c>
      <c r="D113" s="211">
        <v>39.299999999999997</v>
      </c>
      <c r="E113" s="260">
        <v>0.61099999999999999</v>
      </c>
      <c r="F113" s="271">
        <v>4.2</v>
      </c>
      <c r="G113" s="94" t="s">
        <v>21</v>
      </c>
      <c r="H113" s="94" t="s">
        <v>21</v>
      </c>
      <c r="I113" s="293">
        <v>11.81</v>
      </c>
      <c r="J113" s="298">
        <v>4.7</v>
      </c>
      <c r="K113" s="304">
        <v>0.3891</v>
      </c>
      <c r="L113" s="298">
        <v>1.7</v>
      </c>
      <c r="M113" s="94" t="s">
        <v>117</v>
      </c>
      <c r="N113" s="285">
        <v>0.22020000000000001</v>
      </c>
      <c r="O113" s="298">
        <v>4.4000000000000004</v>
      </c>
      <c r="P113" s="95">
        <v>2589</v>
      </c>
      <c r="Q113" s="94">
        <v>44</v>
      </c>
      <c r="R113" s="96">
        <f t="shared" si="4"/>
        <v>67.949749079742745</v>
      </c>
      <c r="S113" s="94">
        <v>2119</v>
      </c>
      <c r="T113" s="94">
        <v>30</v>
      </c>
      <c r="U113" s="96">
        <f t="shared" si="5"/>
        <v>51.923640088114013</v>
      </c>
      <c r="V113" s="94" t="s">
        <v>21</v>
      </c>
      <c r="W113" s="94" t="s">
        <v>21</v>
      </c>
      <c r="X113" s="97" t="s">
        <v>21</v>
      </c>
      <c r="Y113" s="344">
        <v>18.149999999999999</v>
      </c>
      <c r="Z113" s="211">
        <v>14.08</v>
      </c>
      <c r="AA113" s="211">
        <v>0.94</v>
      </c>
      <c r="AB113" s="94" t="s">
        <v>21</v>
      </c>
      <c r="AC113" s="94" t="s">
        <v>21</v>
      </c>
      <c r="AD113" s="94" t="s">
        <v>21</v>
      </c>
      <c r="AE113" s="94" t="s">
        <v>21</v>
      </c>
      <c r="AF113" s="233">
        <v>0.79700000000000004</v>
      </c>
      <c r="AG113" s="233">
        <v>4.7E-2</v>
      </c>
      <c r="AH113" s="233">
        <v>547</v>
      </c>
      <c r="AI113" s="233">
        <v>11</v>
      </c>
      <c r="AJ113" s="293" t="s">
        <v>21</v>
      </c>
      <c r="AK113" s="293" t="s">
        <v>21</v>
      </c>
      <c r="AL113" s="293" t="s">
        <v>21</v>
      </c>
      <c r="AM113" s="293" t="s">
        <v>21</v>
      </c>
      <c r="AN113" s="293" t="s">
        <v>21</v>
      </c>
      <c r="AO113" s="293" t="s">
        <v>21</v>
      </c>
      <c r="AP113" s="233">
        <v>48</v>
      </c>
      <c r="AQ113" s="233">
        <v>1.3</v>
      </c>
      <c r="AR113" s="233">
        <v>16</v>
      </c>
      <c r="AS113" s="233">
        <v>0.42</v>
      </c>
      <c r="AT113" s="233">
        <v>42.27</v>
      </c>
      <c r="AU113" s="233">
        <v>0.98</v>
      </c>
      <c r="AV113" s="293" t="s">
        <v>21</v>
      </c>
      <c r="AW113" s="293" t="s">
        <v>21</v>
      </c>
      <c r="AX113" s="293" t="s">
        <v>21</v>
      </c>
      <c r="AY113" s="293" t="s">
        <v>21</v>
      </c>
      <c r="AZ113" s="233">
        <v>14.99</v>
      </c>
      <c r="BA113" s="233">
        <v>0.4</v>
      </c>
      <c r="BB113" s="94" t="s">
        <v>21</v>
      </c>
      <c r="BC113" s="94" t="s">
        <v>21</v>
      </c>
      <c r="BD113" s="94" t="s">
        <v>21</v>
      </c>
      <c r="BE113" s="94" t="s">
        <v>21</v>
      </c>
      <c r="BF113" s="94" t="s">
        <v>21</v>
      </c>
      <c r="BG113" s="97" t="s">
        <v>21</v>
      </c>
    </row>
    <row r="114" spans="1:59" ht="16" customHeight="1" x14ac:dyDescent="0.15">
      <c r="A114" s="64" t="s">
        <v>208</v>
      </c>
      <c r="B114" s="159">
        <v>1</v>
      </c>
      <c r="C114" s="202">
        <v>23.7</v>
      </c>
      <c r="D114" s="211">
        <v>35.700000000000003</v>
      </c>
      <c r="E114" s="260">
        <v>0.65900000000000003</v>
      </c>
      <c r="F114" s="271">
        <v>3.9</v>
      </c>
      <c r="G114" s="94" t="s">
        <v>21</v>
      </c>
      <c r="H114" s="94" t="s">
        <v>21</v>
      </c>
      <c r="I114" s="293">
        <v>11.17</v>
      </c>
      <c r="J114" s="298">
        <v>4.5</v>
      </c>
      <c r="K114" s="304">
        <v>0.38440000000000002</v>
      </c>
      <c r="L114" s="298">
        <v>1.4</v>
      </c>
      <c r="M114" s="94" t="s">
        <v>113</v>
      </c>
      <c r="N114" s="285">
        <v>0.21079999999999999</v>
      </c>
      <c r="O114" s="298">
        <v>4.3</v>
      </c>
      <c r="P114" s="95">
        <v>2537</v>
      </c>
      <c r="Q114" s="94">
        <v>42</v>
      </c>
      <c r="R114" s="96">
        <f t="shared" si="4"/>
        <v>65.867652151871937</v>
      </c>
      <c r="S114" s="94">
        <v>2097</v>
      </c>
      <c r="T114" s="94">
        <v>25</v>
      </c>
      <c r="U114" s="96">
        <f t="shared" si="5"/>
        <v>48.82584971098813</v>
      </c>
      <c r="V114" s="94" t="s">
        <v>21</v>
      </c>
      <c r="W114" s="94" t="s">
        <v>21</v>
      </c>
      <c r="X114" s="97" t="s">
        <v>21</v>
      </c>
      <c r="Y114" s="344">
        <v>17.34</v>
      </c>
      <c r="Z114" s="211">
        <v>13.4</v>
      </c>
      <c r="AA114" s="211">
        <v>1.2</v>
      </c>
      <c r="AB114" s="94" t="s">
        <v>21</v>
      </c>
      <c r="AC114" s="94" t="s">
        <v>21</v>
      </c>
      <c r="AD114" s="94" t="s">
        <v>21</v>
      </c>
      <c r="AE114" s="94" t="s">
        <v>21</v>
      </c>
      <c r="AF114" s="233">
        <v>0.60299999999999998</v>
      </c>
      <c r="AG114" s="233">
        <v>3.6999999999999998E-2</v>
      </c>
      <c r="AH114" s="233">
        <v>471</v>
      </c>
      <c r="AI114" s="233">
        <v>11</v>
      </c>
      <c r="AJ114" s="293" t="s">
        <v>21</v>
      </c>
      <c r="AK114" s="293" t="s">
        <v>21</v>
      </c>
      <c r="AL114" s="293" t="s">
        <v>21</v>
      </c>
      <c r="AM114" s="293" t="s">
        <v>21</v>
      </c>
      <c r="AN114" s="293" t="s">
        <v>21</v>
      </c>
      <c r="AO114" s="293" t="s">
        <v>21</v>
      </c>
      <c r="AP114" s="233">
        <v>46.3</v>
      </c>
      <c r="AQ114" s="233">
        <v>1.1000000000000001</v>
      </c>
      <c r="AR114" s="233">
        <v>15.76</v>
      </c>
      <c r="AS114" s="233">
        <v>0.36</v>
      </c>
      <c r="AT114" s="233">
        <v>42.3</v>
      </c>
      <c r="AU114" s="233">
        <v>1.1000000000000001</v>
      </c>
      <c r="AV114" s="293" t="s">
        <v>21</v>
      </c>
      <c r="AW114" s="293" t="s">
        <v>21</v>
      </c>
      <c r="AX114" s="293" t="s">
        <v>21</v>
      </c>
      <c r="AY114" s="293" t="s">
        <v>21</v>
      </c>
      <c r="AZ114" s="233">
        <v>14.42</v>
      </c>
      <c r="BA114" s="233">
        <v>0.39</v>
      </c>
      <c r="BB114" s="94" t="s">
        <v>21</v>
      </c>
      <c r="BC114" s="94" t="s">
        <v>21</v>
      </c>
      <c r="BD114" s="94" t="s">
        <v>21</v>
      </c>
      <c r="BE114" s="94" t="s">
        <v>21</v>
      </c>
      <c r="BF114" s="94" t="s">
        <v>21</v>
      </c>
      <c r="BG114" s="97" t="s">
        <v>21</v>
      </c>
    </row>
    <row r="115" spans="1:59" ht="16" customHeight="1" x14ac:dyDescent="0.15">
      <c r="A115" s="64" t="s">
        <v>209</v>
      </c>
      <c r="B115" s="159">
        <v>1</v>
      </c>
      <c r="C115" s="202">
        <v>21.3</v>
      </c>
      <c r="D115" s="211">
        <v>60.7</v>
      </c>
      <c r="E115" s="260">
        <v>0.34799999999999998</v>
      </c>
      <c r="F115" s="271">
        <v>5.8</v>
      </c>
      <c r="G115" s="94" t="s">
        <v>21</v>
      </c>
      <c r="H115" s="94" t="s">
        <v>21</v>
      </c>
      <c r="I115" s="293">
        <v>11.66</v>
      </c>
      <c r="J115" s="298">
        <v>4.5</v>
      </c>
      <c r="K115" s="304">
        <v>0.3931</v>
      </c>
      <c r="L115" s="298">
        <v>1.6</v>
      </c>
      <c r="M115" s="94" t="s">
        <v>117</v>
      </c>
      <c r="N115" s="285">
        <v>0.2152</v>
      </c>
      <c r="O115" s="298">
        <v>4.2</v>
      </c>
      <c r="P115" s="95">
        <v>2577</v>
      </c>
      <c r="Q115" s="94">
        <v>42</v>
      </c>
      <c r="R115" s="96">
        <f t="shared" si="4"/>
        <v>66.485875191652553</v>
      </c>
      <c r="S115" s="94">
        <v>2137</v>
      </c>
      <c r="T115" s="94">
        <v>29</v>
      </c>
      <c r="U115" s="96">
        <f t="shared" si="5"/>
        <v>51.649855759721149</v>
      </c>
      <c r="V115" s="94" t="s">
        <v>21</v>
      </c>
      <c r="W115" s="94" t="s">
        <v>21</v>
      </c>
      <c r="X115" s="97" t="s">
        <v>21</v>
      </c>
      <c r="Y115" s="344">
        <v>17.07</v>
      </c>
      <c r="Z115" s="211">
        <v>14.2</v>
      </c>
      <c r="AA115" s="211">
        <v>1.2</v>
      </c>
      <c r="AB115" s="94" t="s">
        <v>21</v>
      </c>
      <c r="AC115" s="94" t="s">
        <v>21</v>
      </c>
      <c r="AD115" s="94" t="s">
        <v>21</v>
      </c>
      <c r="AE115" s="94" t="s">
        <v>21</v>
      </c>
      <c r="AF115" s="233">
        <v>1.1519999999999999</v>
      </c>
      <c r="AG115" s="233">
        <v>5.7000000000000002E-2</v>
      </c>
      <c r="AH115" s="233">
        <v>680</v>
      </c>
      <c r="AI115" s="233">
        <v>14</v>
      </c>
      <c r="AJ115" s="293" t="s">
        <v>21</v>
      </c>
      <c r="AK115" s="293" t="s">
        <v>21</v>
      </c>
      <c r="AL115" s="293" t="s">
        <v>21</v>
      </c>
      <c r="AM115" s="293" t="s">
        <v>21</v>
      </c>
      <c r="AN115" s="293" t="s">
        <v>21</v>
      </c>
      <c r="AO115" s="293" t="s">
        <v>21</v>
      </c>
      <c r="AP115" s="233">
        <v>56.4</v>
      </c>
      <c r="AQ115" s="233">
        <v>1.5</v>
      </c>
      <c r="AR115" s="233">
        <v>15.02</v>
      </c>
      <c r="AS115" s="233">
        <v>0.34</v>
      </c>
      <c r="AT115" s="233">
        <v>47.5</v>
      </c>
      <c r="AU115" s="233">
        <v>1.2</v>
      </c>
      <c r="AV115" s="293" t="s">
        <v>21</v>
      </c>
      <c r="AW115" s="293" t="s">
        <v>21</v>
      </c>
      <c r="AX115" s="293" t="s">
        <v>21</v>
      </c>
      <c r="AY115" s="293" t="s">
        <v>21</v>
      </c>
      <c r="AZ115" s="233">
        <v>15.69</v>
      </c>
      <c r="BA115" s="233">
        <v>0.41</v>
      </c>
      <c r="BB115" s="94" t="s">
        <v>21</v>
      </c>
      <c r="BC115" s="94" t="s">
        <v>21</v>
      </c>
      <c r="BD115" s="94" t="s">
        <v>21</v>
      </c>
      <c r="BE115" s="94" t="s">
        <v>21</v>
      </c>
      <c r="BF115" s="94" t="s">
        <v>21</v>
      </c>
      <c r="BG115" s="97" t="s">
        <v>21</v>
      </c>
    </row>
    <row r="116" spans="1:59" ht="16" customHeight="1" x14ac:dyDescent="0.15">
      <c r="A116" s="64" t="s">
        <v>210</v>
      </c>
      <c r="B116" s="159">
        <v>1</v>
      </c>
      <c r="C116" s="202">
        <v>26</v>
      </c>
      <c r="D116" s="211">
        <v>117.2</v>
      </c>
      <c r="E116" s="260">
        <v>0.22</v>
      </c>
      <c r="F116" s="271">
        <v>9.3000000000000007</v>
      </c>
      <c r="G116" s="94" t="s">
        <v>21</v>
      </c>
      <c r="H116" s="94" t="s">
        <v>21</v>
      </c>
      <c r="I116" s="293">
        <v>9.3000000000000007</v>
      </c>
      <c r="J116" s="298">
        <v>4.5999999999999996</v>
      </c>
      <c r="K116" s="304">
        <v>0.38030000000000003</v>
      </c>
      <c r="L116" s="298">
        <v>1.5</v>
      </c>
      <c r="M116" s="94" t="s">
        <v>112</v>
      </c>
      <c r="N116" s="285">
        <v>0.1774</v>
      </c>
      <c r="O116" s="298">
        <v>4.3</v>
      </c>
      <c r="P116" s="95">
        <v>2368</v>
      </c>
      <c r="Q116" s="94">
        <v>42</v>
      </c>
      <c r="R116" s="96">
        <f t="shared" si="4"/>
        <v>63.300628748852091</v>
      </c>
      <c r="S116" s="94">
        <v>2078</v>
      </c>
      <c r="T116" s="94">
        <v>27</v>
      </c>
      <c r="U116" s="96">
        <f t="shared" si="5"/>
        <v>49.560403549608033</v>
      </c>
      <c r="V116" s="94" t="s">
        <v>21</v>
      </c>
      <c r="W116" s="94" t="s">
        <v>21</v>
      </c>
      <c r="X116" s="97" t="s">
        <v>21</v>
      </c>
      <c r="Y116" s="344">
        <v>12.25</v>
      </c>
      <c r="Z116" s="211">
        <v>13.7</v>
      </c>
      <c r="AA116" s="211">
        <v>1.2</v>
      </c>
      <c r="AB116" s="94" t="s">
        <v>21</v>
      </c>
      <c r="AC116" s="94" t="s">
        <v>21</v>
      </c>
      <c r="AD116" s="94" t="s">
        <v>21</v>
      </c>
      <c r="AE116" s="94" t="s">
        <v>21</v>
      </c>
      <c r="AF116" s="233">
        <v>1.9750000000000001</v>
      </c>
      <c r="AG116" s="233">
        <v>7.9000000000000001E-2</v>
      </c>
      <c r="AH116" s="233">
        <v>664</v>
      </c>
      <c r="AI116" s="233">
        <v>13</v>
      </c>
      <c r="AJ116" s="293" t="s">
        <v>21</v>
      </c>
      <c r="AK116" s="293" t="s">
        <v>21</v>
      </c>
      <c r="AL116" s="293" t="s">
        <v>21</v>
      </c>
      <c r="AM116" s="293" t="s">
        <v>21</v>
      </c>
      <c r="AN116" s="293" t="s">
        <v>21</v>
      </c>
      <c r="AO116" s="293" t="s">
        <v>21</v>
      </c>
      <c r="AP116" s="233">
        <v>54.6</v>
      </c>
      <c r="AQ116" s="233">
        <v>1.2</v>
      </c>
      <c r="AR116" s="233">
        <v>14.28</v>
      </c>
      <c r="AS116" s="233">
        <v>0.28000000000000003</v>
      </c>
      <c r="AT116" s="233">
        <v>43</v>
      </c>
      <c r="AU116" s="233">
        <v>1</v>
      </c>
      <c r="AV116" s="293" t="s">
        <v>21</v>
      </c>
      <c r="AW116" s="293" t="s">
        <v>21</v>
      </c>
      <c r="AX116" s="293" t="s">
        <v>21</v>
      </c>
      <c r="AY116" s="293" t="s">
        <v>21</v>
      </c>
      <c r="AZ116" s="233">
        <v>12.22</v>
      </c>
      <c r="BA116" s="233">
        <v>0.33</v>
      </c>
      <c r="BB116" s="94" t="s">
        <v>21</v>
      </c>
      <c r="BC116" s="94" t="s">
        <v>21</v>
      </c>
      <c r="BD116" s="94" t="s">
        <v>21</v>
      </c>
      <c r="BE116" s="94" t="s">
        <v>21</v>
      </c>
      <c r="BF116" s="94" t="s">
        <v>21</v>
      </c>
      <c r="BG116" s="97" t="s">
        <v>21</v>
      </c>
    </row>
    <row r="117" spans="1:59" ht="16" customHeight="1" x14ac:dyDescent="0.15">
      <c r="A117" s="64" t="s">
        <v>211</v>
      </c>
      <c r="B117" s="159">
        <v>1</v>
      </c>
      <c r="C117" s="202">
        <v>10.199999999999999</v>
      </c>
      <c r="D117" s="211">
        <v>7.4</v>
      </c>
      <c r="E117" s="260">
        <v>1.379</v>
      </c>
      <c r="F117" s="271">
        <v>1.6</v>
      </c>
      <c r="G117" s="94" t="s">
        <v>21</v>
      </c>
      <c r="H117" s="94" t="s">
        <v>21</v>
      </c>
      <c r="I117" s="293">
        <v>16.600000000000001</v>
      </c>
      <c r="J117" s="298">
        <v>5.0999999999999996</v>
      </c>
      <c r="K117" s="304">
        <v>0.41920000000000002</v>
      </c>
      <c r="L117" s="298">
        <v>2</v>
      </c>
      <c r="M117" s="94" t="s">
        <v>115</v>
      </c>
      <c r="N117" s="285">
        <v>0.28799999999999998</v>
      </c>
      <c r="O117" s="298">
        <v>4.8</v>
      </c>
      <c r="P117" s="95">
        <v>2913</v>
      </c>
      <c r="Q117" s="94">
        <v>49</v>
      </c>
      <c r="R117" s="96">
        <f t="shared" si="4"/>
        <v>76.126392269698428</v>
      </c>
      <c r="S117" s="94">
        <v>2257</v>
      </c>
      <c r="T117" s="94">
        <v>37</v>
      </c>
      <c r="U117" s="96">
        <f t="shared" si="5"/>
        <v>58.36625394866455</v>
      </c>
      <c r="V117" s="94" t="s">
        <v>21</v>
      </c>
      <c r="W117" s="94" t="s">
        <v>21</v>
      </c>
      <c r="X117" s="97" t="s">
        <v>21</v>
      </c>
      <c r="Y117" s="344">
        <v>22.52</v>
      </c>
      <c r="Z117" s="211">
        <v>14</v>
      </c>
      <c r="AA117" s="211">
        <v>1.1000000000000001</v>
      </c>
      <c r="AB117" s="94" t="s">
        <v>21</v>
      </c>
      <c r="AC117" s="94" t="s">
        <v>21</v>
      </c>
      <c r="AD117" s="94" t="s">
        <v>21</v>
      </c>
      <c r="AE117" s="94" t="s">
        <v>21</v>
      </c>
      <c r="AF117" s="233">
        <v>0.17899999999999999</v>
      </c>
      <c r="AG117" s="233">
        <v>0.02</v>
      </c>
      <c r="AH117" s="233">
        <v>198.4</v>
      </c>
      <c r="AI117" s="233">
        <v>5.0999999999999996</v>
      </c>
      <c r="AJ117" s="293" t="s">
        <v>21</v>
      </c>
      <c r="AK117" s="293" t="s">
        <v>21</v>
      </c>
      <c r="AL117" s="293" t="s">
        <v>21</v>
      </c>
      <c r="AM117" s="293" t="s">
        <v>21</v>
      </c>
      <c r="AN117" s="293" t="s">
        <v>21</v>
      </c>
      <c r="AO117" s="293" t="s">
        <v>21</v>
      </c>
      <c r="AP117" s="233">
        <v>22.95</v>
      </c>
      <c r="AQ117" s="233">
        <v>0.73</v>
      </c>
      <c r="AR117" s="233">
        <v>11.19</v>
      </c>
      <c r="AS117" s="233">
        <v>0.36</v>
      </c>
      <c r="AT117" s="233">
        <v>21.67</v>
      </c>
      <c r="AU117" s="233">
        <v>0.6</v>
      </c>
      <c r="AV117" s="293" t="s">
        <v>21</v>
      </c>
      <c r="AW117" s="293" t="s">
        <v>21</v>
      </c>
      <c r="AX117" s="293" t="s">
        <v>21</v>
      </c>
      <c r="AY117" s="293" t="s">
        <v>21</v>
      </c>
      <c r="AZ117" s="233">
        <v>9.93</v>
      </c>
      <c r="BA117" s="233">
        <v>0.32</v>
      </c>
      <c r="BB117" s="94" t="s">
        <v>21</v>
      </c>
      <c r="BC117" s="94" t="s">
        <v>21</v>
      </c>
      <c r="BD117" s="94" t="s">
        <v>21</v>
      </c>
      <c r="BE117" s="94" t="s">
        <v>21</v>
      </c>
      <c r="BF117" s="94" t="s">
        <v>21</v>
      </c>
      <c r="BG117" s="97" t="s">
        <v>21</v>
      </c>
    </row>
    <row r="118" spans="1:59" ht="16" customHeight="1" x14ac:dyDescent="0.15">
      <c r="A118" s="64" t="s">
        <v>212</v>
      </c>
      <c r="B118" s="159">
        <v>1</v>
      </c>
      <c r="C118" s="202">
        <v>5.2</v>
      </c>
      <c r="D118" s="211">
        <v>4.7</v>
      </c>
      <c r="E118" s="260">
        <v>1.1060000000000001</v>
      </c>
      <c r="F118" s="271">
        <v>1.3</v>
      </c>
      <c r="G118" s="94" t="s">
        <v>21</v>
      </c>
      <c r="H118" s="94" t="s">
        <v>21</v>
      </c>
      <c r="I118" s="293">
        <v>27</v>
      </c>
      <c r="J118" s="298">
        <v>6.6</v>
      </c>
      <c r="K118" s="304">
        <v>0.51600000000000001</v>
      </c>
      <c r="L118" s="298">
        <v>2.8</v>
      </c>
      <c r="M118" s="94" t="s">
        <v>111</v>
      </c>
      <c r="N118" s="285">
        <v>0.38100000000000001</v>
      </c>
      <c r="O118" s="298">
        <v>6</v>
      </c>
      <c r="P118" s="95">
        <v>3386</v>
      </c>
      <c r="Q118" s="94">
        <v>65</v>
      </c>
      <c r="R118" s="96">
        <f t="shared" si="4"/>
        <v>93.866918560268076</v>
      </c>
      <c r="S118" s="94">
        <v>2682</v>
      </c>
      <c r="T118" s="94">
        <v>61</v>
      </c>
      <c r="U118" s="96">
        <f t="shared" si="5"/>
        <v>81.229610364693983</v>
      </c>
      <c r="V118" s="94" t="s">
        <v>21</v>
      </c>
      <c r="W118" s="94" t="s">
        <v>21</v>
      </c>
      <c r="X118" s="97" t="s">
        <v>21</v>
      </c>
      <c r="Y118" s="344">
        <v>20.79</v>
      </c>
      <c r="Z118" s="211">
        <v>40.200000000000003</v>
      </c>
      <c r="AA118" s="211">
        <v>4.5999999999999996</v>
      </c>
      <c r="AB118" s="94" t="s">
        <v>21</v>
      </c>
      <c r="AC118" s="94" t="s">
        <v>21</v>
      </c>
      <c r="AD118" s="94" t="s">
        <v>21</v>
      </c>
      <c r="AE118" s="94" t="s">
        <v>21</v>
      </c>
      <c r="AF118" s="233">
        <v>23.5</v>
      </c>
      <c r="AG118" s="233">
        <v>3.4</v>
      </c>
      <c r="AH118" s="233">
        <v>204.8</v>
      </c>
      <c r="AI118" s="233">
        <v>3.1</v>
      </c>
      <c r="AJ118" s="293" t="s">
        <v>21</v>
      </c>
      <c r="AK118" s="293" t="s">
        <v>21</v>
      </c>
      <c r="AL118" s="293" t="s">
        <v>21</v>
      </c>
      <c r="AM118" s="293" t="s">
        <v>21</v>
      </c>
      <c r="AN118" s="293" t="s">
        <v>21</v>
      </c>
      <c r="AO118" s="293" t="s">
        <v>21</v>
      </c>
      <c r="AP118" s="233">
        <v>22.4</v>
      </c>
      <c r="AQ118" s="233">
        <v>0.54</v>
      </c>
      <c r="AR118" s="233">
        <v>10.25</v>
      </c>
      <c r="AS118" s="233">
        <v>0.27</v>
      </c>
      <c r="AT118" s="233">
        <v>21.3</v>
      </c>
      <c r="AU118" s="233">
        <v>0.76</v>
      </c>
      <c r="AV118" s="293" t="s">
        <v>21</v>
      </c>
      <c r="AW118" s="293" t="s">
        <v>21</v>
      </c>
      <c r="AX118" s="293" t="s">
        <v>21</v>
      </c>
      <c r="AY118" s="293" t="s">
        <v>21</v>
      </c>
      <c r="AZ118" s="233">
        <v>9.81</v>
      </c>
      <c r="BA118" s="233">
        <v>0.35</v>
      </c>
      <c r="BB118" s="94" t="s">
        <v>21</v>
      </c>
      <c r="BC118" s="94" t="s">
        <v>21</v>
      </c>
      <c r="BD118" s="94" t="s">
        <v>21</v>
      </c>
      <c r="BE118" s="94" t="s">
        <v>21</v>
      </c>
      <c r="BF118" s="94" t="s">
        <v>21</v>
      </c>
      <c r="BG118" s="97" t="s">
        <v>21</v>
      </c>
    </row>
    <row r="119" spans="1:59" ht="16" customHeight="1" x14ac:dyDescent="0.15">
      <c r="A119" s="64" t="s">
        <v>213</v>
      </c>
      <c r="B119" s="159">
        <v>1</v>
      </c>
      <c r="C119" s="202">
        <v>0.3</v>
      </c>
      <c r="D119" s="211">
        <v>1.1000000000000001</v>
      </c>
      <c r="E119" s="260">
        <v>0.31</v>
      </c>
      <c r="F119" s="271">
        <v>1.4</v>
      </c>
      <c r="G119" s="94" t="s">
        <v>21</v>
      </c>
      <c r="H119" s="94" t="s">
        <v>21</v>
      </c>
      <c r="I119" s="293">
        <v>384</v>
      </c>
      <c r="J119" s="298">
        <v>6.8</v>
      </c>
      <c r="K119" s="304">
        <v>3.18</v>
      </c>
      <c r="L119" s="298">
        <v>4.8</v>
      </c>
      <c r="M119" s="94" t="s">
        <v>241</v>
      </c>
      <c r="N119" s="285">
        <v>0.876</v>
      </c>
      <c r="O119" s="298">
        <v>4.8</v>
      </c>
      <c r="P119" s="95">
        <v>6045</v>
      </c>
      <c r="Q119" s="94">
        <v>69</v>
      </c>
      <c r="R119" s="96">
        <f t="shared" si="4"/>
        <v>139.2042025227687</v>
      </c>
      <c r="S119" s="94">
        <v>9220</v>
      </c>
      <c r="T119" s="94">
        <v>230</v>
      </c>
      <c r="U119" s="96">
        <f t="shared" si="5"/>
        <v>294.79375841425139</v>
      </c>
      <c r="V119" s="94" t="s">
        <v>21</v>
      </c>
      <c r="W119" s="94" t="s">
        <v>21</v>
      </c>
      <c r="X119" s="97" t="s">
        <v>21</v>
      </c>
      <c r="Y119" s="344">
        <v>-52.52</v>
      </c>
      <c r="Z119" s="211">
        <v>603</v>
      </c>
      <c r="AA119" s="211">
        <v>17</v>
      </c>
      <c r="AB119" s="94" t="s">
        <v>21</v>
      </c>
      <c r="AC119" s="94" t="s">
        <v>21</v>
      </c>
      <c r="AD119" s="94" t="s">
        <v>21</v>
      </c>
      <c r="AE119" s="94" t="s">
        <v>21</v>
      </c>
      <c r="AF119" s="233">
        <v>433.7</v>
      </c>
      <c r="AG119" s="233">
        <v>6.2</v>
      </c>
      <c r="AH119" s="233">
        <v>27.38</v>
      </c>
      <c r="AI119" s="233">
        <v>0.69</v>
      </c>
      <c r="AJ119" s="293" t="s">
        <v>21</v>
      </c>
      <c r="AK119" s="293" t="s">
        <v>21</v>
      </c>
      <c r="AL119" s="293" t="s">
        <v>21</v>
      </c>
      <c r="AM119" s="293" t="s">
        <v>21</v>
      </c>
      <c r="AN119" s="293" t="s">
        <v>21</v>
      </c>
      <c r="AO119" s="293" t="s">
        <v>21</v>
      </c>
      <c r="AP119" s="233">
        <v>4.18</v>
      </c>
      <c r="AQ119" s="233">
        <v>0.45</v>
      </c>
      <c r="AR119" s="233">
        <v>0.94</v>
      </c>
      <c r="AS119" s="233">
        <v>0.1</v>
      </c>
      <c r="AT119" s="233">
        <v>2.68</v>
      </c>
      <c r="AU119" s="233">
        <v>0.41</v>
      </c>
      <c r="AV119" s="293" t="s">
        <v>21</v>
      </c>
      <c r="AW119" s="293" t="s">
        <v>21</v>
      </c>
      <c r="AX119" s="293" t="s">
        <v>21</v>
      </c>
      <c r="AY119" s="293" t="s">
        <v>21</v>
      </c>
      <c r="AZ119" s="233">
        <v>1.1399999999999999</v>
      </c>
      <c r="BA119" s="233">
        <v>0.2</v>
      </c>
      <c r="BB119" s="94" t="s">
        <v>21</v>
      </c>
      <c r="BC119" s="94" t="s">
        <v>21</v>
      </c>
      <c r="BD119" s="94" t="s">
        <v>21</v>
      </c>
      <c r="BE119" s="94" t="s">
        <v>21</v>
      </c>
      <c r="BF119" s="94" t="s">
        <v>21</v>
      </c>
      <c r="BG119" s="97" t="s">
        <v>21</v>
      </c>
    </row>
    <row r="120" spans="1:59" ht="16" customHeight="1" x14ac:dyDescent="0.15">
      <c r="A120" s="64" t="s">
        <v>214</v>
      </c>
      <c r="B120" s="159">
        <v>1</v>
      </c>
      <c r="C120" s="202">
        <v>0.3</v>
      </c>
      <c r="D120" s="211">
        <v>1</v>
      </c>
      <c r="E120" s="260">
        <v>0.29799999999999999</v>
      </c>
      <c r="F120" s="271">
        <v>1.4</v>
      </c>
      <c r="G120" s="94" t="s">
        <v>21</v>
      </c>
      <c r="H120" s="94" t="s">
        <v>21</v>
      </c>
      <c r="I120" s="293">
        <v>414.7</v>
      </c>
      <c r="J120" s="298">
        <v>8.6</v>
      </c>
      <c r="K120" s="304">
        <v>3.5</v>
      </c>
      <c r="L120" s="298">
        <v>6.7</v>
      </c>
      <c r="M120" s="94" t="s">
        <v>233</v>
      </c>
      <c r="N120" s="285">
        <v>0.86099999999999999</v>
      </c>
      <c r="O120" s="298">
        <v>5.4</v>
      </c>
      <c r="P120" s="95">
        <v>6123</v>
      </c>
      <c r="Q120" s="94">
        <v>87</v>
      </c>
      <c r="R120" s="96">
        <f t="shared" si="4"/>
        <v>150.21801356694874</v>
      </c>
      <c r="S120" s="94">
        <v>9690</v>
      </c>
      <c r="T120" s="94">
        <v>330</v>
      </c>
      <c r="U120" s="96">
        <f t="shared" si="5"/>
        <v>382.69888946794714</v>
      </c>
      <c r="V120" s="94" t="s">
        <v>21</v>
      </c>
      <c r="W120" s="94" t="s">
        <v>21</v>
      </c>
      <c r="X120" s="97" t="s">
        <v>21</v>
      </c>
      <c r="Y120" s="344">
        <v>-58.26</v>
      </c>
      <c r="Z120" s="211">
        <v>597</v>
      </c>
      <c r="AA120" s="211">
        <v>17</v>
      </c>
      <c r="AB120" s="94" t="s">
        <v>21</v>
      </c>
      <c r="AC120" s="94" t="s">
        <v>21</v>
      </c>
      <c r="AD120" s="94" t="s">
        <v>21</v>
      </c>
      <c r="AE120" s="94" t="s">
        <v>21</v>
      </c>
      <c r="AF120" s="233">
        <v>437.4</v>
      </c>
      <c r="AG120" s="233">
        <v>7.6</v>
      </c>
      <c r="AH120" s="233">
        <v>27.23</v>
      </c>
      <c r="AI120" s="233">
        <v>0.69</v>
      </c>
      <c r="AJ120" s="293" t="s">
        <v>21</v>
      </c>
      <c r="AK120" s="293" t="s">
        <v>21</v>
      </c>
      <c r="AL120" s="293" t="s">
        <v>21</v>
      </c>
      <c r="AM120" s="293" t="s">
        <v>21</v>
      </c>
      <c r="AN120" s="293" t="s">
        <v>21</v>
      </c>
      <c r="AO120" s="293" t="s">
        <v>21</v>
      </c>
      <c r="AP120" s="233">
        <v>4.1500000000000004</v>
      </c>
      <c r="AQ120" s="233">
        <v>0.51</v>
      </c>
      <c r="AR120" s="233">
        <v>0.89</v>
      </c>
      <c r="AS120" s="233">
        <v>0.12</v>
      </c>
      <c r="AT120" s="233">
        <v>2.84</v>
      </c>
      <c r="AU120" s="233">
        <v>0.38</v>
      </c>
      <c r="AV120" s="293" t="s">
        <v>21</v>
      </c>
      <c r="AW120" s="293" t="s">
        <v>21</v>
      </c>
      <c r="AX120" s="293" t="s">
        <v>21</v>
      </c>
      <c r="AY120" s="293" t="s">
        <v>21</v>
      </c>
      <c r="AZ120" s="233">
        <v>1.36</v>
      </c>
      <c r="BA120" s="233">
        <v>0.2</v>
      </c>
      <c r="BB120" s="94" t="s">
        <v>21</v>
      </c>
      <c r="BC120" s="94" t="s">
        <v>21</v>
      </c>
      <c r="BD120" s="94" t="s">
        <v>21</v>
      </c>
      <c r="BE120" s="94" t="s">
        <v>21</v>
      </c>
      <c r="BF120" s="94" t="s">
        <v>21</v>
      </c>
      <c r="BG120" s="97" t="s">
        <v>21</v>
      </c>
    </row>
    <row r="121" spans="1:59" ht="16" customHeight="1" x14ac:dyDescent="0.15">
      <c r="A121" s="64" t="s">
        <v>215</v>
      </c>
      <c r="B121" s="159">
        <v>0</v>
      </c>
      <c r="C121" s="202">
        <v>4.4000000000000004</v>
      </c>
      <c r="D121" s="211">
        <v>5.7</v>
      </c>
      <c r="E121" s="260">
        <v>0.76800000000000002</v>
      </c>
      <c r="F121" s="271">
        <v>0.6</v>
      </c>
      <c r="G121" s="94" t="s">
        <v>21</v>
      </c>
      <c r="H121" s="94" t="s">
        <v>21</v>
      </c>
      <c r="I121" s="293">
        <v>11</v>
      </c>
      <c r="J121" s="298">
        <v>9.6</v>
      </c>
      <c r="K121" s="304">
        <v>0.42799999999999999</v>
      </c>
      <c r="L121" s="298">
        <v>4.2</v>
      </c>
      <c r="M121" s="94" t="s">
        <v>121</v>
      </c>
      <c r="N121" s="285">
        <v>0.189</v>
      </c>
      <c r="O121" s="298">
        <v>8.6999999999999993</v>
      </c>
      <c r="P121" s="95">
        <v>2535</v>
      </c>
      <c r="Q121" s="94">
        <v>90</v>
      </c>
      <c r="R121" s="96">
        <f t="shared" si="4"/>
        <v>103.29806387343375</v>
      </c>
      <c r="S121" s="94">
        <v>2297</v>
      </c>
      <c r="T121" s="94">
        <v>81</v>
      </c>
      <c r="U121" s="96">
        <f t="shared" si="5"/>
        <v>93.120801113392488</v>
      </c>
      <c r="V121" s="94" t="s">
        <v>21</v>
      </c>
      <c r="W121" s="94" t="s">
        <v>21</v>
      </c>
      <c r="X121" s="97" t="s">
        <v>21</v>
      </c>
      <c r="Y121" s="344">
        <v>9.39</v>
      </c>
      <c r="Z121" s="211">
        <v>13.6</v>
      </c>
      <c r="AA121" s="211">
        <v>4.0999999999999996</v>
      </c>
      <c r="AB121" s="94" t="s">
        <v>21</v>
      </c>
      <c r="AC121" s="94" t="s">
        <v>21</v>
      </c>
      <c r="AD121" s="94" t="s">
        <v>21</v>
      </c>
      <c r="AE121" s="94" t="s">
        <v>21</v>
      </c>
      <c r="AF121" s="233">
        <v>2.2400000000000002</v>
      </c>
      <c r="AG121" s="233">
        <v>0.51</v>
      </c>
      <c r="AH121" s="233">
        <v>825</v>
      </c>
      <c r="AI121" s="233">
        <v>17</v>
      </c>
      <c r="AJ121" s="293" t="s">
        <v>21</v>
      </c>
      <c r="AK121" s="293" t="s">
        <v>21</v>
      </c>
      <c r="AL121" s="293" t="s">
        <v>21</v>
      </c>
      <c r="AM121" s="293" t="s">
        <v>21</v>
      </c>
      <c r="AN121" s="293" t="s">
        <v>21</v>
      </c>
      <c r="AO121" s="293" t="s">
        <v>21</v>
      </c>
      <c r="AP121" s="233">
        <v>65.7</v>
      </c>
      <c r="AQ121" s="233">
        <v>3</v>
      </c>
      <c r="AR121" s="233">
        <v>20.5</v>
      </c>
      <c r="AS121" s="233">
        <v>1.2</v>
      </c>
      <c r="AT121" s="233">
        <v>56.2</v>
      </c>
      <c r="AU121" s="233">
        <v>4</v>
      </c>
      <c r="AV121" s="293" t="s">
        <v>21</v>
      </c>
      <c r="AW121" s="293" t="s">
        <v>21</v>
      </c>
      <c r="AX121" s="293" t="s">
        <v>21</v>
      </c>
      <c r="AY121" s="293" t="s">
        <v>21</v>
      </c>
      <c r="AZ121" s="233">
        <v>19.2</v>
      </c>
      <c r="BA121" s="233">
        <v>2.6</v>
      </c>
      <c r="BB121" s="94" t="s">
        <v>21</v>
      </c>
      <c r="BC121" s="94" t="s">
        <v>21</v>
      </c>
      <c r="BD121" s="94" t="s">
        <v>21</v>
      </c>
      <c r="BE121" s="94" t="s">
        <v>21</v>
      </c>
      <c r="BF121" s="94" t="s">
        <v>21</v>
      </c>
      <c r="BG121" s="97" t="s">
        <v>21</v>
      </c>
    </row>
    <row r="122" spans="1:59" ht="16" customHeight="1" x14ac:dyDescent="0.15">
      <c r="A122" s="64" t="s">
        <v>216</v>
      </c>
      <c r="B122" s="159">
        <v>1</v>
      </c>
      <c r="C122" s="202">
        <v>0.2</v>
      </c>
      <c r="D122" s="211">
        <v>0.9</v>
      </c>
      <c r="E122" s="260">
        <v>0.28199999999999997</v>
      </c>
      <c r="F122" s="271">
        <v>1.2</v>
      </c>
      <c r="G122" s="94" t="s">
        <v>21</v>
      </c>
      <c r="H122" s="94" t="s">
        <v>21</v>
      </c>
      <c r="I122" s="293">
        <v>441.53</v>
      </c>
      <c r="J122" s="298">
        <v>9.5</v>
      </c>
      <c r="K122" s="304">
        <v>3.39</v>
      </c>
      <c r="L122" s="298">
        <v>7.4</v>
      </c>
      <c r="M122" s="94" t="s">
        <v>233</v>
      </c>
      <c r="N122" s="285">
        <v>0.94599999999999995</v>
      </c>
      <c r="O122" s="298">
        <v>6</v>
      </c>
      <c r="P122" s="95">
        <v>6186</v>
      </c>
      <c r="Q122" s="94">
        <v>97</v>
      </c>
      <c r="R122" s="96">
        <f t="shared" si="4"/>
        <v>157.21208096072007</v>
      </c>
      <c r="S122" s="94">
        <v>9530</v>
      </c>
      <c r="T122" s="94">
        <v>370</v>
      </c>
      <c r="U122" s="96">
        <f t="shared" si="5"/>
        <v>416.20711190463817</v>
      </c>
      <c r="V122" s="94" t="s">
        <v>21</v>
      </c>
      <c r="W122" s="94" t="s">
        <v>21</v>
      </c>
      <c r="X122" s="97" t="s">
        <v>21</v>
      </c>
      <c r="Y122" s="344">
        <v>-54.06</v>
      </c>
      <c r="Z122" s="211">
        <v>553</v>
      </c>
      <c r="AA122" s="211">
        <v>16</v>
      </c>
      <c r="AB122" s="94" t="s">
        <v>21</v>
      </c>
      <c r="AC122" s="94" t="s">
        <v>21</v>
      </c>
      <c r="AD122" s="94" t="s">
        <v>21</v>
      </c>
      <c r="AE122" s="94" t="s">
        <v>21</v>
      </c>
      <c r="AF122" s="233">
        <v>389</v>
      </c>
      <c r="AG122" s="233">
        <v>17</v>
      </c>
      <c r="AH122" s="233">
        <v>24.5</v>
      </c>
      <c r="AI122" s="233">
        <v>1.2</v>
      </c>
      <c r="AJ122" s="293" t="s">
        <v>21</v>
      </c>
      <c r="AK122" s="293" t="s">
        <v>21</v>
      </c>
      <c r="AL122" s="293" t="s">
        <v>21</v>
      </c>
      <c r="AM122" s="293" t="s">
        <v>21</v>
      </c>
      <c r="AN122" s="293" t="s">
        <v>21</v>
      </c>
      <c r="AO122" s="293" t="s">
        <v>21</v>
      </c>
      <c r="AP122" s="233">
        <v>3.64</v>
      </c>
      <c r="AQ122" s="233">
        <v>0.45</v>
      </c>
      <c r="AR122" s="233">
        <v>0.86</v>
      </c>
      <c r="AS122" s="233">
        <v>0.13</v>
      </c>
      <c r="AT122" s="233">
        <v>2.56</v>
      </c>
      <c r="AU122" s="233">
        <v>0.5</v>
      </c>
      <c r="AV122" s="293" t="s">
        <v>21</v>
      </c>
      <c r="AW122" s="293" t="s">
        <v>21</v>
      </c>
      <c r="AX122" s="293" t="s">
        <v>21</v>
      </c>
      <c r="AY122" s="293" t="s">
        <v>21</v>
      </c>
      <c r="AZ122" s="233">
        <v>1.26</v>
      </c>
      <c r="BA122" s="233">
        <v>0.23</v>
      </c>
      <c r="BB122" s="94" t="s">
        <v>21</v>
      </c>
      <c r="BC122" s="94" t="s">
        <v>21</v>
      </c>
      <c r="BD122" s="94" t="s">
        <v>21</v>
      </c>
      <c r="BE122" s="94" t="s">
        <v>21</v>
      </c>
      <c r="BF122" s="94" t="s">
        <v>21</v>
      </c>
      <c r="BG122" s="97" t="s">
        <v>21</v>
      </c>
    </row>
    <row r="123" spans="1:59" ht="16" customHeight="1" x14ac:dyDescent="0.15">
      <c r="A123" s="64" t="s">
        <v>217</v>
      </c>
      <c r="B123" s="159">
        <v>0</v>
      </c>
      <c r="C123" s="202">
        <v>15.2</v>
      </c>
      <c r="D123" s="211">
        <v>14.6</v>
      </c>
      <c r="E123" s="260">
        <v>1.028</v>
      </c>
      <c r="F123" s="271">
        <v>2.2000000000000002</v>
      </c>
      <c r="G123" s="94" t="s">
        <v>21</v>
      </c>
      <c r="H123" s="94" t="s">
        <v>21</v>
      </c>
      <c r="I123" s="293">
        <v>13.96</v>
      </c>
      <c r="J123" s="298">
        <v>5.8</v>
      </c>
      <c r="K123" s="304">
        <v>0.436</v>
      </c>
      <c r="L123" s="298">
        <v>2.6</v>
      </c>
      <c r="M123" s="94" t="s">
        <v>124</v>
      </c>
      <c r="N123" s="285">
        <v>0.23200000000000001</v>
      </c>
      <c r="O123" s="298">
        <v>5.2</v>
      </c>
      <c r="P123" s="95">
        <v>2747</v>
      </c>
      <c r="Q123" s="94">
        <v>55</v>
      </c>
      <c r="R123" s="96">
        <f t="shared" si="4"/>
        <v>77.739331100801223</v>
      </c>
      <c r="S123" s="94">
        <v>2334</v>
      </c>
      <c r="T123" s="94">
        <v>51</v>
      </c>
      <c r="U123" s="96">
        <f t="shared" si="5"/>
        <v>69.137706065503792</v>
      </c>
      <c r="V123" s="94" t="s">
        <v>21</v>
      </c>
      <c r="W123" s="94" t="s">
        <v>21</v>
      </c>
      <c r="X123" s="97" t="s">
        <v>21</v>
      </c>
      <c r="Y123" s="344">
        <v>15.03</v>
      </c>
      <c r="Z123" s="211">
        <v>21.4</v>
      </c>
      <c r="AA123" s="211">
        <v>3.3</v>
      </c>
      <c r="AB123" s="94" t="s">
        <v>21</v>
      </c>
      <c r="AC123" s="94" t="s">
        <v>21</v>
      </c>
      <c r="AD123" s="94" t="s">
        <v>21</v>
      </c>
      <c r="AE123" s="94" t="s">
        <v>21</v>
      </c>
      <c r="AF123" s="233">
        <v>9.1</v>
      </c>
      <c r="AG123" s="233">
        <v>2.8</v>
      </c>
      <c r="AH123" s="233">
        <v>354</v>
      </c>
      <c r="AI123" s="233">
        <v>12</v>
      </c>
      <c r="AJ123" s="293" t="s">
        <v>21</v>
      </c>
      <c r="AK123" s="293" t="s">
        <v>21</v>
      </c>
      <c r="AL123" s="293" t="s">
        <v>21</v>
      </c>
      <c r="AM123" s="293" t="s">
        <v>21</v>
      </c>
      <c r="AN123" s="293" t="s">
        <v>21</v>
      </c>
      <c r="AO123" s="293" t="s">
        <v>21</v>
      </c>
      <c r="AP123" s="233">
        <v>41.1</v>
      </c>
      <c r="AQ123" s="233">
        <v>1.2</v>
      </c>
      <c r="AR123" s="233">
        <v>13.87</v>
      </c>
      <c r="AS123" s="233">
        <v>0.46</v>
      </c>
      <c r="AT123" s="233">
        <v>36.5</v>
      </c>
      <c r="AU123" s="233">
        <v>1.4</v>
      </c>
      <c r="AV123" s="293" t="s">
        <v>21</v>
      </c>
      <c r="AW123" s="293" t="s">
        <v>21</v>
      </c>
      <c r="AX123" s="293" t="s">
        <v>21</v>
      </c>
      <c r="AY123" s="293" t="s">
        <v>21</v>
      </c>
      <c r="AZ123" s="233">
        <v>13.49</v>
      </c>
      <c r="BA123" s="233">
        <v>0.59</v>
      </c>
      <c r="BB123" s="94" t="s">
        <v>21</v>
      </c>
      <c r="BC123" s="94" t="s">
        <v>21</v>
      </c>
      <c r="BD123" s="94" t="s">
        <v>21</v>
      </c>
      <c r="BE123" s="94" t="s">
        <v>21</v>
      </c>
      <c r="BF123" s="94" t="s">
        <v>21</v>
      </c>
      <c r="BG123" s="97" t="s">
        <v>21</v>
      </c>
    </row>
    <row r="124" spans="1:59" ht="16" customHeight="1" x14ac:dyDescent="0.15">
      <c r="A124" s="64" t="s">
        <v>218</v>
      </c>
      <c r="B124" s="159">
        <v>1</v>
      </c>
      <c r="C124" s="202">
        <v>20.9</v>
      </c>
      <c r="D124" s="211">
        <v>30.7</v>
      </c>
      <c r="E124" s="260">
        <v>0.67400000000000004</v>
      </c>
      <c r="F124" s="271">
        <v>3.4</v>
      </c>
      <c r="G124" s="94" t="s">
        <v>21</v>
      </c>
      <c r="H124" s="94" t="s">
        <v>21</v>
      </c>
      <c r="I124" s="293">
        <v>11.55</v>
      </c>
      <c r="J124" s="298">
        <v>5</v>
      </c>
      <c r="K124" s="304">
        <v>0.39600000000000002</v>
      </c>
      <c r="L124" s="298">
        <v>2</v>
      </c>
      <c r="M124" s="94" t="s">
        <v>130</v>
      </c>
      <c r="N124" s="285">
        <v>0.21160000000000001</v>
      </c>
      <c r="O124" s="298">
        <v>4.5999999999999996</v>
      </c>
      <c r="P124" s="95">
        <v>2568</v>
      </c>
      <c r="Q124" s="94">
        <v>47</v>
      </c>
      <c r="R124" s="96">
        <f t="shared" si="4"/>
        <v>69.61931915783147</v>
      </c>
      <c r="S124" s="94">
        <v>2151</v>
      </c>
      <c r="T124" s="94">
        <v>37</v>
      </c>
      <c r="U124" s="96">
        <f t="shared" si="5"/>
        <v>56.742580131678892</v>
      </c>
      <c r="V124" s="94" t="s">
        <v>21</v>
      </c>
      <c r="W124" s="94" t="s">
        <v>21</v>
      </c>
      <c r="X124" s="97" t="s">
        <v>21</v>
      </c>
      <c r="Y124" s="344">
        <v>16.239999999999998</v>
      </c>
      <c r="Z124" s="211">
        <v>13.3</v>
      </c>
      <c r="AA124" s="211">
        <v>1.1000000000000001</v>
      </c>
      <c r="AB124" s="94" t="s">
        <v>21</v>
      </c>
      <c r="AC124" s="94" t="s">
        <v>21</v>
      </c>
      <c r="AD124" s="94" t="s">
        <v>21</v>
      </c>
      <c r="AE124" s="94" t="s">
        <v>21</v>
      </c>
      <c r="AF124" s="233">
        <v>0.32200000000000001</v>
      </c>
      <c r="AG124" s="233">
        <v>2.5000000000000001E-2</v>
      </c>
      <c r="AH124" s="233">
        <v>371</v>
      </c>
      <c r="AI124" s="233">
        <v>10</v>
      </c>
      <c r="AJ124" s="293" t="s">
        <v>21</v>
      </c>
      <c r="AK124" s="293" t="s">
        <v>21</v>
      </c>
      <c r="AL124" s="293" t="s">
        <v>21</v>
      </c>
      <c r="AM124" s="293" t="s">
        <v>21</v>
      </c>
      <c r="AN124" s="293" t="s">
        <v>21</v>
      </c>
      <c r="AO124" s="293" t="s">
        <v>21</v>
      </c>
      <c r="AP124" s="233">
        <v>37.19</v>
      </c>
      <c r="AQ124" s="233">
        <v>0.94</v>
      </c>
      <c r="AR124" s="233">
        <v>11.34</v>
      </c>
      <c r="AS124" s="233">
        <v>0.33</v>
      </c>
      <c r="AT124" s="233">
        <v>32.020000000000003</v>
      </c>
      <c r="AU124" s="233">
        <v>0.94</v>
      </c>
      <c r="AV124" s="293" t="s">
        <v>21</v>
      </c>
      <c r="AW124" s="293" t="s">
        <v>21</v>
      </c>
      <c r="AX124" s="293" t="s">
        <v>21</v>
      </c>
      <c r="AY124" s="293" t="s">
        <v>21</v>
      </c>
      <c r="AZ124" s="233">
        <v>10.79</v>
      </c>
      <c r="BA124" s="233">
        <v>0.42</v>
      </c>
      <c r="BB124" s="94" t="s">
        <v>21</v>
      </c>
      <c r="BC124" s="94" t="s">
        <v>21</v>
      </c>
      <c r="BD124" s="94" t="s">
        <v>21</v>
      </c>
      <c r="BE124" s="94" t="s">
        <v>21</v>
      </c>
      <c r="BF124" s="94" t="s">
        <v>21</v>
      </c>
      <c r="BG124" s="97" t="s">
        <v>21</v>
      </c>
    </row>
    <row r="125" spans="1:59" ht="16" customHeight="1" x14ac:dyDescent="0.15">
      <c r="A125" s="64" t="s">
        <v>219</v>
      </c>
      <c r="B125" s="159">
        <v>1</v>
      </c>
      <c r="C125" s="202">
        <v>24.2</v>
      </c>
      <c r="D125" s="211">
        <v>26.6</v>
      </c>
      <c r="E125" s="260">
        <v>0.89900000000000002</v>
      </c>
      <c r="F125" s="271">
        <v>3.5</v>
      </c>
      <c r="G125" s="94" t="s">
        <v>21</v>
      </c>
      <c r="H125" s="94" t="s">
        <v>21</v>
      </c>
      <c r="I125" s="293">
        <v>11.94</v>
      </c>
      <c r="J125" s="298">
        <v>5.2</v>
      </c>
      <c r="K125" s="304">
        <v>0.38679999999999998</v>
      </c>
      <c r="L125" s="298">
        <v>2.4</v>
      </c>
      <c r="M125" s="94" t="s">
        <v>132</v>
      </c>
      <c r="N125" s="285">
        <v>0.224</v>
      </c>
      <c r="O125" s="298">
        <v>4.5999999999999996</v>
      </c>
      <c r="P125" s="95">
        <v>2600</v>
      </c>
      <c r="Q125" s="94">
        <v>49</v>
      </c>
      <c r="R125" s="96">
        <f t="shared" si="4"/>
        <v>71.449282711584999</v>
      </c>
      <c r="S125" s="94">
        <v>2108</v>
      </c>
      <c r="T125" s="94">
        <v>44</v>
      </c>
      <c r="U125" s="96">
        <f t="shared" si="5"/>
        <v>60.938211329181634</v>
      </c>
      <c r="V125" s="94" t="s">
        <v>21</v>
      </c>
      <c r="W125" s="94" t="s">
        <v>21</v>
      </c>
      <c r="X125" s="97" t="s">
        <v>21</v>
      </c>
      <c r="Y125" s="344">
        <v>18.920000000000002</v>
      </c>
      <c r="Z125" s="211">
        <v>14.2</v>
      </c>
      <c r="AA125" s="211">
        <v>1.3</v>
      </c>
      <c r="AB125" s="94" t="s">
        <v>21</v>
      </c>
      <c r="AC125" s="94" t="s">
        <v>21</v>
      </c>
      <c r="AD125" s="94" t="s">
        <v>21</v>
      </c>
      <c r="AE125" s="94" t="s">
        <v>21</v>
      </c>
      <c r="AF125" s="233">
        <v>0.64200000000000002</v>
      </c>
      <c r="AG125" s="233">
        <v>5.0999999999999997E-2</v>
      </c>
      <c r="AH125" s="233">
        <v>504</v>
      </c>
      <c r="AI125" s="233">
        <v>14</v>
      </c>
      <c r="AJ125" s="293" t="s">
        <v>21</v>
      </c>
      <c r="AK125" s="293" t="s">
        <v>21</v>
      </c>
      <c r="AL125" s="293" t="s">
        <v>21</v>
      </c>
      <c r="AM125" s="293" t="s">
        <v>21</v>
      </c>
      <c r="AN125" s="293" t="s">
        <v>21</v>
      </c>
      <c r="AO125" s="293" t="s">
        <v>21</v>
      </c>
      <c r="AP125" s="233">
        <v>47.4</v>
      </c>
      <c r="AQ125" s="233">
        <v>1.5</v>
      </c>
      <c r="AR125" s="233">
        <v>15.46</v>
      </c>
      <c r="AS125" s="233">
        <v>0.44</v>
      </c>
      <c r="AT125" s="233">
        <v>40.4</v>
      </c>
      <c r="AU125" s="233">
        <v>1.3</v>
      </c>
      <c r="AV125" s="293" t="s">
        <v>21</v>
      </c>
      <c r="AW125" s="293" t="s">
        <v>21</v>
      </c>
      <c r="AX125" s="293" t="s">
        <v>21</v>
      </c>
      <c r="AY125" s="293" t="s">
        <v>21</v>
      </c>
      <c r="AZ125" s="233">
        <v>14.83</v>
      </c>
      <c r="BA125" s="233">
        <v>0.64</v>
      </c>
      <c r="BB125" s="94" t="s">
        <v>21</v>
      </c>
      <c r="BC125" s="94" t="s">
        <v>21</v>
      </c>
      <c r="BD125" s="94" t="s">
        <v>21</v>
      </c>
      <c r="BE125" s="94" t="s">
        <v>21</v>
      </c>
      <c r="BF125" s="94" t="s">
        <v>21</v>
      </c>
      <c r="BG125" s="97" t="s">
        <v>21</v>
      </c>
    </row>
    <row r="126" spans="1:59" ht="16" customHeight="1" x14ac:dyDescent="0.15">
      <c r="A126" s="64" t="s">
        <v>220</v>
      </c>
      <c r="B126" s="159">
        <v>0</v>
      </c>
      <c r="C126" s="202">
        <v>9.6</v>
      </c>
      <c r="D126" s="211">
        <v>4.8</v>
      </c>
      <c r="E126" s="260">
        <v>1.9830000000000001</v>
      </c>
      <c r="F126" s="271">
        <v>1.6</v>
      </c>
      <c r="G126" s="94" t="s">
        <v>21</v>
      </c>
      <c r="H126" s="94" t="s">
        <v>21</v>
      </c>
      <c r="I126" s="293">
        <v>19</v>
      </c>
      <c r="J126" s="298">
        <v>5</v>
      </c>
      <c r="K126" s="304">
        <v>0.4803</v>
      </c>
      <c r="L126" s="298">
        <v>2</v>
      </c>
      <c r="M126" s="94" t="s">
        <v>123</v>
      </c>
      <c r="N126" s="285">
        <v>0.28799999999999998</v>
      </c>
      <c r="O126" s="298">
        <v>4.5999999999999996</v>
      </c>
      <c r="P126" s="95">
        <v>3045</v>
      </c>
      <c r="Q126" s="94">
        <v>49</v>
      </c>
      <c r="R126" s="96">
        <f t="shared" si="4"/>
        <v>78.165273619427694</v>
      </c>
      <c r="S126" s="94">
        <v>2529</v>
      </c>
      <c r="T126" s="94">
        <v>43</v>
      </c>
      <c r="U126" s="96">
        <f t="shared" si="5"/>
        <v>66.387772970630664</v>
      </c>
      <c r="V126" s="94" t="s">
        <v>21</v>
      </c>
      <c r="W126" s="94" t="s">
        <v>21</v>
      </c>
      <c r="X126" s="97" t="s">
        <v>21</v>
      </c>
      <c r="Y126" s="344">
        <v>16.95</v>
      </c>
      <c r="Z126" s="211">
        <v>21.3</v>
      </c>
      <c r="AA126" s="211">
        <v>3.8</v>
      </c>
      <c r="AB126" s="94" t="s">
        <v>21</v>
      </c>
      <c r="AC126" s="94" t="s">
        <v>21</v>
      </c>
      <c r="AD126" s="94" t="s">
        <v>21</v>
      </c>
      <c r="AE126" s="94" t="s">
        <v>21</v>
      </c>
      <c r="AF126" s="233">
        <v>7</v>
      </c>
      <c r="AG126" s="233">
        <v>2.6</v>
      </c>
      <c r="AH126" s="233">
        <v>178.5</v>
      </c>
      <c r="AI126" s="233">
        <v>6.8</v>
      </c>
      <c r="AJ126" s="293" t="s">
        <v>21</v>
      </c>
      <c r="AK126" s="293" t="s">
        <v>21</v>
      </c>
      <c r="AL126" s="293" t="s">
        <v>21</v>
      </c>
      <c r="AM126" s="293" t="s">
        <v>21</v>
      </c>
      <c r="AN126" s="293" t="s">
        <v>21</v>
      </c>
      <c r="AO126" s="293" t="s">
        <v>21</v>
      </c>
      <c r="AP126" s="233">
        <v>22.2</v>
      </c>
      <c r="AQ126" s="233">
        <v>1</v>
      </c>
      <c r="AR126" s="233">
        <v>9.83</v>
      </c>
      <c r="AS126" s="233">
        <v>0.52</v>
      </c>
      <c r="AT126" s="233">
        <v>20.9</v>
      </c>
      <c r="AU126" s="233">
        <v>1</v>
      </c>
      <c r="AV126" s="293" t="s">
        <v>21</v>
      </c>
      <c r="AW126" s="293" t="s">
        <v>21</v>
      </c>
      <c r="AX126" s="293" t="s">
        <v>21</v>
      </c>
      <c r="AY126" s="293" t="s">
        <v>21</v>
      </c>
      <c r="AZ126" s="233">
        <v>8.4499999999999993</v>
      </c>
      <c r="BA126" s="233">
        <v>0.41</v>
      </c>
      <c r="BB126" s="94" t="s">
        <v>21</v>
      </c>
      <c r="BC126" s="94" t="s">
        <v>21</v>
      </c>
      <c r="BD126" s="94" t="s">
        <v>21</v>
      </c>
      <c r="BE126" s="94" t="s">
        <v>21</v>
      </c>
      <c r="BF126" s="94" t="s">
        <v>21</v>
      </c>
      <c r="BG126" s="97" t="s">
        <v>21</v>
      </c>
    </row>
    <row r="127" spans="1:59" ht="16" customHeight="1" x14ac:dyDescent="0.15">
      <c r="A127" s="64" t="s">
        <v>221</v>
      </c>
      <c r="B127" s="159">
        <v>1</v>
      </c>
      <c r="C127" s="202">
        <v>0.2</v>
      </c>
      <c r="D127" s="211">
        <v>0.9</v>
      </c>
      <c r="E127" s="260">
        <v>0.29399999999999998</v>
      </c>
      <c r="F127" s="271">
        <v>1.1000000000000001</v>
      </c>
      <c r="G127" s="94" t="s">
        <v>21</v>
      </c>
      <c r="H127" s="94" t="s">
        <v>21</v>
      </c>
      <c r="I127" s="293">
        <v>433.6</v>
      </c>
      <c r="J127" s="298">
        <v>10</v>
      </c>
      <c r="K127" s="304">
        <v>3.41</v>
      </c>
      <c r="L127" s="298">
        <v>8.6</v>
      </c>
      <c r="M127" s="94" t="s">
        <v>238</v>
      </c>
      <c r="N127" s="285">
        <v>0.92300000000000004</v>
      </c>
      <c r="O127" s="298">
        <v>5.5</v>
      </c>
      <c r="P127" s="95">
        <v>6170</v>
      </c>
      <c r="Q127" s="94">
        <v>100</v>
      </c>
      <c r="R127" s="96">
        <f t="shared" si="4"/>
        <v>158.83186078366015</v>
      </c>
      <c r="S127" s="94">
        <v>9570</v>
      </c>
      <c r="T127" s="94">
        <v>430</v>
      </c>
      <c r="U127" s="96">
        <f t="shared" si="5"/>
        <v>470.67394234225458</v>
      </c>
      <c r="V127" s="94" t="s">
        <v>21</v>
      </c>
      <c r="W127" s="94" t="s">
        <v>21</v>
      </c>
      <c r="X127" s="97" t="s">
        <v>21</v>
      </c>
      <c r="Y127" s="344">
        <v>-55.11</v>
      </c>
      <c r="Z127" s="211">
        <v>597</v>
      </c>
      <c r="AA127" s="211">
        <v>19</v>
      </c>
      <c r="AB127" s="94" t="s">
        <v>21</v>
      </c>
      <c r="AC127" s="94" t="s">
        <v>21</v>
      </c>
      <c r="AD127" s="94" t="s">
        <v>21</v>
      </c>
      <c r="AE127" s="94" t="s">
        <v>21</v>
      </c>
      <c r="AF127" s="233">
        <v>420.9</v>
      </c>
      <c r="AG127" s="233">
        <v>9.1</v>
      </c>
      <c r="AH127" s="233">
        <v>41</v>
      </c>
      <c r="AI127" s="233">
        <v>12</v>
      </c>
      <c r="AJ127" s="293" t="s">
        <v>21</v>
      </c>
      <c r="AK127" s="293" t="s">
        <v>21</v>
      </c>
      <c r="AL127" s="293" t="s">
        <v>21</v>
      </c>
      <c r="AM127" s="293" t="s">
        <v>21</v>
      </c>
      <c r="AN127" s="293" t="s">
        <v>21</v>
      </c>
      <c r="AO127" s="293" t="s">
        <v>21</v>
      </c>
      <c r="AP127" s="233">
        <v>5</v>
      </c>
      <c r="AQ127" s="233">
        <v>1</v>
      </c>
      <c r="AR127" s="233">
        <v>0.94</v>
      </c>
      <c r="AS127" s="233">
        <v>0.24</v>
      </c>
      <c r="AT127" s="233">
        <v>3.39</v>
      </c>
      <c r="AU127" s="233">
        <v>0.76</v>
      </c>
      <c r="AV127" s="293" t="s">
        <v>21</v>
      </c>
      <c r="AW127" s="293" t="s">
        <v>21</v>
      </c>
      <c r="AX127" s="293" t="s">
        <v>21</v>
      </c>
      <c r="AY127" s="293" t="s">
        <v>21</v>
      </c>
      <c r="AZ127" s="233">
        <v>1.34</v>
      </c>
      <c r="BA127" s="233">
        <v>0.28999999999999998</v>
      </c>
      <c r="BB127" s="94" t="s">
        <v>21</v>
      </c>
      <c r="BC127" s="94" t="s">
        <v>21</v>
      </c>
      <c r="BD127" s="94" t="s">
        <v>21</v>
      </c>
      <c r="BE127" s="94" t="s">
        <v>21</v>
      </c>
      <c r="BF127" s="94" t="s">
        <v>21</v>
      </c>
      <c r="BG127" s="97" t="s">
        <v>21</v>
      </c>
    </row>
    <row r="128" spans="1:59" ht="16" customHeight="1" x14ac:dyDescent="0.15">
      <c r="A128" s="64" t="s">
        <v>222</v>
      </c>
      <c r="B128" s="159">
        <v>1</v>
      </c>
      <c r="C128" s="202">
        <v>12.3</v>
      </c>
      <c r="D128" s="211">
        <v>12</v>
      </c>
      <c r="E128" s="260">
        <v>1.0149999999999999</v>
      </c>
      <c r="F128" s="271">
        <v>2.2999999999999998</v>
      </c>
      <c r="G128" s="94" t="s">
        <v>21</v>
      </c>
      <c r="H128" s="94" t="s">
        <v>21</v>
      </c>
      <c r="I128" s="293">
        <v>18</v>
      </c>
      <c r="J128" s="298">
        <v>6.3</v>
      </c>
      <c r="K128" s="304">
        <v>0.44</v>
      </c>
      <c r="L128" s="298">
        <v>3.8</v>
      </c>
      <c r="M128" s="94" t="s">
        <v>119</v>
      </c>
      <c r="N128" s="285">
        <v>0.3</v>
      </c>
      <c r="O128" s="298">
        <v>5</v>
      </c>
      <c r="P128" s="95">
        <v>3001</v>
      </c>
      <c r="Q128" s="94">
        <v>60</v>
      </c>
      <c r="R128" s="96">
        <f t="shared" si="4"/>
        <v>84.866957056324338</v>
      </c>
      <c r="S128" s="94">
        <v>2350</v>
      </c>
      <c r="T128" s="94">
        <v>75</v>
      </c>
      <c r="U128" s="96">
        <f t="shared" si="5"/>
        <v>88.509886453435243</v>
      </c>
      <c r="V128" s="94" t="s">
        <v>21</v>
      </c>
      <c r="W128" s="94" t="s">
        <v>21</v>
      </c>
      <c r="X128" s="97" t="s">
        <v>21</v>
      </c>
      <c r="Y128" s="344">
        <v>21.69</v>
      </c>
      <c r="Z128" s="211">
        <v>14.6</v>
      </c>
      <c r="AA128" s="211">
        <v>2.1</v>
      </c>
      <c r="AB128" s="94" t="s">
        <v>21</v>
      </c>
      <c r="AC128" s="94" t="s">
        <v>21</v>
      </c>
      <c r="AD128" s="94" t="s">
        <v>21</v>
      </c>
      <c r="AE128" s="94" t="s">
        <v>21</v>
      </c>
      <c r="AF128" s="233">
        <v>0.39500000000000002</v>
      </c>
      <c r="AG128" s="233">
        <v>4.8000000000000001E-2</v>
      </c>
      <c r="AH128" s="233">
        <v>281</v>
      </c>
      <c r="AI128" s="233">
        <v>11</v>
      </c>
      <c r="AJ128" s="293" t="s">
        <v>21</v>
      </c>
      <c r="AK128" s="293" t="s">
        <v>21</v>
      </c>
      <c r="AL128" s="293" t="s">
        <v>21</v>
      </c>
      <c r="AM128" s="293" t="s">
        <v>21</v>
      </c>
      <c r="AN128" s="293" t="s">
        <v>21</v>
      </c>
      <c r="AO128" s="293" t="s">
        <v>21</v>
      </c>
      <c r="AP128" s="233">
        <v>25.77</v>
      </c>
      <c r="AQ128" s="233">
        <v>0.98</v>
      </c>
      <c r="AR128" s="233">
        <v>9.81</v>
      </c>
      <c r="AS128" s="233">
        <v>0.38</v>
      </c>
      <c r="AT128" s="233">
        <v>22.35</v>
      </c>
      <c r="AU128" s="233">
        <v>0.94</v>
      </c>
      <c r="AV128" s="293" t="s">
        <v>21</v>
      </c>
      <c r="AW128" s="293" t="s">
        <v>21</v>
      </c>
      <c r="AX128" s="293" t="s">
        <v>21</v>
      </c>
      <c r="AY128" s="293" t="s">
        <v>21</v>
      </c>
      <c r="AZ128" s="233">
        <v>7.84</v>
      </c>
      <c r="BA128" s="233">
        <v>0.42</v>
      </c>
      <c r="BB128" s="94" t="s">
        <v>21</v>
      </c>
      <c r="BC128" s="94" t="s">
        <v>21</v>
      </c>
      <c r="BD128" s="94" t="s">
        <v>21</v>
      </c>
      <c r="BE128" s="94" t="s">
        <v>21</v>
      </c>
      <c r="BF128" s="94" t="s">
        <v>21</v>
      </c>
      <c r="BG128" s="97" t="s">
        <v>21</v>
      </c>
    </row>
    <row r="129" spans="1:60" ht="16" customHeight="1" x14ac:dyDescent="0.15">
      <c r="A129" s="64" t="s">
        <v>223</v>
      </c>
      <c r="B129" s="159">
        <v>1</v>
      </c>
      <c r="C129" s="202">
        <v>0.3</v>
      </c>
      <c r="D129" s="211">
        <v>1.1000000000000001</v>
      </c>
      <c r="E129" s="260">
        <v>0.27900000000000003</v>
      </c>
      <c r="F129" s="271">
        <v>1.3</v>
      </c>
      <c r="G129" s="94" t="s">
        <v>21</v>
      </c>
      <c r="H129" s="94" t="s">
        <v>21</v>
      </c>
      <c r="I129" s="293">
        <v>441</v>
      </c>
      <c r="J129" s="298">
        <v>7.8</v>
      </c>
      <c r="K129" s="304">
        <v>3.54</v>
      </c>
      <c r="L129" s="298">
        <v>5.8</v>
      </c>
      <c r="M129" s="94" t="s">
        <v>242</v>
      </c>
      <c r="N129" s="285">
        <v>0.90300000000000002</v>
      </c>
      <c r="O129" s="298">
        <v>5.3</v>
      </c>
      <c r="P129" s="95">
        <v>6185</v>
      </c>
      <c r="Q129" s="94">
        <v>79</v>
      </c>
      <c r="R129" s="96">
        <f t="shared" si="4"/>
        <v>146.77428248845231</v>
      </c>
      <c r="S129" s="94">
        <v>9760</v>
      </c>
      <c r="T129" s="94">
        <v>290</v>
      </c>
      <c r="U129" s="96">
        <f t="shared" si="5"/>
        <v>349.57551401664279</v>
      </c>
      <c r="V129" s="94" t="s">
        <v>21</v>
      </c>
      <c r="W129" s="94" t="s">
        <v>21</v>
      </c>
      <c r="X129" s="97" t="s">
        <v>21</v>
      </c>
      <c r="Y129" s="344">
        <v>-57.8</v>
      </c>
      <c r="Z129" s="211">
        <v>594</v>
      </c>
      <c r="AA129" s="211">
        <v>14</v>
      </c>
      <c r="AB129" s="94" t="s">
        <v>21</v>
      </c>
      <c r="AC129" s="94" t="s">
        <v>21</v>
      </c>
      <c r="AD129" s="94" t="s">
        <v>21</v>
      </c>
      <c r="AE129" s="94" t="s">
        <v>21</v>
      </c>
      <c r="AF129" s="233">
        <v>436.5</v>
      </c>
      <c r="AG129" s="233">
        <v>6.7</v>
      </c>
      <c r="AH129" s="233">
        <v>26.47</v>
      </c>
      <c r="AI129" s="233">
        <v>0.54</v>
      </c>
      <c r="AJ129" s="293" t="s">
        <v>21</v>
      </c>
      <c r="AK129" s="293" t="s">
        <v>21</v>
      </c>
      <c r="AL129" s="293" t="s">
        <v>21</v>
      </c>
      <c r="AM129" s="293" t="s">
        <v>21</v>
      </c>
      <c r="AN129" s="293" t="s">
        <v>21</v>
      </c>
      <c r="AO129" s="293" t="s">
        <v>21</v>
      </c>
      <c r="AP129" s="233">
        <v>4.05</v>
      </c>
      <c r="AQ129" s="233">
        <v>0.49</v>
      </c>
      <c r="AR129" s="233">
        <v>0.87</v>
      </c>
      <c r="AS129" s="233">
        <v>0.11</v>
      </c>
      <c r="AT129" s="233">
        <v>2.6</v>
      </c>
      <c r="AU129" s="233">
        <v>0.42</v>
      </c>
      <c r="AV129" s="293" t="s">
        <v>21</v>
      </c>
      <c r="AW129" s="293" t="s">
        <v>21</v>
      </c>
      <c r="AX129" s="293" t="s">
        <v>21</v>
      </c>
      <c r="AY129" s="293" t="s">
        <v>21</v>
      </c>
      <c r="AZ129" s="233">
        <v>1.27</v>
      </c>
      <c r="BA129" s="233">
        <v>0.18</v>
      </c>
      <c r="BB129" s="94" t="s">
        <v>21</v>
      </c>
      <c r="BC129" s="94" t="s">
        <v>21</v>
      </c>
      <c r="BD129" s="94" t="s">
        <v>21</v>
      </c>
      <c r="BE129" s="94" t="s">
        <v>21</v>
      </c>
      <c r="BF129" s="94" t="s">
        <v>21</v>
      </c>
      <c r="BG129" s="97" t="s">
        <v>21</v>
      </c>
    </row>
    <row r="130" spans="1:60" ht="16" customHeight="1" x14ac:dyDescent="0.15">
      <c r="A130" s="64" t="s">
        <v>224</v>
      </c>
      <c r="B130" s="159">
        <v>1</v>
      </c>
      <c r="C130" s="202">
        <v>0.2</v>
      </c>
      <c r="D130" s="211">
        <v>1</v>
      </c>
      <c r="E130" s="260">
        <v>0.26500000000000001</v>
      </c>
      <c r="F130" s="271">
        <v>1.2</v>
      </c>
      <c r="G130" s="94" t="s">
        <v>21</v>
      </c>
      <c r="H130" s="94" t="s">
        <v>21</v>
      </c>
      <c r="I130" s="293">
        <v>467</v>
      </c>
      <c r="J130" s="298">
        <v>8.6999999999999993</v>
      </c>
      <c r="K130" s="304">
        <v>3.71</v>
      </c>
      <c r="L130" s="298">
        <v>6.7</v>
      </c>
      <c r="M130" s="94" t="s">
        <v>236</v>
      </c>
      <c r="N130" s="285">
        <v>0.91500000000000004</v>
      </c>
      <c r="O130" s="298">
        <v>5.5</v>
      </c>
      <c r="P130" s="95">
        <v>6244</v>
      </c>
      <c r="Q130" s="94">
        <v>88</v>
      </c>
      <c r="R130" s="96">
        <f t="shared" si="4"/>
        <v>152.77111768917578</v>
      </c>
      <c r="S130" s="94">
        <v>9990</v>
      </c>
      <c r="T130" s="94">
        <v>340</v>
      </c>
      <c r="U130" s="96">
        <f t="shared" si="5"/>
        <v>394.36029211876797</v>
      </c>
      <c r="V130" s="94" t="s">
        <v>21</v>
      </c>
      <c r="W130" s="94" t="s">
        <v>21</v>
      </c>
      <c r="X130" s="97" t="s">
        <v>21</v>
      </c>
      <c r="Y130" s="344">
        <v>-59.99</v>
      </c>
      <c r="Z130" s="211">
        <v>578</v>
      </c>
      <c r="AA130" s="211">
        <v>14</v>
      </c>
      <c r="AB130" s="94" t="s">
        <v>21</v>
      </c>
      <c r="AC130" s="94" t="s">
        <v>21</v>
      </c>
      <c r="AD130" s="94" t="s">
        <v>21</v>
      </c>
      <c r="AE130" s="94" t="s">
        <v>21</v>
      </c>
      <c r="AF130" s="233">
        <v>427</v>
      </c>
      <c r="AG130" s="233">
        <v>12</v>
      </c>
      <c r="AH130" s="233">
        <v>25.62</v>
      </c>
      <c r="AI130" s="233">
        <v>0.86</v>
      </c>
      <c r="AJ130" s="293" t="s">
        <v>21</v>
      </c>
      <c r="AK130" s="293" t="s">
        <v>21</v>
      </c>
      <c r="AL130" s="293" t="s">
        <v>21</v>
      </c>
      <c r="AM130" s="293" t="s">
        <v>21</v>
      </c>
      <c r="AN130" s="293" t="s">
        <v>21</v>
      </c>
      <c r="AO130" s="293" t="s">
        <v>21</v>
      </c>
      <c r="AP130" s="233">
        <v>3.84</v>
      </c>
      <c r="AQ130" s="233">
        <v>0.41</v>
      </c>
      <c r="AR130" s="233">
        <v>0.87</v>
      </c>
      <c r="AS130" s="233">
        <v>0.1</v>
      </c>
      <c r="AT130" s="233">
        <v>2.7</v>
      </c>
      <c r="AU130" s="233">
        <v>0.33</v>
      </c>
      <c r="AV130" s="293" t="s">
        <v>21</v>
      </c>
      <c r="AW130" s="293" t="s">
        <v>21</v>
      </c>
      <c r="AX130" s="293" t="s">
        <v>21</v>
      </c>
      <c r="AY130" s="293" t="s">
        <v>21</v>
      </c>
      <c r="AZ130" s="233">
        <v>1.28</v>
      </c>
      <c r="BA130" s="233">
        <v>0.22</v>
      </c>
      <c r="BB130" s="94" t="s">
        <v>21</v>
      </c>
      <c r="BC130" s="94" t="s">
        <v>21</v>
      </c>
      <c r="BD130" s="94" t="s">
        <v>21</v>
      </c>
      <c r="BE130" s="94" t="s">
        <v>21</v>
      </c>
      <c r="BF130" s="94" t="s">
        <v>21</v>
      </c>
      <c r="BG130" s="97" t="s">
        <v>21</v>
      </c>
    </row>
    <row r="131" spans="1:60" ht="16" customHeight="1" x14ac:dyDescent="0.15">
      <c r="A131" s="64" t="s">
        <v>225</v>
      </c>
      <c r="B131" s="159">
        <v>1</v>
      </c>
      <c r="C131" s="202">
        <v>0.3</v>
      </c>
      <c r="D131" s="211">
        <v>1.1000000000000001</v>
      </c>
      <c r="E131" s="260">
        <v>0.28000000000000003</v>
      </c>
      <c r="F131" s="271">
        <v>1.3</v>
      </c>
      <c r="G131" s="94" t="s">
        <v>21</v>
      </c>
      <c r="H131" s="94" t="s">
        <v>21</v>
      </c>
      <c r="I131" s="293">
        <v>414</v>
      </c>
      <c r="J131" s="298">
        <v>8.8000000000000007</v>
      </c>
      <c r="K131" s="304">
        <v>3.33</v>
      </c>
      <c r="L131" s="298">
        <v>7</v>
      </c>
      <c r="M131" s="94" t="s">
        <v>237</v>
      </c>
      <c r="N131" s="285">
        <v>0.90300000000000002</v>
      </c>
      <c r="O131" s="298">
        <v>5.2</v>
      </c>
      <c r="P131" s="95">
        <v>6121</v>
      </c>
      <c r="Q131" s="94">
        <v>89</v>
      </c>
      <c r="R131" s="96">
        <f t="shared" si="4"/>
        <v>151.35275484773973</v>
      </c>
      <c r="S131" s="94">
        <v>9440</v>
      </c>
      <c r="T131" s="94">
        <v>350</v>
      </c>
      <c r="U131" s="96">
        <f t="shared" si="5"/>
        <v>397.6750432199637</v>
      </c>
      <c r="V131" s="94" t="s">
        <v>21</v>
      </c>
      <c r="W131" s="94" t="s">
        <v>21</v>
      </c>
      <c r="X131" s="97" t="s">
        <v>21</v>
      </c>
      <c r="Y131" s="344">
        <v>-54.22</v>
      </c>
      <c r="Z131" s="211">
        <v>600</v>
      </c>
      <c r="AA131" s="211">
        <v>14</v>
      </c>
      <c r="AB131" s="94" t="s">
        <v>21</v>
      </c>
      <c r="AC131" s="94" t="s">
        <v>21</v>
      </c>
      <c r="AD131" s="94" t="s">
        <v>21</v>
      </c>
      <c r="AE131" s="94" t="s">
        <v>21</v>
      </c>
      <c r="AF131" s="233">
        <v>444</v>
      </c>
      <c r="AG131" s="233">
        <v>7.3</v>
      </c>
      <c r="AH131" s="233">
        <v>26.78</v>
      </c>
      <c r="AI131" s="233">
        <v>0.49</v>
      </c>
      <c r="AJ131" s="293" t="s">
        <v>21</v>
      </c>
      <c r="AK131" s="293" t="s">
        <v>21</v>
      </c>
      <c r="AL131" s="293" t="s">
        <v>21</v>
      </c>
      <c r="AM131" s="293" t="s">
        <v>21</v>
      </c>
      <c r="AN131" s="293" t="s">
        <v>21</v>
      </c>
      <c r="AO131" s="293" t="s">
        <v>21</v>
      </c>
      <c r="AP131" s="233">
        <v>4.34</v>
      </c>
      <c r="AQ131" s="233">
        <v>0.53</v>
      </c>
      <c r="AR131" s="233">
        <v>0.93</v>
      </c>
      <c r="AS131" s="233">
        <v>0.11</v>
      </c>
      <c r="AT131" s="233">
        <v>2.88</v>
      </c>
      <c r="AU131" s="233">
        <v>0.32</v>
      </c>
      <c r="AV131" s="293" t="s">
        <v>21</v>
      </c>
      <c r="AW131" s="293" t="s">
        <v>21</v>
      </c>
      <c r="AX131" s="293" t="s">
        <v>21</v>
      </c>
      <c r="AY131" s="293" t="s">
        <v>21</v>
      </c>
      <c r="AZ131" s="233">
        <v>1.26</v>
      </c>
      <c r="BA131" s="233">
        <v>0.26</v>
      </c>
      <c r="BB131" s="94" t="s">
        <v>21</v>
      </c>
      <c r="BC131" s="94" t="s">
        <v>21</v>
      </c>
      <c r="BD131" s="94" t="s">
        <v>21</v>
      </c>
      <c r="BE131" s="94" t="s">
        <v>21</v>
      </c>
      <c r="BF131" s="94" t="s">
        <v>21</v>
      </c>
      <c r="BG131" s="97" t="s">
        <v>21</v>
      </c>
    </row>
    <row r="132" spans="1:60" ht="16" customHeight="1" x14ac:dyDescent="0.15">
      <c r="A132" s="64" t="s">
        <v>226</v>
      </c>
      <c r="B132" s="159">
        <v>1</v>
      </c>
      <c r="C132" s="202">
        <v>0.3</v>
      </c>
      <c r="D132" s="211">
        <v>1</v>
      </c>
      <c r="E132" s="260">
        <v>0.30299999999999999</v>
      </c>
      <c r="F132" s="271">
        <v>1.3</v>
      </c>
      <c r="G132" s="94" t="s">
        <v>21</v>
      </c>
      <c r="H132" s="94" t="s">
        <v>21</v>
      </c>
      <c r="I132" s="293">
        <v>410</v>
      </c>
      <c r="J132" s="298">
        <v>8.5</v>
      </c>
      <c r="K132" s="304">
        <v>3.25</v>
      </c>
      <c r="L132" s="298">
        <v>6.5</v>
      </c>
      <c r="M132" s="94" t="s">
        <v>236</v>
      </c>
      <c r="N132" s="285">
        <v>0.91600000000000004</v>
      </c>
      <c r="O132" s="298">
        <v>5.4</v>
      </c>
      <c r="P132" s="95">
        <v>6111</v>
      </c>
      <c r="Q132" s="94">
        <v>86</v>
      </c>
      <c r="R132" s="96">
        <f t="shared" si="4"/>
        <v>149.44473359740718</v>
      </c>
      <c r="S132" s="94">
        <v>9320</v>
      </c>
      <c r="T132" s="94">
        <v>320</v>
      </c>
      <c r="U132" s="96">
        <f t="shared" si="5"/>
        <v>370.33087907977642</v>
      </c>
      <c r="V132" s="94" t="s">
        <v>21</v>
      </c>
      <c r="W132" s="94" t="s">
        <v>21</v>
      </c>
      <c r="X132" s="97" t="s">
        <v>21</v>
      </c>
      <c r="Y132" s="344">
        <v>-52.51</v>
      </c>
      <c r="Z132" s="211">
        <v>607</v>
      </c>
      <c r="AA132" s="211">
        <v>15</v>
      </c>
      <c r="AB132" s="94" t="s">
        <v>21</v>
      </c>
      <c r="AC132" s="94" t="s">
        <v>21</v>
      </c>
      <c r="AD132" s="94" t="s">
        <v>21</v>
      </c>
      <c r="AE132" s="94" t="s">
        <v>21</v>
      </c>
      <c r="AF132" s="233">
        <v>434.1</v>
      </c>
      <c r="AG132" s="233">
        <v>5.6</v>
      </c>
      <c r="AH132" s="233">
        <v>26.75</v>
      </c>
      <c r="AI132" s="233">
        <v>0.52</v>
      </c>
      <c r="AJ132" s="293" t="s">
        <v>21</v>
      </c>
      <c r="AK132" s="293" t="s">
        <v>21</v>
      </c>
      <c r="AL132" s="293" t="s">
        <v>21</v>
      </c>
      <c r="AM132" s="293" t="s">
        <v>21</v>
      </c>
      <c r="AN132" s="293" t="s">
        <v>21</v>
      </c>
      <c r="AO132" s="293" t="s">
        <v>21</v>
      </c>
      <c r="AP132" s="233">
        <v>3.63</v>
      </c>
      <c r="AQ132" s="233">
        <v>0.44</v>
      </c>
      <c r="AR132" s="233">
        <v>0.92</v>
      </c>
      <c r="AS132" s="233">
        <v>8.7999999999999995E-2</v>
      </c>
      <c r="AT132" s="233">
        <v>2.87</v>
      </c>
      <c r="AU132" s="233">
        <v>0.34</v>
      </c>
      <c r="AV132" s="293" t="s">
        <v>21</v>
      </c>
      <c r="AW132" s="293" t="s">
        <v>21</v>
      </c>
      <c r="AX132" s="293" t="s">
        <v>21</v>
      </c>
      <c r="AY132" s="293" t="s">
        <v>21</v>
      </c>
      <c r="AZ132" s="233">
        <v>1.36</v>
      </c>
      <c r="BA132" s="233">
        <v>0.26</v>
      </c>
      <c r="BB132" s="94" t="s">
        <v>21</v>
      </c>
      <c r="BC132" s="94" t="s">
        <v>21</v>
      </c>
      <c r="BD132" s="94" t="s">
        <v>21</v>
      </c>
      <c r="BE132" s="94" t="s">
        <v>21</v>
      </c>
      <c r="BF132" s="94" t="s">
        <v>21</v>
      </c>
      <c r="BG132" s="97" t="s">
        <v>21</v>
      </c>
    </row>
    <row r="133" spans="1:60" ht="16" customHeight="1" thickBot="1" x14ac:dyDescent="0.2">
      <c r="A133" s="70" t="s">
        <v>227</v>
      </c>
      <c r="B133" s="160">
        <v>1</v>
      </c>
      <c r="C133" s="210">
        <v>0.3</v>
      </c>
      <c r="D133" s="212">
        <v>0.9</v>
      </c>
      <c r="E133" s="261">
        <v>0.29599999999999999</v>
      </c>
      <c r="F133" s="273">
        <v>1.3</v>
      </c>
      <c r="G133" s="98" t="s">
        <v>21</v>
      </c>
      <c r="H133" s="98" t="s">
        <v>21</v>
      </c>
      <c r="I133" s="294">
        <v>422</v>
      </c>
      <c r="J133" s="299">
        <v>7.6</v>
      </c>
      <c r="K133" s="305">
        <v>3.24</v>
      </c>
      <c r="L133" s="299">
        <v>5.6</v>
      </c>
      <c r="M133" s="98" t="s">
        <v>235</v>
      </c>
      <c r="N133" s="286">
        <v>0.94699999999999995</v>
      </c>
      <c r="O133" s="299">
        <v>5</v>
      </c>
      <c r="P133" s="99">
        <v>6142</v>
      </c>
      <c r="Q133" s="98">
        <v>76</v>
      </c>
      <c r="R133" s="100">
        <f t="shared" si="4"/>
        <v>144.449526132833</v>
      </c>
      <c r="S133" s="98">
        <v>9310</v>
      </c>
      <c r="T133" s="98">
        <v>280</v>
      </c>
      <c r="U133" s="100">
        <f t="shared" si="5"/>
        <v>336.2594831376507</v>
      </c>
      <c r="V133" s="98" t="s">
        <v>21</v>
      </c>
      <c r="W133" s="98" t="s">
        <v>21</v>
      </c>
      <c r="X133" s="101" t="s">
        <v>21</v>
      </c>
      <c r="Y133" s="345">
        <v>-51.58</v>
      </c>
      <c r="Z133" s="212">
        <v>597</v>
      </c>
      <c r="AA133" s="212">
        <v>16</v>
      </c>
      <c r="AB133" s="98" t="s">
        <v>21</v>
      </c>
      <c r="AC133" s="98" t="s">
        <v>21</v>
      </c>
      <c r="AD133" s="98" t="s">
        <v>21</v>
      </c>
      <c r="AE133" s="98" t="s">
        <v>21</v>
      </c>
      <c r="AF133" s="234">
        <v>438.5</v>
      </c>
      <c r="AG133" s="234">
        <v>5.3</v>
      </c>
      <c r="AH133" s="234">
        <v>30.6</v>
      </c>
      <c r="AI133" s="234">
        <v>2.6</v>
      </c>
      <c r="AJ133" s="294" t="s">
        <v>21</v>
      </c>
      <c r="AK133" s="294" t="s">
        <v>21</v>
      </c>
      <c r="AL133" s="294" t="s">
        <v>21</v>
      </c>
      <c r="AM133" s="294" t="s">
        <v>21</v>
      </c>
      <c r="AN133" s="294" t="s">
        <v>21</v>
      </c>
      <c r="AO133" s="294" t="s">
        <v>21</v>
      </c>
      <c r="AP133" s="234">
        <v>4.17</v>
      </c>
      <c r="AQ133" s="234">
        <v>0.38</v>
      </c>
      <c r="AR133" s="234">
        <v>0.93</v>
      </c>
      <c r="AS133" s="234">
        <v>0.13</v>
      </c>
      <c r="AT133" s="234">
        <v>2.83</v>
      </c>
      <c r="AU133" s="234">
        <v>0.38</v>
      </c>
      <c r="AV133" s="294" t="s">
        <v>21</v>
      </c>
      <c r="AW133" s="294" t="s">
        <v>21</v>
      </c>
      <c r="AX133" s="294" t="s">
        <v>21</v>
      </c>
      <c r="AY133" s="294" t="s">
        <v>21</v>
      </c>
      <c r="AZ133" s="234">
        <v>1.36</v>
      </c>
      <c r="BA133" s="234">
        <v>0.19</v>
      </c>
      <c r="BB133" s="98" t="s">
        <v>21</v>
      </c>
      <c r="BC133" s="98" t="s">
        <v>21</v>
      </c>
      <c r="BD133" s="98" t="s">
        <v>21</v>
      </c>
      <c r="BE133" s="98" t="s">
        <v>21</v>
      </c>
      <c r="BF133" s="98" t="s">
        <v>21</v>
      </c>
      <c r="BG133" s="101" t="s">
        <v>21</v>
      </c>
    </row>
    <row r="134" spans="1:60" ht="16" customHeight="1" x14ac:dyDescent="0.15">
      <c r="C134" s="130"/>
      <c r="D134" s="130"/>
      <c r="E134" s="257"/>
      <c r="F134" s="130"/>
      <c r="I134" s="18"/>
      <c r="J134" s="17"/>
      <c r="K134" s="303"/>
      <c r="L134" s="17"/>
      <c r="N134" s="284"/>
      <c r="O134" s="17"/>
      <c r="Y134" s="230"/>
      <c r="Z134" s="130"/>
      <c r="AA134" s="1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row>
    <row r="135" spans="1:60" s="20" customFormat="1" ht="15" thickBot="1" x14ac:dyDescent="0.25">
      <c r="A135" s="12" t="s">
        <v>243</v>
      </c>
      <c r="B135" s="154"/>
      <c r="C135" s="207"/>
      <c r="D135" s="207"/>
      <c r="E135" s="255"/>
      <c r="F135" s="207"/>
      <c r="G135" s="49"/>
      <c r="H135" s="49"/>
      <c r="I135" s="91"/>
      <c r="J135" s="51"/>
      <c r="K135" s="90"/>
      <c r="L135" s="51"/>
      <c r="M135" s="50"/>
      <c r="N135" s="280"/>
      <c r="O135" s="51"/>
      <c r="P135" s="50"/>
      <c r="Q135" s="50"/>
      <c r="R135" s="49"/>
      <c r="S135" s="50"/>
      <c r="T135" s="50"/>
      <c r="U135" s="50"/>
      <c r="V135" s="50"/>
      <c r="W135" s="50"/>
      <c r="X135" s="50"/>
      <c r="Y135" s="229"/>
      <c r="Z135" s="207"/>
      <c r="AA135" s="207"/>
      <c r="AB135" s="12"/>
      <c r="AC135" s="12"/>
      <c r="AD135" s="12"/>
      <c r="AE135" s="12"/>
      <c r="AF135" s="229"/>
      <c r="AG135" s="229"/>
      <c r="AH135" s="229"/>
      <c r="AI135" s="229"/>
      <c r="AJ135" s="229"/>
      <c r="AK135" s="229"/>
      <c r="AL135" s="229"/>
      <c r="AM135" s="229"/>
      <c r="AN135" s="229"/>
      <c r="AO135" s="229"/>
      <c r="AP135" s="229"/>
      <c r="AQ135" s="229"/>
      <c r="AR135" s="229"/>
      <c r="AS135" s="229"/>
      <c r="AT135" s="229"/>
      <c r="AU135" s="229"/>
      <c r="AV135" s="229"/>
      <c r="AW135" s="229"/>
      <c r="AX135" s="229"/>
      <c r="AY135" s="229"/>
      <c r="AZ135" s="229"/>
      <c r="BA135" s="229"/>
      <c r="BB135" s="12"/>
      <c r="BC135" s="12"/>
      <c r="BD135" s="12"/>
      <c r="BE135" s="12"/>
      <c r="BF135" s="12"/>
      <c r="BG135" s="12"/>
      <c r="BH135" s="52"/>
    </row>
    <row r="136" spans="1:60" s="54" customFormat="1" ht="14" x14ac:dyDescent="0.15">
      <c r="A136" s="55" t="s">
        <v>244</v>
      </c>
      <c r="B136" s="135">
        <v>1</v>
      </c>
      <c r="C136" s="387" t="s">
        <v>21</v>
      </c>
      <c r="D136" s="362" t="s">
        <v>21</v>
      </c>
      <c r="E136" s="369" t="s">
        <v>21</v>
      </c>
      <c r="F136" s="272">
        <v>3.9</v>
      </c>
      <c r="G136" s="73" t="s">
        <v>21</v>
      </c>
      <c r="H136" s="73" t="s">
        <v>21</v>
      </c>
      <c r="I136" s="77">
        <v>10.17</v>
      </c>
      <c r="J136" s="75">
        <v>6.6</v>
      </c>
      <c r="K136" s="76">
        <v>0.374</v>
      </c>
      <c r="L136" s="75">
        <v>3.3</v>
      </c>
      <c r="M136" s="77" t="s">
        <v>170</v>
      </c>
      <c r="N136" s="281">
        <v>0.19800000000000001</v>
      </c>
      <c r="O136" s="75">
        <v>5.7</v>
      </c>
      <c r="P136" s="78">
        <v>2451</v>
      </c>
      <c r="Q136" s="74">
        <v>61</v>
      </c>
      <c r="R136" s="73">
        <f>SQRT((Q136^2)+((P136*0.02)^2))</f>
        <v>78.255737169871452</v>
      </c>
      <c r="S136" s="74">
        <v>2047</v>
      </c>
      <c r="T136" s="74">
        <v>58</v>
      </c>
      <c r="U136" s="73">
        <f>SQRT((T136^2)+((S136*0.02)^2))</f>
        <v>70.993546185551267</v>
      </c>
      <c r="V136" s="74" t="s">
        <v>21</v>
      </c>
      <c r="W136" s="74" t="s">
        <v>21</v>
      </c>
      <c r="X136" s="79" t="s">
        <v>21</v>
      </c>
      <c r="Y136" s="339">
        <v>16.48</v>
      </c>
      <c r="Z136" s="209">
        <v>23.5</v>
      </c>
      <c r="AA136" s="209">
        <v>3.6</v>
      </c>
      <c r="AB136" s="44" t="s">
        <v>21</v>
      </c>
      <c r="AC136" s="44" t="s">
        <v>21</v>
      </c>
      <c r="AD136" s="44" t="s">
        <v>21</v>
      </c>
      <c r="AE136" s="44" t="s">
        <v>21</v>
      </c>
      <c r="AF136" s="231">
        <v>0.19700000000000001</v>
      </c>
      <c r="AG136" s="231">
        <v>4.2999999999999997E-2</v>
      </c>
      <c r="AH136" s="231">
        <v>39.799999999999997</v>
      </c>
      <c r="AI136" s="231">
        <v>1.9</v>
      </c>
      <c r="AJ136" s="292" t="s">
        <v>21</v>
      </c>
      <c r="AK136" s="292" t="s">
        <v>21</v>
      </c>
      <c r="AL136" s="292" t="s">
        <v>21</v>
      </c>
      <c r="AM136" s="292" t="s">
        <v>21</v>
      </c>
      <c r="AN136" s="292" t="s">
        <v>21</v>
      </c>
      <c r="AO136" s="292" t="s">
        <v>21</v>
      </c>
      <c r="AP136" s="231">
        <v>111.9</v>
      </c>
      <c r="AQ136" s="231">
        <v>5.3</v>
      </c>
      <c r="AR136" s="231">
        <v>19.239999999999998</v>
      </c>
      <c r="AS136" s="231">
        <v>0.98</v>
      </c>
      <c r="AT136" s="231">
        <v>155</v>
      </c>
      <c r="AU136" s="231">
        <v>8</v>
      </c>
      <c r="AV136" s="292" t="s">
        <v>21</v>
      </c>
      <c r="AW136" s="292" t="s">
        <v>21</v>
      </c>
      <c r="AX136" s="292" t="s">
        <v>21</v>
      </c>
      <c r="AY136" s="292" t="s">
        <v>21</v>
      </c>
      <c r="AZ136" s="231">
        <v>62.3</v>
      </c>
      <c r="BA136" s="231">
        <v>2.9</v>
      </c>
      <c r="BB136" s="44" t="s">
        <v>21</v>
      </c>
      <c r="BC136" s="44" t="s">
        <v>21</v>
      </c>
      <c r="BD136" s="44" t="s">
        <v>21</v>
      </c>
      <c r="BE136" s="44" t="s">
        <v>21</v>
      </c>
      <c r="BF136" s="44" t="s">
        <v>21</v>
      </c>
      <c r="BG136" s="190" t="s">
        <v>21</v>
      </c>
    </row>
    <row r="137" spans="1:60" s="54" customFormat="1" ht="14" x14ac:dyDescent="0.15">
      <c r="A137" s="64" t="s">
        <v>245</v>
      </c>
      <c r="B137" s="187">
        <v>0</v>
      </c>
      <c r="C137" s="327" t="s">
        <v>21</v>
      </c>
      <c r="D137" s="298" t="s">
        <v>21</v>
      </c>
      <c r="E137" s="285" t="s">
        <v>21</v>
      </c>
      <c r="F137" s="271">
        <v>2.2999999999999998</v>
      </c>
      <c r="G137" s="80" t="s">
        <v>21</v>
      </c>
      <c r="H137" s="80" t="s">
        <v>21</v>
      </c>
      <c r="I137" s="84">
        <v>15.98</v>
      </c>
      <c r="J137" s="82">
        <v>3.8</v>
      </c>
      <c r="K137" s="83">
        <v>0.41320000000000001</v>
      </c>
      <c r="L137" s="82">
        <v>1.9</v>
      </c>
      <c r="M137" s="84" t="s">
        <v>170</v>
      </c>
      <c r="N137" s="282">
        <v>0.28060000000000002</v>
      </c>
      <c r="O137" s="82">
        <v>3.3</v>
      </c>
      <c r="P137" s="62">
        <v>2876</v>
      </c>
      <c r="Q137" s="81">
        <v>37</v>
      </c>
      <c r="R137" s="80">
        <f t="shared" ref="R137:R180" si="6">SQRT((Q137^2)+((P137*0.02)^2))</f>
        <v>68.392619484853768</v>
      </c>
      <c r="S137" s="81">
        <v>2230</v>
      </c>
      <c r="T137" s="81">
        <v>37</v>
      </c>
      <c r="U137" s="80">
        <f t="shared" ref="U137:U180" si="7">SQRT((T137^2)+((S137*0.02)^2))</f>
        <v>57.94963330341271</v>
      </c>
      <c r="V137" s="81" t="s">
        <v>21</v>
      </c>
      <c r="W137" s="81" t="s">
        <v>21</v>
      </c>
      <c r="X137" s="63" t="s">
        <v>21</v>
      </c>
      <c r="Y137" s="337">
        <v>22.46</v>
      </c>
      <c r="Z137" s="408">
        <v>39.299999999999997</v>
      </c>
      <c r="AA137" s="408">
        <v>7.2</v>
      </c>
      <c r="AB137" s="85" t="s">
        <v>21</v>
      </c>
      <c r="AC137" s="85" t="s">
        <v>21</v>
      </c>
      <c r="AD137" s="85" t="s">
        <v>21</v>
      </c>
      <c r="AE137" s="85" t="s">
        <v>21</v>
      </c>
      <c r="AF137" s="363">
        <v>6.9000000000000006E-2</v>
      </c>
      <c r="AG137" s="363">
        <v>1.0999999999999999E-2</v>
      </c>
      <c r="AH137" s="363">
        <v>27.53</v>
      </c>
      <c r="AI137" s="363">
        <v>0.76</v>
      </c>
      <c r="AJ137" s="88" t="s">
        <v>21</v>
      </c>
      <c r="AK137" s="88" t="s">
        <v>21</v>
      </c>
      <c r="AL137" s="88" t="s">
        <v>21</v>
      </c>
      <c r="AM137" s="88" t="s">
        <v>21</v>
      </c>
      <c r="AN137" s="88" t="s">
        <v>21</v>
      </c>
      <c r="AO137" s="88" t="s">
        <v>21</v>
      </c>
      <c r="AP137" s="363">
        <v>79.5</v>
      </c>
      <c r="AQ137" s="363">
        <v>2.4</v>
      </c>
      <c r="AR137" s="363">
        <v>13.15</v>
      </c>
      <c r="AS137" s="363">
        <v>0.41</v>
      </c>
      <c r="AT137" s="363">
        <v>112.1</v>
      </c>
      <c r="AU137" s="363">
        <v>2.6</v>
      </c>
      <c r="AV137" s="88" t="s">
        <v>21</v>
      </c>
      <c r="AW137" s="88" t="s">
        <v>21</v>
      </c>
      <c r="AX137" s="88" t="s">
        <v>21</v>
      </c>
      <c r="AY137" s="88" t="s">
        <v>21</v>
      </c>
      <c r="AZ137" s="363">
        <v>44.7</v>
      </c>
      <c r="BA137" s="363">
        <v>1.4</v>
      </c>
      <c r="BB137" s="85" t="s">
        <v>21</v>
      </c>
      <c r="BC137" s="85" t="s">
        <v>21</v>
      </c>
      <c r="BD137" s="85" t="s">
        <v>21</v>
      </c>
      <c r="BE137" s="85" t="s">
        <v>21</v>
      </c>
      <c r="BF137" s="85" t="s">
        <v>21</v>
      </c>
      <c r="BG137" s="151" t="s">
        <v>21</v>
      </c>
    </row>
    <row r="138" spans="1:60" s="54" customFormat="1" ht="14" x14ac:dyDescent="0.15">
      <c r="A138" s="64" t="s">
        <v>246</v>
      </c>
      <c r="B138" s="187">
        <v>1</v>
      </c>
      <c r="C138" s="327" t="s">
        <v>21</v>
      </c>
      <c r="D138" s="298" t="s">
        <v>21</v>
      </c>
      <c r="E138" s="285" t="s">
        <v>21</v>
      </c>
      <c r="F138" s="271">
        <v>3.4</v>
      </c>
      <c r="G138" s="80" t="s">
        <v>21</v>
      </c>
      <c r="H138" s="80" t="s">
        <v>21</v>
      </c>
      <c r="I138" s="84">
        <v>8.8699999999999992</v>
      </c>
      <c r="J138" s="82">
        <v>2.7</v>
      </c>
      <c r="K138" s="83">
        <v>0.35389999999999999</v>
      </c>
      <c r="L138" s="82">
        <v>1.5</v>
      </c>
      <c r="M138" s="84" t="s">
        <v>169</v>
      </c>
      <c r="N138" s="282">
        <v>0.18190000000000001</v>
      </c>
      <c r="O138" s="82">
        <v>2.2999999999999998</v>
      </c>
      <c r="P138" s="62">
        <v>2325</v>
      </c>
      <c r="Q138" s="81">
        <v>25</v>
      </c>
      <c r="R138" s="80">
        <f t="shared" si="6"/>
        <v>52.794412583151257</v>
      </c>
      <c r="S138" s="81">
        <v>1953</v>
      </c>
      <c r="T138" s="81">
        <v>25</v>
      </c>
      <c r="U138" s="80">
        <f t="shared" si="7"/>
        <v>46.375463340003414</v>
      </c>
      <c r="V138" s="81" t="s">
        <v>21</v>
      </c>
      <c r="W138" s="81" t="s">
        <v>21</v>
      </c>
      <c r="X138" s="63" t="s">
        <v>21</v>
      </c>
      <c r="Y138" s="337">
        <v>16</v>
      </c>
      <c r="Z138" s="409">
        <v>23.2</v>
      </c>
      <c r="AA138" s="409">
        <v>2.1</v>
      </c>
      <c r="AB138" s="81" t="s">
        <v>21</v>
      </c>
      <c r="AC138" s="81" t="s">
        <v>21</v>
      </c>
      <c r="AD138" s="81" t="s">
        <v>21</v>
      </c>
      <c r="AE138" s="81" t="s">
        <v>21</v>
      </c>
      <c r="AF138" s="364">
        <v>0.189</v>
      </c>
      <c r="AG138" s="364">
        <v>2.5000000000000001E-2</v>
      </c>
      <c r="AH138" s="364">
        <v>58.2</v>
      </c>
      <c r="AI138" s="364">
        <v>1.2</v>
      </c>
      <c r="AJ138" s="84" t="s">
        <v>21</v>
      </c>
      <c r="AK138" s="84" t="s">
        <v>21</v>
      </c>
      <c r="AL138" s="84" t="s">
        <v>21</v>
      </c>
      <c r="AM138" s="84" t="s">
        <v>21</v>
      </c>
      <c r="AN138" s="84" t="s">
        <v>21</v>
      </c>
      <c r="AO138" s="84" t="s">
        <v>21</v>
      </c>
      <c r="AP138" s="364">
        <v>150.19999999999999</v>
      </c>
      <c r="AQ138" s="364">
        <v>2.9</v>
      </c>
      <c r="AR138" s="364">
        <v>24.22</v>
      </c>
      <c r="AS138" s="364">
        <v>0.5</v>
      </c>
      <c r="AT138" s="364">
        <v>211</v>
      </c>
      <c r="AU138" s="364">
        <v>5.0999999999999996</v>
      </c>
      <c r="AV138" s="84" t="s">
        <v>21</v>
      </c>
      <c r="AW138" s="84" t="s">
        <v>21</v>
      </c>
      <c r="AX138" s="84" t="s">
        <v>21</v>
      </c>
      <c r="AY138" s="84" t="s">
        <v>21</v>
      </c>
      <c r="AZ138" s="364">
        <v>80.400000000000006</v>
      </c>
      <c r="BA138" s="364">
        <v>1.9</v>
      </c>
      <c r="BB138" s="81" t="s">
        <v>21</v>
      </c>
      <c r="BC138" s="81" t="s">
        <v>21</v>
      </c>
      <c r="BD138" s="81" t="s">
        <v>21</v>
      </c>
      <c r="BE138" s="81" t="s">
        <v>21</v>
      </c>
      <c r="BF138" s="81" t="s">
        <v>21</v>
      </c>
      <c r="BG138" s="152" t="s">
        <v>21</v>
      </c>
    </row>
    <row r="139" spans="1:60" s="20" customFormat="1" ht="14" x14ac:dyDescent="0.15">
      <c r="A139" s="64" t="s">
        <v>247</v>
      </c>
      <c r="B139" s="187">
        <v>1</v>
      </c>
      <c r="C139" s="327" t="s">
        <v>21</v>
      </c>
      <c r="D139" s="298" t="s">
        <v>21</v>
      </c>
      <c r="E139" s="285" t="s">
        <v>21</v>
      </c>
      <c r="F139" s="271">
        <v>2</v>
      </c>
      <c r="G139" s="80" t="s">
        <v>21</v>
      </c>
      <c r="H139" s="80" t="s">
        <v>21</v>
      </c>
      <c r="I139" s="88">
        <v>27.9</v>
      </c>
      <c r="J139" s="86">
        <v>3.8</v>
      </c>
      <c r="K139" s="87">
        <v>0.496</v>
      </c>
      <c r="L139" s="86">
        <v>2.2999999999999998</v>
      </c>
      <c r="M139" s="88" t="s">
        <v>166</v>
      </c>
      <c r="N139" s="283">
        <v>0.40899999999999997</v>
      </c>
      <c r="O139" s="86">
        <v>3</v>
      </c>
      <c r="P139" s="69">
        <v>3417</v>
      </c>
      <c r="Q139" s="85">
        <v>37</v>
      </c>
      <c r="R139" s="80">
        <f t="shared" si="6"/>
        <v>77.713291012541745</v>
      </c>
      <c r="S139" s="85">
        <v>2597</v>
      </c>
      <c r="T139" s="85">
        <v>49</v>
      </c>
      <c r="U139" s="80">
        <f t="shared" si="7"/>
        <v>71.405627229231726</v>
      </c>
      <c r="V139" s="85" t="s">
        <v>21</v>
      </c>
      <c r="W139" s="85" t="s">
        <v>21</v>
      </c>
      <c r="X139" s="63" t="s">
        <v>21</v>
      </c>
      <c r="Y139" s="338">
        <v>24</v>
      </c>
      <c r="Z139" s="409">
        <v>26.6</v>
      </c>
      <c r="AA139" s="409">
        <v>2.8</v>
      </c>
      <c r="AB139" s="81" t="s">
        <v>21</v>
      </c>
      <c r="AC139" s="81" t="s">
        <v>21</v>
      </c>
      <c r="AD139" s="81" t="s">
        <v>21</v>
      </c>
      <c r="AE139" s="81" t="s">
        <v>21</v>
      </c>
      <c r="AF139" s="364">
        <v>7.1999999999999995E-2</v>
      </c>
      <c r="AG139" s="364">
        <v>1.4999999999999999E-2</v>
      </c>
      <c r="AH139" s="364">
        <v>16</v>
      </c>
      <c r="AI139" s="364">
        <v>0.43</v>
      </c>
      <c r="AJ139" s="84" t="s">
        <v>21</v>
      </c>
      <c r="AK139" s="84" t="s">
        <v>21</v>
      </c>
      <c r="AL139" s="84" t="s">
        <v>21</v>
      </c>
      <c r="AM139" s="84" t="s">
        <v>21</v>
      </c>
      <c r="AN139" s="84" t="s">
        <v>21</v>
      </c>
      <c r="AO139" s="84" t="s">
        <v>21</v>
      </c>
      <c r="AP139" s="364">
        <v>53.7</v>
      </c>
      <c r="AQ139" s="364">
        <v>1.5</v>
      </c>
      <c r="AR139" s="364">
        <v>8.75</v>
      </c>
      <c r="AS139" s="364">
        <v>0.23</v>
      </c>
      <c r="AT139" s="364">
        <v>81</v>
      </c>
      <c r="AU139" s="364">
        <v>2.1</v>
      </c>
      <c r="AV139" s="84" t="s">
        <v>21</v>
      </c>
      <c r="AW139" s="84" t="s">
        <v>21</v>
      </c>
      <c r="AX139" s="84" t="s">
        <v>21</v>
      </c>
      <c r="AY139" s="84" t="s">
        <v>21</v>
      </c>
      <c r="AZ139" s="364">
        <v>32.46</v>
      </c>
      <c r="BA139" s="364">
        <v>0.83</v>
      </c>
      <c r="BB139" s="81" t="s">
        <v>21</v>
      </c>
      <c r="BC139" s="81" t="s">
        <v>21</v>
      </c>
      <c r="BD139" s="81" t="s">
        <v>21</v>
      </c>
      <c r="BE139" s="81" t="s">
        <v>21</v>
      </c>
      <c r="BF139" s="81" t="s">
        <v>21</v>
      </c>
      <c r="BG139" s="152" t="s">
        <v>21</v>
      </c>
    </row>
    <row r="140" spans="1:60" s="20" customFormat="1" ht="14" x14ac:dyDescent="0.15">
      <c r="A140" s="64" t="s">
        <v>248</v>
      </c>
      <c r="B140" s="187">
        <v>0</v>
      </c>
      <c r="C140" s="327" t="s">
        <v>21</v>
      </c>
      <c r="D140" s="298" t="s">
        <v>21</v>
      </c>
      <c r="E140" s="285" t="s">
        <v>21</v>
      </c>
      <c r="F140" s="271">
        <v>5.7</v>
      </c>
      <c r="G140" s="80" t="s">
        <v>21</v>
      </c>
      <c r="H140" s="80" t="s">
        <v>21</v>
      </c>
      <c r="I140" s="88">
        <v>7.13</v>
      </c>
      <c r="J140" s="86">
        <v>2.6</v>
      </c>
      <c r="K140" s="87">
        <v>0.33429999999999999</v>
      </c>
      <c r="L140" s="86">
        <v>1.2</v>
      </c>
      <c r="M140" s="88" t="s">
        <v>289</v>
      </c>
      <c r="N140" s="283">
        <v>0.1547</v>
      </c>
      <c r="O140" s="86">
        <v>2.2999999999999998</v>
      </c>
      <c r="P140" s="69">
        <v>2127</v>
      </c>
      <c r="Q140" s="85">
        <v>23</v>
      </c>
      <c r="R140" s="80">
        <f t="shared" si="6"/>
        <v>48.359607111720834</v>
      </c>
      <c r="S140" s="85">
        <v>1859</v>
      </c>
      <c r="T140" s="85">
        <v>20</v>
      </c>
      <c r="U140" s="80">
        <f t="shared" si="7"/>
        <v>42.21791562832064</v>
      </c>
      <c r="V140" s="85" t="s">
        <v>21</v>
      </c>
      <c r="W140" s="85" t="s">
        <v>21</v>
      </c>
      <c r="X140" s="63" t="s">
        <v>21</v>
      </c>
      <c r="Y140" s="338">
        <v>12.6</v>
      </c>
      <c r="Z140" s="408">
        <v>16.399999999999999</v>
      </c>
      <c r="AA140" s="408">
        <v>1.2</v>
      </c>
      <c r="AB140" s="85" t="s">
        <v>21</v>
      </c>
      <c r="AC140" s="85" t="s">
        <v>21</v>
      </c>
      <c r="AD140" s="85" t="s">
        <v>21</v>
      </c>
      <c r="AE140" s="85" t="s">
        <v>21</v>
      </c>
      <c r="AF140" s="363">
        <v>0.34499999999999997</v>
      </c>
      <c r="AG140" s="363">
        <v>2.9000000000000001E-2</v>
      </c>
      <c r="AH140" s="363">
        <v>54.6</v>
      </c>
      <c r="AI140" s="363">
        <v>1.4</v>
      </c>
      <c r="AJ140" s="88" t="s">
        <v>21</v>
      </c>
      <c r="AK140" s="88" t="s">
        <v>21</v>
      </c>
      <c r="AL140" s="88" t="s">
        <v>21</v>
      </c>
      <c r="AM140" s="88" t="s">
        <v>21</v>
      </c>
      <c r="AN140" s="88" t="s">
        <v>21</v>
      </c>
      <c r="AO140" s="88" t="s">
        <v>21</v>
      </c>
      <c r="AP140" s="363">
        <v>195.3</v>
      </c>
      <c r="AQ140" s="363">
        <v>4.5999999999999996</v>
      </c>
      <c r="AR140" s="363">
        <v>30.42</v>
      </c>
      <c r="AS140" s="363">
        <v>0.79</v>
      </c>
      <c r="AT140" s="363">
        <v>256.2</v>
      </c>
      <c r="AU140" s="363">
        <v>5.8</v>
      </c>
      <c r="AV140" s="88" t="s">
        <v>21</v>
      </c>
      <c r="AW140" s="88" t="s">
        <v>21</v>
      </c>
      <c r="AX140" s="88" t="s">
        <v>21</v>
      </c>
      <c r="AY140" s="88" t="s">
        <v>21</v>
      </c>
      <c r="AZ140" s="363">
        <v>103.2</v>
      </c>
      <c r="BA140" s="363">
        <v>2.6</v>
      </c>
      <c r="BB140" s="85" t="s">
        <v>21</v>
      </c>
      <c r="BC140" s="85" t="s">
        <v>21</v>
      </c>
      <c r="BD140" s="85" t="s">
        <v>21</v>
      </c>
      <c r="BE140" s="85" t="s">
        <v>21</v>
      </c>
      <c r="BF140" s="85" t="s">
        <v>21</v>
      </c>
      <c r="BG140" s="151" t="s">
        <v>21</v>
      </c>
    </row>
    <row r="141" spans="1:60" s="20" customFormat="1" ht="14" x14ac:dyDescent="0.15">
      <c r="A141" s="64" t="s">
        <v>249</v>
      </c>
      <c r="B141" s="187">
        <v>1</v>
      </c>
      <c r="C141" s="327" t="s">
        <v>21</v>
      </c>
      <c r="D141" s="298" t="s">
        <v>21</v>
      </c>
      <c r="E141" s="285" t="s">
        <v>21</v>
      </c>
      <c r="F141" s="271">
        <v>3.7</v>
      </c>
      <c r="G141" s="80" t="s">
        <v>21</v>
      </c>
      <c r="H141" s="80" t="s">
        <v>21</v>
      </c>
      <c r="I141" s="88">
        <v>10.82</v>
      </c>
      <c r="J141" s="86">
        <v>2.8</v>
      </c>
      <c r="K141" s="87">
        <v>0.37040000000000001</v>
      </c>
      <c r="L141" s="86">
        <v>1.3</v>
      </c>
      <c r="M141" s="88" t="s">
        <v>132</v>
      </c>
      <c r="N141" s="283">
        <v>0.21179999999999999</v>
      </c>
      <c r="O141" s="86">
        <v>2.5</v>
      </c>
      <c r="P141" s="69">
        <v>2507</v>
      </c>
      <c r="Q141" s="85">
        <v>26</v>
      </c>
      <c r="R141" s="80">
        <f t="shared" si="6"/>
        <v>56.480258497992025</v>
      </c>
      <c r="S141" s="85">
        <v>2031</v>
      </c>
      <c r="T141" s="85">
        <v>23</v>
      </c>
      <c r="U141" s="80">
        <f t="shared" si="7"/>
        <v>46.679592971661606</v>
      </c>
      <c r="V141" s="85" t="s">
        <v>21</v>
      </c>
      <c r="W141" s="85" t="s">
        <v>21</v>
      </c>
      <c r="X141" s="63" t="s">
        <v>21</v>
      </c>
      <c r="Y141" s="338">
        <v>18.989999999999998</v>
      </c>
      <c r="Z141" s="408">
        <v>17.2</v>
      </c>
      <c r="AA141" s="408">
        <v>1.3</v>
      </c>
      <c r="AB141" s="85" t="s">
        <v>21</v>
      </c>
      <c r="AC141" s="85" t="s">
        <v>21</v>
      </c>
      <c r="AD141" s="85" t="s">
        <v>21</v>
      </c>
      <c r="AE141" s="85" t="s">
        <v>21</v>
      </c>
      <c r="AF141" s="363">
        <v>0.13100000000000001</v>
      </c>
      <c r="AG141" s="363">
        <v>1.4E-2</v>
      </c>
      <c r="AH141" s="363">
        <v>56.5</v>
      </c>
      <c r="AI141" s="363">
        <v>1.2</v>
      </c>
      <c r="AJ141" s="88" t="s">
        <v>21</v>
      </c>
      <c r="AK141" s="88" t="s">
        <v>21</v>
      </c>
      <c r="AL141" s="88" t="s">
        <v>21</v>
      </c>
      <c r="AM141" s="88" t="s">
        <v>21</v>
      </c>
      <c r="AN141" s="88" t="s">
        <v>21</v>
      </c>
      <c r="AO141" s="88" t="s">
        <v>21</v>
      </c>
      <c r="AP141" s="363">
        <v>108.3</v>
      </c>
      <c r="AQ141" s="363">
        <v>2.2999999999999998</v>
      </c>
      <c r="AR141" s="363">
        <v>19.64</v>
      </c>
      <c r="AS141" s="363">
        <v>0.38</v>
      </c>
      <c r="AT141" s="363">
        <v>135.80000000000001</v>
      </c>
      <c r="AU141" s="363">
        <v>2.7</v>
      </c>
      <c r="AV141" s="88" t="s">
        <v>21</v>
      </c>
      <c r="AW141" s="88" t="s">
        <v>21</v>
      </c>
      <c r="AX141" s="88" t="s">
        <v>21</v>
      </c>
      <c r="AY141" s="88" t="s">
        <v>21</v>
      </c>
      <c r="AZ141" s="363">
        <v>54.8</v>
      </c>
      <c r="BA141" s="363">
        <v>1.2</v>
      </c>
      <c r="BB141" s="85" t="s">
        <v>21</v>
      </c>
      <c r="BC141" s="85" t="s">
        <v>21</v>
      </c>
      <c r="BD141" s="85" t="s">
        <v>21</v>
      </c>
      <c r="BE141" s="85" t="s">
        <v>21</v>
      </c>
      <c r="BF141" s="85" t="s">
        <v>21</v>
      </c>
      <c r="BG141" s="151" t="s">
        <v>21</v>
      </c>
    </row>
    <row r="142" spans="1:60" s="20" customFormat="1" ht="14" x14ac:dyDescent="0.15">
      <c r="A142" s="64" t="s">
        <v>250</v>
      </c>
      <c r="B142" s="187">
        <v>1</v>
      </c>
      <c r="C142" s="327" t="s">
        <v>21</v>
      </c>
      <c r="D142" s="298" t="s">
        <v>21</v>
      </c>
      <c r="E142" s="285" t="s">
        <v>21</v>
      </c>
      <c r="F142" s="271">
        <v>4.8</v>
      </c>
      <c r="G142" s="80" t="s">
        <v>21</v>
      </c>
      <c r="H142" s="80" t="s">
        <v>21</v>
      </c>
      <c r="I142" s="88">
        <v>9.0500000000000007</v>
      </c>
      <c r="J142" s="86">
        <v>4.7</v>
      </c>
      <c r="K142" s="87">
        <v>0.35620000000000002</v>
      </c>
      <c r="L142" s="86">
        <v>1.7</v>
      </c>
      <c r="M142" s="88" t="s">
        <v>131</v>
      </c>
      <c r="N142" s="283">
        <v>0.18429999999999999</v>
      </c>
      <c r="O142" s="86">
        <v>4.4000000000000004</v>
      </c>
      <c r="P142" s="69">
        <v>2343</v>
      </c>
      <c r="Q142" s="85">
        <v>43</v>
      </c>
      <c r="R142" s="80">
        <f t="shared" si="6"/>
        <v>63.599210686925979</v>
      </c>
      <c r="S142" s="85">
        <v>1964</v>
      </c>
      <c r="T142" s="85">
        <v>30</v>
      </c>
      <c r="U142" s="80">
        <f t="shared" si="7"/>
        <v>49.425887953581572</v>
      </c>
      <c r="V142" s="85" t="s">
        <v>21</v>
      </c>
      <c r="W142" s="85" t="s">
        <v>21</v>
      </c>
      <c r="X142" s="63" t="s">
        <v>21</v>
      </c>
      <c r="Y142" s="338">
        <v>16.18</v>
      </c>
      <c r="Z142" s="408">
        <v>18.600000000000001</v>
      </c>
      <c r="AA142" s="408">
        <v>1.9</v>
      </c>
      <c r="AB142" s="85" t="s">
        <v>21</v>
      </c>
      <c r="AC142" s="85" t="s">
        <v>21</v>
      </c>
      <c r="AD142" s="85" t="s">
        <v>21</v>
      </c>
      <c r="AE142" s="85" t="s">
        <v>21</v>
      </c>
      <c r="AF142" s="363">
        <v>0.217</v>
      </c>
      <c r="AG142" s="363">
        <v>2.9000000000000001E-2</v>
      </c>
      <c r="AH142" s="363">
        <v>42.2</v>
      </c>
      <c r="AI142" s="363">
        <v>2.4</v>
      </c>
      <c r="AJ142" s="88" t="s">
        <v>21</v>
      </c>
      <c r="AK142" s="88" t="s">
        <v>21</v>
      </c>
      <c r="AL142" s="88" t="s">
        <v>21</v>
      </c>
      <c r="AM142" s="88" t="s">
        <v>21</v>
      </c>
      <c r="AN142" s="88" t="s">
        <v>21</v>
      </c>
      <c r="AO142" s="88" t="s">
        <v>21</v>
      </c>
      <c r="AP142" s="363">
        <v>130.6</v>
      </c>
      <c r="AQ142" s="363">
        <v>7.8</v>
      </c>
      <c r="AR142" s="363">
        <v>22.9</v>
      </c>
      <c r="AS142" s="363">
        <v>1.4</v>
      </c>
      <c r="AT142" s="363">
        <v>172.7</v>
      </c>
      <c r="AU142" s="363">
        <v>9.6999999999999993</v>
      </c>
      <c r="AV142" s="88" t="s">
        <v>21</v>
      </c>
      <c r="AW142" s="88" t="s">
        <v>21</v>
      </c>
      <c r="AX142" s="88" t="s">
        <v>21</v>
      </c>
      <c r="AY142" s="88" t="s">
        <v>21</v>
      </c>
      <c r="AZ142" s="363">
        <v>71.3</v>
      </c>
      <c r="BA142" s="363">
        <v>4.4000000000000004</v>
      </c>
      <c r="BB142" s="85" t="s">
        <v>21</v>
      </c>
      <c r="BC142" s="85" t="s">
        <v>21</v>
      </c>
      <c r="BD142" s="85" t="s">
        <v>21</v>
      </c>
      <c r="BE142" s="85" t="s">
        <v>21</v>
      </c>
      <c r="BF142" s="85" t="s">
        <v>21</v>
      </c>
      <c r="BG142" s="151" t="s">
        <v>21</v>
      </c>
    </row>
    <row r="143" spans="1:60" s="54" customFormat="1" ht="14" x14ac:dyDescent="0.15">
      <c r="A143" s="64" t="s">
        <v>251</v>
      </c>
      <c r="B143" s="187">
        <v>1</v>
      </c>
      <c r="C143" s="327" t="s">
        <v>21</v>
      </c>
      <c r="D143" s="298" t="s">
        <v>21</v>
      </c>
      <c r="E143" s="285" t="s">
        <v>21</v>
      </c>
      <c r="F143" s="271">
        <v>2.8</v>
      </c>
      <c r="G143" s="80" t="s">
        <v>21</v>
      </c>
      <c r="H143" s="80" t="s">
        <v>21</v>
      </c>
      <c r="I143" s="84">
        <v>21.1</v>
      </c>
      <c r="J143" s="82">
        <v>5.7</v>
      </c>
      <c r="K143" s="83">
        <v>0.45400000000000001</v>
      </c>
      <c r="L143" s="82">
        <v>2.8</v>
      </c>
      <c r="M143" s="84" t="s">
        <v>129</v>
      </c>
      <c r="N143" s="282">
        <v>0.33700000000000002</v>
      </c>
      <c r="O143" s="82">
        <v>5</v>
      </c>
      <c r="P143" s="62">
        <v>3143</v>
      </c>
      <c r="Q143" s="81">
        <v>56</v>
      </c>
      <c r="R143" s="80">
        <f t="shared" si="6"/>
        <v>84.186576127076222</v>
      </c>
      <c r="S143" s="81">
        <v>2412</v>
      </c>
      <c r="T143" s="81">
        <v>56</v>
      </c>
      <c r="U143" s="80">
        <f t="shared" si="7"/>
        <v>73.912770209213505</v>
      </c>
      <c r="V143" s="81" t="s">
        <v>21</v>
      </c>
      <c r="W143" s="81" t="s">
        <v>21</v>
      </c>
      <c r="X143" s="63" t="s">
        <v>21</v>
      </c>
      <c r="Y143" s="337">
        <v>23.26</v>
      </c>
      <c r="Z143" s="408">
        <v>20.100000000000001</v>
      </c>
      <c r="AA143" s="408">
        <v>1.6</v>
      </c>
      <c r="AB143" s="85" t="s">
        <v>21</v>
      </c>
      <c r="AC143" s="85" t="s">
        <v>21</v>
      </c>
      <c r="AD143" s="85" t="s">
        <v>21</v>
      </c>
      <c r="AE143" s="85" t="s">
        <v>21</v>
      </c>
      <c r="AF143" s="363">
        <v>6.2E-2</v>
      </c>
      <c r="AG143" s="363">
        <v>1.0999999999999999E-2</v>
      </c>
      <c r="AH143" s="363">
        <v>18.91</v>
      </c>
      <c r="AI143" s="363">
        <v>0.47</v>
      </c>
      <c r="AJ143" s="88" t="s">
        <v>21</v>
      </c>
      <c r="AK143" s="88" t="s">
        <v>21</v>
      </c>
      <c r="AL143" s="88" t="s">
        <v>21</v>
      </c>
      <c r="AM143" s="88" t="s">
        <v>21</v>
      </c>
      <c r="AN143" s="88" t="s">
        <v>21</v>
      </c>
      <c r="AO143" s="88" t="s">
        <v>21</v>
      </c>
      <c r="AP143" s="363">
        <v>60.6</v>
      </c>
      <c r="AQ143" s="363">
        <v>1.6</v>
      </c>
      <c r="AR143" s="363">
        <v>10.45</v>
      </c>
      <c r="AS143" s="363">
        <v>0.33</v>
      </c>
      <c r="AT143" s="363">
        <v>82.8</v>
      </c>
      <c r="AU143" s="363">
        <v>2</v>
      </c>
      <c r="AV143" s="88" t="s">
        <v>21</v>
      </c>
      <c r="AW143" s="88" t="s">
        <v>21</v>
      </c>
      <c r="AX143" s="88" t="s">
        <v>21</v>
      </c>
      <c r="AY143" s="88" t="s">
        <v>21</v>
      </c>
      <c r="AZ143" s="363">
        <v>32.549999999999997</v>
      </c>
      <c r="BA143" s="363">
        <v>0.89</v>
      </c>
      <c r="BB143" s="85" t="s">
        <v>21</v>
      </c>
      <c r="BC143" s="85" t="s">
        <v>21</v>
      </c>
      <c r="BD143" s="85" t="s">
        <v>21</v>
      </c>
      <c r="BE143" s="85" t="s">
        <v>21</v>
      </c>
      <c r="BF143" s="85" t="s">
        <v>21</v>
      </c>
      <c r="BG143" s="151" t="s">
        <v>21</v>
      </c>
    </row>
    <row r="144" spans="1:60" s="20" customFormat="1" ht="14" x14ac:dyDescent="0.15">
      <c r="A144" s="64" t="s">
        <v>252</v>
      </c>
      <c r="B144" s="187">
        <v>0</v>
      </c>
      <c r="C144" s="327" t="s">
        <v>21</v>
      </c>
      <c r="D144" s="298" t="s">
        <v>21</v>
      </c>
      <c r="E144" s="285" t="s">
        <v>21</v>
      </c>
      <c r="F144" s="271">
        <v>9</v>
      </c>
      <c r="G144" s="80" t="s">
        <v>21</v>
      </c>
      <c r="H144" s="80" t="s">
        <v>21</v>
      </c>
      <c r="I144" s="88">
        <v>6.79</v>
      </c>
      <c r="J144" s="86">
        <v>2.4</v>
      </c>
      <c r="K144" s="87">
        <v>0.33389999999999997</v>
      </c>
      <c r="L144" s="86">
        <v>1.3</v>
      </c>
      <c r="M144" s="88" t="s">
        <v>169</v>
      </c>
      <c r="N144" s="283">
        <v>0.14760000000000001</v>
      </c>
      <c r="O144" s="86">
        <v>2.1</v>
      </c>
      <c r="P144" s="69">
        <v>2085</v>
      </c>
      <c r="Q144" s="85">
        <v>22</v>
      </c>
      <c r="R144" s="80">
        <f t="shared" si="6"/>
        <v>47.147534400008666</v>
      </c>
      <c r="S144" s="85">
        <v>1857</v>
      </c>
      <c r="T144" s="85">
        <v>21</v>
      </c>
      <c r="U144" s="80">
        <f t="shared" si="7"/>
        <v>42.665906764066321</v>
      </c>
      <c r="V144" s="85" t="s">
        <v>21</v>
      </c>
      <c r="W144" s="85" t="s">
        <v>21</v>
      </c>
      <c r="X144" s="63" t="s">
        <v>21</v>
      </c>
      <c r="Y144" s="338">
        <v>10.94</v>
      </c>
      <c r="Z144" s="409">
        <v>17.399999999999999</v>
      </c>
      <c r="AA144" s="409">
        <v>1.4</v>
      </c>
      <c r="AB144" s="81" t="s">
        <v>21</v>
      </c>
      <c r="AC144" s="81" t="s">
        <v>21</v>
      </c>
      <c r="AD144" s="81" t="s">
        <v>21</v>
      </c>
      <c r="AE144" s="81" t="s">
        <v>21</v>
      </c>
      <c r="AF144" s="364">
        <v>0.52800000000000002</v>
      </c>
      <c r="AG144" s="364">
        <v>3.5000000000000003E-2</v>
      </c>
      <c r="AH144" s="364">
        <v>96</v>
      </c>
      <c r="AI144" s="364">
        <v>2.2999999999999998</v>
      </c>
      <c r="AJ144" s="84" t="s">
        <v>21</v>
      </c>
      <c r="AK144" s="84" t="s">
        <v>21</v>
      </c>
      <c r="AL144" s="84" t="s">
        <v>21</v>
      </c>
      <c r="AM144" s="84" t="s">
        <v>21</v>
      </c>
      <c r="AN144" s="84" t="s">
        <v>21</v>
      </c>
      <c r="AO144" s="84" t="s">
        <v>21</v>
      </c>
      <c r="AP144" s="364">
        <v>195.9</v>
      </c>
      <c r="AQ144" s="364">
        <v>5</v>
      </c>
      <c r="AR144" s="364">
        <v>34.5</v>
      </c>
      <c r="AS144" s="364">
        <v>0.91</v>
      </c>
      <c r="AT144" s="364">
        <v>248.8</v>
      </c>
      <c r="AU144" s="364">
        <v>5.6</v>
      </c>
      <c r="AV144" s="84" t="s">
        <v>21</v>
      </c>
      <c r="AW144" s="84" t="s">
        <v>21</v>
      </c>
      <c r="AX144" s="84" t="s">
        <v>21</v>
      </c>
      <c r="AY144" s="84" t="s">
        <v>21</v>
      </c>
      <c r="AZ144" s="364">
        <v>101.5</v>
      </c>
      <c r="BA144" s="364">
        <v>2.5</v>
      </c>
      <c r="BB144" s="81" t="s">
        <v>21</v>
      </c>
      <c r="BC144" s="81" t="s">
        <v>21</v>
      </c>
      <c r="BD144" s="81" t="s">
        <v>21</v>
      </c>
      <c r="BE144" s="81" t="s">
        <v>21</v>
      </c>
      <c r="BF144" s="81" t="s">
        <v>21</v>
      </c>
      <c r="BG144" s="152" t="s">
        <v>21</v>
      </c>
    </row>
    <row r="145" spans="1:59" s="54" customFormat="1" ht="14" x14ac:dyDescent="0.15">
      <c r="A145" s="64" t="s">
        <v>253</v>
      </c>
      <c r="B145" s="187">
        <v>1</v>
      </c>
      <c r="C145" s="327" t="s">
        <v>21</v>
      </c>
      <c r="D145" s="298" t="s">
        <v>21</v>
      </c>
      <c r="E145" s="285" t="s">
        <v>21</v>
      </c>
      <c r="F145" s="271">
        <v>1.9</v>
      </c>
      <c r="G145" s="80" t="s">
        <v>21</v>
      </c>
      <c r="H145" s="80" t="s">
        <v>21</v>
      </c>
      <c r="I145" s="84">
        <v>26</v>
      </c>
      <c r="J145" s="82">
        <v>5.4</v>
      </c>
      <c r="K145" s="83">
        <v>0.48</v>
      </c>
      <c r="L145" s="82">
        <v>2.8</v>
      </c>
      <c r="M145" s="84" t="s">
        <v>169</v>
      </c>
      <c r="N145" s="282">
        <v>0.39300000000000002</v>
      </c>
      <c r="O145" s="82">
        <v>4.5999999999999996</v>
      </c>
      <c r="P145" s="62">
        <v>3347</v>
      </c>
      <c r="Q145" s="81">
        <v>53</v>
      </c>
      <c r="R145" s="80">
        <f t="shared" si="6"/>
        <v>85.381283663341577</v>
      </c>
      <c r="S145" s="81">
        <v>2529</v>
      </c>
      <c r="T145" s="81">
        <v>59</v>
      </c>
      <c r="U145" s="80">
        <f t="shared" si="7"/>
        <v>77.713167481450654</v>
      </c>
      <c r="V145" s="81" t="s">
        <v>21</v>
      </c>
      <c r="W145" s="81" t="s">
        <v>21</v>
      </c>
      <c r="X145" s="63" t="s">
        <v>21</v>
      </c>
      <c r="Y145" s="337">
        <v>24.44</v>
      </c>
      <c r="Z145" s="408">
        <v>17.600000000000001</v>
      </c>
      <c r="AA145" s="408">
        <v>1.2</v>
      </c>
      <c r="AB145" s="85" t="s">
        <v>21</v>
      </c>
      <c r="AC145" s="85" t="s">
        <v>21</v>
      </c>
      <c r="AD145" s="85" t="s">
        <v>21</v>
      </c>
      <c r="AE145" s="85" t="s">
        <v>21</v>
      </c>
      <c r="AF145" s="363">
        <v>3.9E-2</v>
      </c>
      <c r="AG145" s="363">
        <v>1.0999999999999999E-2</v>
      </c>
      <c r="AH145" s="363">
        <v>13.64</v>
      </c>
      <c r="AI145" s="363">
        <v>0.38</v>
      </c>
      <c r="AJ145" s="88" t="s">
        <v>21</v>
      </c>
      <c r="AK145" s="88" t="s">
        <v>21</v>
      </c>
      <c r="AL145" s="88" t="s">
        <v>21</v>
      </c>
      <c r="AM145" s="88" t="s">
        <v>21</v>
      </c>
      <c r="AN145" s="88" t="s">
        <v>21</v>
      </c>
      <c r="AO145" s="88" t="s">
        <v>21</v>
      </c>
      <c r="AP145" s="363">
        <v>45</v>
      </c>
      <c r="AQ145" s="363">
        <v>1.3</v>
      </c>
      <c r="AR145" s="363">
        <v>7.75</v>
      </c>
      <c r="AS145" s="363">
        <v>0.23</v>
      </c>
      <c r="AT145" s="363">
        <v>66.400000000000006</v>
      </c>
      <c r="AU145" s="363">
        <v>1.8</v>
      </c>
      <c r="AV145" s="88" t="s">
        <v>21</v>
      </c>
      <c r="AW145" s="88" t="s">
        <v>21</v>
      </c>
      <c r="AX145" s="88" t="s">
        <v>21</v>
      </c>
      <c r="AY145" s="88" t="s">
        <v>21</v>
      </c>
      <c r="AZ145" s="363">
        <v>26.72</v>
      </c>
      <c r="BA145" s="363">
        <v>0.69</v>
      </c>
      <c r="BB145" s="85" t="s">
        <v>21</v>
      </c>
      <c r="BC145" s="85" t="s">
        <v>21</v>
      </c>
      <c r="BD145" s="85" t="s">
        <v>21</v>
      </c>
      <c r="BE145" s="85" t="s">
        <v>21</v>
      </c>
      <c r="BF145" s="85" t="s">
        <v>21</v>
      </c>
      <c r="BG145" s="151" t="s">
        <v>21</v>
      </c>
    </row>
    <row r="146" spans="1:59" s="54" customFormat="1" ht="14" x14ac:dyDescent="0.15">
      <c r="A146" s="64" t="s">
        <v>254</v>
      </c>
      <c r="B146" s="187">
        <v>0</v>
      </c>
      <c r="C146" s="327" t="s">
        <v>21</v>
      </c>
      <c r="D146" s="298" t="s">
        <v>21</v>
      </c>
      <c r="E146" s="285" t="s">
        <v>21</v>
      </c>
      <c r="F146" s="271">
        <v>4.8</v>
      </c>
      <c r="G146" s="80" t="s">
        <v>21</v>
      </c>
      <c r="H146" s="80" t="s">
        <v>21</v>
      </c>
      <c r="I146" s="84">
        <v>2060</v>
      </c>
      <c r="J146" s="82">
        <v>12</v>
      </c>
      <c r="K146" s="83">
        <v>16.899999999999999</v>
      </c>
      <c r="L146" s="82">
        <v>11</v>
      </c>
      <c r="M146" s="84" t="s">
        <v>290</v>
      </c>
      <c r="N146" s="282">
        <v>0.88400000000000001</v>
      </c>
      <c r="O146" s="82">
        <v>3.5</v>
      </c>
      <c r="P146" s="62">
        <v>7750</v>
      </c>
      <c r="Q146" s="81">
        <v>120</v>
      </c>
      <c r="R146" s="80">
        <f t="shared" si="6"/>
        <v>196.02295783912658</v>
      </c>
      <c r="S146" s="81">
        <v>18590</v>
      </c>
      <c r="T146" s="81">
        <v>670</v>
      </c>
      <c r="U146" s="80">
        <f t="shared" si="7"/>
        <v>766.24750570556512</v>
      </c>
      <c r="V146" s="81" t="s">
        <v>21</v>
      </c>
      <c r="W146" s="81" t="s">
        <v>21</v>
      </c>
      <c r="X146" s="63" t="s">
        <v>21</v>
      </c>
      <c r="Y146" s="337">
        <v>-139.87</v>
      </c>
      <c r="Z146" s="409">
        <v>350000</v>
      </c>
      <c r="AA146" s="409">
        <v>17000</v>
      </c>
      <c r="AB146" s="81" t="s">
        <v>21</v>
      </c>
      <c r="AC146" s="81" t="s">
        <v>21</v>
      </c>
      <c r="AD146" s="81" t="s">
        <v>21</v>
      </c>
      <c r="AE146" s="81" t="s">
        <v>21</v>
      </c>
      <c r="AF146" s="364">
        <v>79</v>
      </c>
      <c r="AG146" s="364">
        <v>10</v>
      </c>
      <c r="AH146" s="364">
        <v>121</v>
      </c>
      <c r="AI146" s="364">
        <v>15</v>
      </c>
      <c r="AJ146" s="84" t="s">
        <v>21</v>
      </c>
      <c r="AK146" s="84" t="s">
        <v>21</v>
      </c>
      <c r="AL146" s="84" t="s">
        <v>21</v>
      </c>
      <c r="AM146" s="84" t="s">
        <v>21</v>
      </c>
      <c r="AN146" s="84" t="s">
        <v>21</v>
      </c>
      <c r="AO146" s="84" t="s">
        <v>21</v>
      </c>
      <c r="AP146" s="364">
        <v>29.5</v>
      </c>
      <c r="AQ146" s="364">
        <v>6.4</v>
      </c>
      <c r="AR146" s="364">
        <v>6.5</v>
      </c>
      <c r="AS146" s="364">
        <v>1.7</v>
      </c>
      <c r="AT146" s="364">
        <v>23</v>
      </c>
      <c r="AU146" s="364">
        <v>5.3</v>
      </c>
      <c r="AV146" s="84" t="s">
        <v>21</v>
      </c>
      <c r="AW146" s="84" t="s">
        <v>21</v>
      </c>
      <c r="AX146" s="84" t="s">
        <v>21</v>
      </c>
      <c r="AY146" s="84" t="s">
        <v>21</v>
      </c>
      <c r="AZ146" s="364">
        <v>4.9000000000000004</v>
      </c>
      <c r="BA146" s="364">
        <v>2.1</v>
      </c>
      <c r="BB146" s="81" t="s">
        <v>21</v>
      </c>
      <c r="BC146" s="81" t="s">
        <v>21</v>
      </c>
      <c r="BD146" s="81" t="s">
        <v>21</v>
      </c>
      <c r="BE146" s="81" t="s">
        <v>21</v>
      </c>
      <c r="BF146" s="81" t="s">
        <v>21</v>
      </c>
      <c r="BG146" s="152" t="s">
        <v>21</v>
      </c>
    </row>
    <row r="147" spans="1:59" s="54" customFormat="1" ht="14" x14ac:dyDescent="0.15">
      <c r="A147" s="64" t="s">
        <v>255</v>
      </c>
      <c r="B147" s="187">
        <v>1</v>
      </c>
      <c r="C147" s="327" t="s">
        <v>21</v>
      </c>
      <c r="D147" s="298" t="s">
        <v>21</v>
      </c>
      <c r="E147" s="285" t="s">
        <v>21</v>
      </c>
      <c r="F147" s="271">
        <v>3.9</v>
      </c>
      <c r="G147" s="80" t="s">
        <v>21</v>
      </c>
      <c r="H147" s="80" t="s">
        <v>21</v>
      </c>
      <c r="I147" s="84">
        <v>13.54</v>
      </c>
      <c r="J147" s="82">
        <v>3.7</v>
      </c>
      <c r="K147" s="83">
        <v>0.38850000000000001</v>
      </c>
      <c r="L147" s="82">
        <v>1.5</v>
      </c>
      <c r="M147" s="84" t="s">
        <v>123</v>
      </c>
      <c r="N147" s="282">
        <v>0.25290000000000001</v>
      </c>
      <c r="O147" s="82">
        <v>3.4</v>
      </c>
      <c r="P147" s="62">
        <v>2718</v>
      </c>
      <c r="Q147" s="81">
        <v>35</v>
      </c>
      <c r="R147" s="80">
        <f t="shared" si="6"/>
        <v>64.652993743522813</v>
      </c>
      <c r="S147" s="81">
        <v>2116</v>
      </c>
      <c r="T147" s="81">
        <v>27</v>
      </c>
      <c r="U147" s="80">
        <f t="shared" si="7"/>
        <v>50.199426291542416</v>
      </c>
      <c r="V147" s="81" t="s">
        <v>21</v>
      </c>
      <c r="W147" s="81" t="s">
        <v>21</v>
      </c>
      <c r="X147" s="63" t="s">
        <v>21</v>
      </c>
      <c r="Y147" s="337">
        <v>22.15</v>
      </c>
      <c r="Z147" s="409">
        <v>15.8</v>
      </c>
      <c r="AA147" s="409">
        <v>0.96</v>
      </c>
      <c r="AB147" s="81" t="s">
        <v>21</v>
      </c>
      <c r="AC147" s="81" t="s">
        <v>21</v>
      </c>
      <c r="AD147" s="81" t="s">
        <v>21</v>
      </c>
      <c r="AE147" s="81" t="s">
        <v>21</v>
      </c>
      <c r="AF147" s="364">
        <v>9.0999999999999998E-2</v>
      </c>
      <c r="AG147" s="364">
        <v>1.4E-2</v>
      </c>
      <c r="AH147" s="364">
        <v>12.24</v>
      </c>
      <c r="AI147" s="364">
        <v>0.48</v>
      </c>
      <c r="AJ147" s="84" t="s">
        <v>21</v>
      </c>
      <c r="AK147" s="84" t="s">
        <v>21</v>
      </c>
      <c r="AL147" s="84" t="s">
        <v>21</v>
      </c>
      <c r="AM147" s="84" t="s">
        <v>21</v>
      </c>
      <c r="AN147" s="84" t="s">
        <v>21</v>
      </c>
      <c r="AO147" s="84" t="s">
        <v>21</v>
      </c>
      <c r="AP147" s="364">
        <v>46.7</v>
      </c>
      <c r="AQ147" s="364">
        <v>1.6</v>
      </c>
      <c r="AR147" s="364">
        <v>8.07</v>
      </c>
      <c r="AS147" s="364">
        <v>0.28999999999999998</v>
      </c>
      <c r="AT147" s="364">
        <v>79</v>
      </c>
      <c r="AU147" s="364">
        <v>2.7</v>
      </c>
      <c r="AV147" s="84" t="s">
        <v>21</v>
      </c>
      <c r="AW147" s="84" t="s">
        <v>21</v>
      </c>
      <c r="AX147" s="84" t="s">
        <v>21</v>
      </c>
      <c r="AY147" s="84" t="s">
        <v>21</v>
      </c>
      <c r="AZ147" s="364">
        <v>29.92</v>
      </c>
      <c r="BA147" s="364">
        <v>0.91</v>
      </c>
      <c r="BB147" s="81" t="s">
        <v>21</v>
      </c>
      <c r="BC147" s="81" t="s">
        <v>21</v>
      </c>
      <c r="BD147" s="81" t="s">
        <v>21</v>
      </c>
      <c r="BE147" s="81" t="s">
        <v>21</v>
      </c>
      <c r="BF147" s="81" t="s">
        <v>21</v>
      </c>
      <c r="BG147" s="152" t="s">
        <v>21</v>
      </c>
    </row>
    <row r="148" spans="1:59" s="54" customFormat="1" ht="14" x14ac:dyDescent="0.15">
      <c r="A148" s="64" t="s">
        <v>256</v>
      </c>
      <c r="B148" s="187">
        <v>1</v>
      </c>
      <c r="C148" s="327" t="s">
        <v>21</v>
      </c>
      <c r="D148" s="298" t="s">
        <v>21</v>
      </c>
      <c r="E148" s="285" t="s">
        <v>21</v>
      </c>
      <c r="F148" s="271">
        <v>1.8</v>
      </c>
      <c r="G148" s="80" t="s">
        <v>21</v>
      </c>
      <c r="H148" s="80" t="s">
        <v>21</v>
      </c>
      <c r="I148" s="84">
        <v>30.1</v>
      </c>
      <c r="J148" s="82">
        <v>3.8</v>
      </c>
      <c r="K148" s="83">
        <v>0.502</v>
      </c>
      <c r="L148" s="82">
        <v>2.2999999999999998</v>
      </c>
      <c r="M148" s="84" t="s">
        <v>166</v>
      </c>
      <c r="N148" s="282">
        <v>0.435</v>
      </c>
      <c r="O148" s="82">
        <v>3</v>
      </c>
      <c r="P148" s="62">
        <v>3489</v>
      </c>
      <c r="Q148" s="81">
        <v>37</v>
      </c>
      <c r="R148" s="80">
        <f t="shared" si="6"/>
        <v>78.982582890153708</v>
      </c>
      <c r="S148" s="81">
        <v>2621</v>
      </c>
      <c r="T148" s="81">
        <v>49</v>
      </c>
      <c r="U148" s="80">
        <f t="shared" si="7"/>
        <v>71.755532190904972</v>
      </c>
      <c r="V148" s="81" t="s">
        <v>21</v>
      </c>
      <c r="W148" s="81" t="s">
        <v>21</v>
      </c>
      <c r="X148" s="63" t="s">
        <v>21</v>
      </c>
      <c r="Y148" s="337">
        <v>24.88</v>
      </c>
      <c r="Z148" s="409">
        <v>16.7</v>
      </c>
      <c r="AA148" s="409">
        <v>1</v>
      </c>
      <c r="AB148" s="81" t="s">
        <v>21</v>
      </c>
      <c r="AC148" s="81" t="s">
        <v>21</v>
      </c>
      <c r="AD148" s="81" t="s">
        <v>21</v>
      </c>
      <c r="AE148" s="81" t="s">
        <v>21</v>
      </c>
      <c r="AF148" s="364">
        <v>3.5900000000000001E-2</v>
      </c>
      <c r="AG148" s="364">
        <v>7.7000000000000002E-3</v>
      </c>
      <c r="AH148" s="364">
        <v>10.94</v>
      </c>
      <c r="AI148" s="364">
        <v>0.3</v>
      </c>
      <c r="AJ148" s="84" t="s">
        <v>21</v>
      </c>
      <c r="AK148" s="84" t="s">
        <v>21</v>
      </c>
      <c r="AL148" s="84" t="s">
        <v>21</v>
      </c>
      <c r="AM148" s="84" t="s">
        <v>21</v>
      </c>
      <c r="AN148" s="84" t="s">
        <v>21</v>
      </c>
      <c r="AO148" s="84" t="s">
        <v>21</v>
      </c>
      <c r="AP148" s="364">
        <v>29.23</v>
      </c>
      <c r="AQ148" s="364">
        <v>0.92</v>
      </c>
      <c r="AR148" s="364">
        <v>5.44</v>
      </c>
      <c r="AS148" s="364">
        <v>0.18</v>
      </c>
      <c r="AT148" s="364">
        <v>48.8</v>
      </c>
      <c r="AU148" s="364">
        <v>1.4</v>
      </c>
      <c r="AV148" s="84" t="s">
        <v>21</v>
      </c>
      <c r="AW148" s="84" t="s">
        <v>21</v>
      </c>
      <c r="AX148" s="84" t="s">
        <v>21</v>
      </c>
      <c r="AY148" s="84" t="s">
        <v>21</v>
      </c>
      <c r="AZ148" s="364">
        <v>21.67</v>
      </c>
      <c r="BA148" s="364">
        <v>0.62</v>
      </c>
      <c r="BB148" s="81" t="s">
        <v>21</v>
      </c>
      <c r="BC148" s="81" t="s">
        <v>21</v>
      </c>
      <c r="BD148" s="81" t="s">
        <v>21</v>
      </c>
      <c r="BE148" s="81" t="s">
        <v>21</v>
      </c>
      <c r="BF148" s="81" t="s">
        <v>21</v>
      </c>
      <c r="BG148" s="152" t="s">
        <v>21</v>
      </c>
    </row>
    <row r="149" spans="1:59" s="54" customFormat="1" ht="14" x14ac:dyDescent="0.15">
      <c r="A149" s="64" t="s">
        <v>257</v>
      </c>
      <c r="B149" s="187">
        <v>1</v>
      </c>
      <c r="C149" s="327" t="s">
        <v>21</v>
      </c>
      <c r="D149" s="298" t="s">
        <v>21</v>
      </c>
      <c r="E149" s="285" t="s">
        <v>21</v>
      </c>
      <c r="F149" s="271">
        <v>4.2</v>
      </c>
      <c r="G149" s="80" t="s">
        <v>21</v>
      </c>
      <c r="H149" s="80" t="s">
        <v>21</v>
      </c>
      <c r="I149" s="84">
        <v>7.91</v>
      </c>
      <c r="J149" s="82">
        <v>3.1</v>
      </c>
      <c r="K149" s="83">
        <v>0.34420000000000001</v>
      </c>
      <c r="L149" s="82">
        <v>1.9</v>
      </c>
      <c r="M149" s="84" t="s">
        <v>119</v>
      </c>
      <c r="N149" s="282">
        <v>0.1668</v>
      </c>
      <c r="O149" s="82">
        <v>2.4</v>
      </c>
      <c r="P149" s="62">
        <v>2221</v>
      </c>
      <c r="Q149" s="81">
        <v>28</v>
      </c>
      <c r="R149" s="80">
        <f t="shared" si="6"/>
        <v>52.508441226149536</v>
      </c>
      <c r="S149" s="81">
        <v>1907</v>
      </c>
      <c r="T149" s="81">
        <v>31</v>
      </c>
      <c r="U149" s="80">
        <f t="shared" si="7"/>
        <v>49.149360117909978</v>
      </c>
      <c r="V149" s="81" t="s">
        <v>21</v>
      </c>
      <c r="W149" s="81" t="s">
        <v>21</v>
      </c>
      <c r="X149" s="63" t="s">
        <v>21</v>
      </c>
      <c r="Y149" s="337">
        <v>14.14</v>
      </c>
      <c r="Z149" s="409">
        <v>20.9</v>
      </c>
      <c r="AA149" s="409">
        <v>2.2999999999999998</v>
      </c>
      <c r="AB149" s="81" t="s">
        <v>21</v>
      </c>
      <c r="AC149" s="81" t="s">
        <v>21</v>
      </c>
      <c r="AD149" s="81" t="s">
        <v>21</v>
      </c>
      <c r="AE149" s="81" t="s">
        <v>21</v>
      </c>
      <c r="AF149" s="364">
        <v>0.21</v>
      </c>
      <c r="AG149" s="364">
        <v>1.7000000000000001E-2</v>
      </c>
      <c r="AH149" s="364">
        <v>31.43</v>
      </c>
      <c r="AI149" s="364">
        <v>0.93</v>
      </c>
      <c r="AJ149" s="84" t="s">
        <v>21</v>
      </c>
      <c r="AK149" s="84" t="s">
        <v>21</v>
      </c>
      <c r="AL149" s="84" t="s">
        <v>21</v>
      </c>
      <c r="AM149" s="84" t="s">
        <v>21</v>
      </c>
      <c r="AN149" s="84" t="s">
        <v>21</v>
      </c>
      <c r="AO149" s="84" t="s">
        <v>21</v>
      </c>
      <c r="AP149" s="364">
        <v>102.1</v>
      </c>
      <c r="AQ149" s="364">
        <v>2.7</v>
      </c>
      <c r="AR149" s="364">
        <v>17.809999999999999</v>
      </c>
      <c r="AS149" s="364">
        <v>0.45</v>
      </c>
      <c r="AT149" s="364">
        <v>160.9</v>
      </c>
      <c r="AU149" s="364">
        <v>3.8</v>
      </c>
      <c r="AV149" s="84" t="s">
        <v>21</v>
      </c>
      <c r="AW149" s="84" t="s">
        <v>21</v>
      </c>
      <c r="AX149" s="84" t="s">
        <v>21</v>
      </c>
      <c r="AY149" s="84" t="s">
        <v>21</v>
      </c>
      <c r="AZ149" s="364">
        <v>71.2</v>
      </c>
      <c r="BA149" s="364">
        <v>1.6</v>
      </c>
      <c r="BB149" s="81" t="s">
        <v>21</v>
      </c>
      <c r="BC149" s="81" t="s">
        <v>21</v>
      </c>
      <c r="BD149" s="81" t="s">
        <v>21</v>
      </c>
      <c r="BE149" s="81" t="s">
        <v>21</v>
      </c>
      <c r="BF149" s="81" t="s">
        <v>21</v>
      </c>
      <c r="BG149" s="152" t="s">
        <v>21</v>
      </c>
    </row>
    <row r="150" spans="1:59" s="20" customFormat="1" ht="14" x14ac:dyDescent="0.15">
      <c r="A150" s="64" t="s">
        <v>258</v>
      </c>
      <c r="B150" s="187">
        <v>1</v>
      </c>
      <c r="C150" s="327" t="s">
        <v>21</v>
      </c>
      <c r="D150" s="298" t="s">
        <v>21</v>
      </c>
      <c r="E150" s="285" t="s">
        <v>21</v>
      </c>
      <c r="F150" s="271">
        <v>2.2000000000000002</v>
      </c>
      <c r="G150" s="80" t="s">
        <v>21</v>
      </c>
      <c r="H150" s="80" t="s">
        <v>21</v>
      </c>
      <c r="I150" s="88">
        <v>15.23</v>
      </c>
      <c r="J150" s="86">
        <v>3.5</v>
      </c>
      <c r="K150" s="87">
        <v>0.4002</v>
      </c>
      <c r="L150" s="86">
        <v>1.8</v>
      </c>
      <c r="M150" s="88" t="s">
        <v>170</v>
      </c>
      <c r="N150" s="283">
        <v>0.27600000000000002</v>
      </c>
      <c r="O150" s="86">
        <v>3</v>
      </c>
      <c r="P150" s="69">
        <v>2830</v>
      </c>
      <c r="Q150" s="85">
        <v>33</v>
      </c>
      <c r="R150" s="80">
        <f t="shared" si="6"/>
        <v>65.517631214811175</v>
      </c>
      <c r="S150" s="85">
        <v>2170</v>
      </c>
      <c r="T150" s="85">
        <v>33</v>
      </c>
      <c r="U150" s="80">
        <f t="shared" si="7"/>
        <v>54.521188541703673</v>
      </c>
      <c r="V150" s="85" t="s">
        <v>21</v>
      </c>
      <c r="W150" s="85" t="s">
        <v>21</v>
      </c>
      <c r="X150" s="63" t="s">
        <v>21</v>
      </c>
      <c r="Y150" s="338">
        <v>23.32</v>
      </c>
      <c r="Z150" s="409">
        <v>17.600000000000001</v>
      </c>
      <c r="AA150" s="409">
        <v>1.1000000000000001</v>
      </c>
      <c r="AB150" s="81" t="s">
        <v>21</v>
      </c>
      <c r="AC150" s="81" t="s">
        <v>21</v>
      </c>
      <c r="AD150" s="81" t="s">
        <v>21</v>
      </c>
      <c r="AE150" s="81" t="s">
        <v>21</v>
      </c>
      <c r="AF150" s="364">
        <v>6.3E-2</v>
      </c>
      <c r="AG150" s="364">
        <v>1.2E-2</v>
      </c>
      <c r="AH150" s="364">
        <v>33.700000000000003</v>
      </c>
      <c r="AI150" s="364">
        <v>0.84</v>
      </c>
      <c r="AJ150" s="84" t="s">
        <v>21</v>
      </c>
      <c r="AK150" s="84" t="s">
        <v>21</v>
      </c>
      <c r="AL150" s="84" t="s">
        <v>21</v>
      </c>
      <c r="AM150" s="84" t="s">
        <v>21</v>
      </c>
      <c r="AN150" s="84" t="s">
        <v>21</v>
      </c>
      <c r="AO150" s="84" t="s">
        <v>21</v>
      </c>
      <c r="AP150" s="364">
        <v>77.2</v>
      </c>
      <c r="AQ150" s="364">
        <v>1.9</v>
      </c>
      <c r="AR150" s="364">
        <v>13.81</v>
      </c>
      <c r="AS150" s="364">
        <v>0.34</v>
      </c>
      <c r="AT150" s="364">
        <v>105.7</v>
      </c>
      <c r="AU150" s="364">
        <v>2.5</v>
      </c>
      <c r="AV150" s="84" t="s">
        <v>21</v>
      </c>
      <c r="AW150" s="84" t="s">
        <v>21</v>
      </c>
      <c r="AX150" s="84" t="s">
        <v>21</v>
      </c>
      <c r="AY150" s="84" t="s">
        <v>21</v>
      </c>
      <c r="AZ150" s="364">
        <v>42.3</v>
      </c>
      <c r="BA150" s="364">
        <v>1.1000000000000001</v>
      </c>
      <c r="BB150" s="81" t="s">
        <v>21</v>
      </c>
      <c r="BC150" s="81" t="s">
        <v>21</v>
      </c>
      <c r="BD150" s="81" t="s">
        <v>21</v>
      </c>
      <c r="BE150" s="81" t="s">
        <v>21</v>
      </c>
      <c r="BF150" s="81" t="s">
        <v>21</v>
      </c>
      <c r="BG150" s="152" t="s">
        <v>21</v>
      </c>
    </row>
    <row r="151" spans="1:59" s="20" customFormat="1" ht="14" x14ac:dyDescent="0.15">
      <c r="A151" s="64" t="s">
        <v>259</v>
      </c>
      <c r="B151" s="187">
        <v>1</v>
      </c>
      <c r="C151" s="327" t="s">
        <v>21</v>
      </c>
      <c r="D151" s="298" t="s">
        <v>21</v>
      </c>
      <c r="E151" s="285" t="s">
        <v>21</v>
      </c>
      <c r="F151" s="271">
        <v>3.7</v>
      </c>
      <c r="G151" s="80" t="s">
        <v>21</v>
      </c>
      <c r="H151" s="80" t="s">
        <v>21</v>
      </c>
      <c r="I151" s="88">
        <v>10.89</v>
      </c>
      <c r="J151" s="86">
        <v>3.1</v>
      </c>
      <c r="K151" s="87">
        <v>0.37109999999999999</v>
      </c>
      <c r="L151" s="86">
        <v>1.4</v>
      </c>
      <c r="M151" s="88" t="s">
        <v>132</v>
      </c>
      <c r="N151" s="283">
        <v>0.21290000000000001</v>
      </c>
      <c r="O151" s="86">
        <v>2.7</v>
      </c>
      <c r="P151" s="69">
        <v>2514</v>
      </c>
      <c r="Q151" s="85">
        <v>29</v>
      </c>
      <c r="R151" s="80">
        <f t="shared" si="6"/>
        <v>58.043762800149338</v>
      </c>
      <c r="S151" s="85">
        <v>2035</v>
      </c>
      <c r="T151" s="85">
        <v>25</v>
      </c>
      <c r="U151" s="80">
        <f t="shared" si="7"/>
        <v>47.764945305108434</v>
      </c>
      <c r="V151" s="85" t="s">
        <v>21</v>
      </c>
      <c r="W151" s="85" t="s">
        <v>21</v>
      </c>
      <c r="X151" s="63" t="s">
        <v>21</v>
      </c>
      <c r="Y151" s="338">
        <v>19.05</v>
      </c>
      <c r="Z151" s="408">
        <v>83</v>
      </c>
      <c r="AA151" s="408">
        <v>28</v>
      </c>
      <c r="AB151" s="85" t="s">
        <v>21</v>
      </c>
      <c r="AC151" s="85" t="s">
        <v>21</v>
      </c>
      <c r="AD151" s="85" t="s">
        <v>21</v>
      </c>
      <c r="AE151" s="85" t="s">
        <v>21</v>
      </c>
      <c r="AF151" s="363">
        <v>0.25600000000000001</v>
      </c>
      <c r="AG151" s="363">
        <v>0.05</v>
      </c>
      <c r="AH151" s="363">
        <v>51</v>
      </c>
      <c r="AI151" s="363">
        <v>1.3</v>
      </c>
      <c r="AJ151" s="88" t="s">
        <v>21</v>
      </c>
      <c r="AK151" s="88" t="s">
        <v>21</v>
      </c>
      <c r="AL151" s="88" t="s">
        <v>21</v>
      </c>
      <c r="AM151" s="88" t="s">
        <v>21</v>
      </c>
      <c r="AN151" s="88" t="s">
        <v>21</v>
      </c>
      <c r="AO151" s="88" t="s">
        <v>21</v>
      </c>
      <c r="AP151" s="363">
        <v>105.9</v>
      </c>
      <c r="AQ151" s="363">
        <v>2.9</v>
      </c>
      <c r="AR151" s="363">
        <v>19.36</v>
      </c>
      <c r="AS151" s="363">
        <v>0.5</v>
      </c>
      <c r="AT151" s="363">
        <v>142.80000000000001</v>
      </c>
      <c r="AU151" s="363">
        <v>3.1</v>
      </c>
      <c r="AV151" s="88" t="s">
        <v>21</v>
      </c>
      <c r="AW151" s="88" t="s">
        <v>21</v>
      </c>
      <c r="AX151" s="88" t="s">
        <v>21</v>
      </c>
      <c r="AY151" s="88" t="s">
        <v>21</v>
      </c>
      <c r="AZ151" s="363">
        <v>57.7</v>
      </c>
      <c r="BA151" s="363">
        <v>1.4</v>
      </c>
      <c r="BB151" s="85" t="s">
        <v>21</v>
      </c>
      <c r="BC151" s="85" t="s">
        <v>21</v>
      </c>
      <c r="BD151" s="85" t="s">
        <v>21</v>
      </c>
      <c r="BE151" s="85" t="s">
        <v>21</v>
      </c>
      <c r="BF151" s="85" t="s">
        <v>21</v>
      </c>
      <c r="BG151" s="151" t="s">
        <v>21</v>
      </c>
    </row>
    <row r="152" spans="1:59" s="54" customFormat="1" ht="14" x14ac:dyDescent="0.15">
      <c r="A152" s="64" t="s">
        <v>260</v>
      </c>
      <c r="B152" s="187">
        <v>1</v>
      </c>
      <c r="C152" s="327" t="s">
        <v>21</v>
      </c>
      <c r="D152" s="298" t="s">
        <v>21</v>
      </c>
      <c r="E152" s="285" t="s">
        <v>21</v>
      </c>
      <c r="F152" s="271">
        <v>1.3</v>
      </c>
      <c r="G152" s="80" t="s">
        <v>21</v>
      </c>
      <c r="H152" s="80" t="s">
        <v>21</v>
      </c>
      <c r="I152" s="84">
        <v>133.9</v>
      </c>
      <c r="J152" s="82">
        <v>5.9</v>
      </c>
      <c r="K152" s="83">
        <v>1.2190000000000001</v>
      </c>
      <c r="L152" s="82">
        <v>4</v>
      </c>
      <c r="M152" s="84" t="s">
        <v>291</v>
      </c>
      <c r="N152" s="282">
        <v>0.79700000000000004</v>
      </c>
      <c r="O152" s="82">
        <v>4.4000000000000004</v>
      </c>
      <c r="P152" s="62">
        <v>4980</v>
      </c>
      <c r="Q152" s="81">
        <v>60</v>
      </c>
      <c r="R152" s="80">
        <f t="shared" si="6"/>
        <v>116.27622284886968</v>
      </c>
      <c r="S152" s="81">
        <v>5140</v>
      </c>
      <c r="T152" s="81">
        <v>140</v>
      </c>
      <c r="U152" s="80">
        <f t="shared" si="7"/>
        <v>173.68891732059359</v>
      </c>
      <c r="V152" s="81" t="s">
        <v>21</v>
      </c>
      <c r="W152" s="81" t="s">
        <v>21</v>
      </c>
      <c r="X152" s="63" t="s">
        <v>21</v>
      </c>
      <c r="Y152" s="337">
        <v>-3.21</v>
      </c>
      <c r="Z152" s="408">
        <v>17.7</v>
      </c>
      <c r="AA152" s="408">
        <v>1.4</v>
      </c>
      <c r="AB152" s="85" t="s">
        <v>21</v>
      </c>
      <c r="AC152" s="85" t="s">
        <v>21</v>
      </c>
      <c r="AD152" s="85" t="s">
        <v>21</v>
      </c>
      <c r="AE152" s="85" t="s">
        <v>21</v>
      </c>
      <c r="AF152" s="363">
        <v>2.2800000000000001E-2</v>
      </c>
      <c r="AG152" s="363">
        <v>8.0999999999999996E-3</v>
      </c>
      <c r="AH152" s="363">
        <v>5.12</v>
      </c>
      <c r="AI152" s="363">
        <v>0.16</v>
      </c>
      <c r="AJ152" s="88" t="s">
        <v>21</v>
      </c>
      <c r="AK152" s="88" t="s">
        <v>21</v>
      </c>
      <c r="AL152" s="88" t="s">
        <v>21</v>
      </c>
      <c r="AM152" s="88" t="s">
        <v>21</v>
      </c>
      <c r="AN152" s="88" t="s">
        <v>21</v>
      </c>
      <c r="AO152" s="88" t="s">
        <v>21</v>
      </c>
      <c r="AP152" s="363">
        <v>17.399999999999999</v>
      </c>
      <c r="AQ152" s="363">
        <v>0.48</v>
      </c>
      <c r="AR152" s="363">
        <v>2.37</v>
      </c>
      <c r="AS152" s="363">
        <v>9.0999999999999998E-2</v>
      </c>
      <c r="AT152" s="363">
        <v>29.69</v>
      </c>
      <c r="AU152" s="363">
        <v>0.64</v>
      </c>
      <c r="AV152" s="88" t="s">
        <v>21</v>
      </c>
      <c r="AW152" s="88" t="s">
        <v>21</v>
      </c>
      <c r="AX152" s="88" t="s">
        <v>21</v>
      </c>
      <c r="AY152" s="88" t="s">
        <v>21</v>
      </c>
      <c r="AZ152" s="363">
        <v>13.29</v>
      </c>
      <c r="BA152" s="363">
        <v>0.45</v>
      </c>
      <c r="BB152" s="85" t="s">
        <v>21</v>
      </c>
      <c r="BC152" s="85" t="s">
        <v>21</v>
      </c>
      <c r="BD152" s="85" t="s">
        <v>21</v>
      </c>
      <c r="BE152" s="85" t="s">
        <v>21</v>
      </c>
      <c r="BF152" s="85" t="s">
        <v>21</v>
      </c>
      <c r="BG152" s="151" t="s">
        <v>21</v>
      </c>
    </row>
    <row r="153" spans="1:59" s="54" customFormat="1" ht="14" x14ac:dyDescent="0.15">
      <c r="A153" s="64" t="s">
        <v>261</v>
      </c>
      <c r="B153" s="187">
        <v>0</v>
      </c>
      <c r="C153" s="327" t="s">
        <v>21</v>
      </c>
      <c r="D153" s="298" t="s">
        <v>21</v>
      </c>
      <c r="E153" s="285" t="s">
        <v>21</v>
      </c>
      <c r="F153" s="271">
        <v>2</v>
      </c>
      <c r="G153" s="80" t="s">
        <v>21</v>
      </c>
      <c r="H153" s="80" t="s">
        <v>21</v>
      </c>
      <c r="I153" s="84">
        <v>18.38</v>
      </c>
      <c r="J153" s="82">
        <v>3.1</v>
      </c>
      <c r="K153" s="83">
        <v>0.4294</v>
      </c>
      <c r="L153" s="82">
        <v>1.5</v>
      </c>
      <c r="M153" s="84" t="s">
        <v>289</v>
      </c>
      <c r="N153" s="282">
        <v>0.31059999999999999</v>
      </c>
      <c r="O153" s="82">
        <v>2.7</v>
      </c>
      <c r="P153" s="62">
        <v>3010</v>
      </c>
      <c r="Q153" s="81">
        <v>30</v>
      </c>
      <c r="R153" s="80">
        <f t="shared" si="6"/>
        <v>67.260984233060412</v>
      </c>
      <c r="S153" s="81">
        <v>2303</v>
      </c>
      <c r="T153" s="81">
        <v>28</v>
      </c>
      <c r="U153" s="80">
        <f t="shared" si="7"/>
        <v>53.9029090124086</v>
      </c>
      <c r="V153" s="81" t="s">
        <v>21</v>
      </c>
      <c r="W153" s="81" t="s">
        <v>21</v>
      </c>
      <c r="X153" s="63" t="s">
        <v>21</v>
      </c>
      <c r="Y153" s="337">
        <v>23.49</v>
      </c>
      <c r="Z153" s="409">
        <v>18.600000000000001</v>
      </c>
      <c r="AA153" s="409">
        <v>1.4</v>
      </c>
      <c r="AB153" s="81" t="s">
        <v>21</v>
      </c>
      <c r="AC153" s="81" t="s">
        <v>21</v>
      </c>
      <c r="AD153" s="81" t="s">
        <v>21</v>
      </c>
      <c r="AE153" s="81" t="s">
        <v>21</v>
      </c>
      <c r="AF153" s="364">
        <v>4.5600000000000002E-2</v>
      </c>
      <c r="AG153" s="364">
        <v>8.6E-3</v>
      </c>
      <c r="AH153" s="364">
        <v>31.49</v>
      </c>
      <c r="AI153" s="364">
        <v>0.6</v>
      </c>
      <c r="AJ153" s="84" t="s">
        <v>21</v>
      </c>
      <c r="AK153" s="84" t="s">
        <v>21</v>
      </c>
      <c r="AL153" s="84" t="s">
        <v>21</v>
      </c>
      <c r="AM153" s="84" t="s">
        <v>21</v>
      </c>
      <c r="AN153" s="84" t="s">
        <v>21</v>
      </c>
      <c r="AO153" s="84" t="s">
        <v>21</v>
      </c>
      <c r="AP153" s="364">
        <v>51.6</v>
      </c>
      <c r="AQ153" s="364">
        <v>1.2</v>
      </c>
      <c r="AR153" s="364">
        <v>11.92</v>
      </c>
      <c r="AS153" s="364">
        <v>0.26</v>
      </c>
      <c r="AT153" s="364">
        <v>66.400000000000006</v>
      </c>
      <c r="AU153" s="364">
        <v>1.7</v>
      </c>
      <c r="AV153" s="84" t="s">
        <v>21</v>
      </c>
      <c r="AW153" s="84" t="s">
        <v>21</v>
      </c>
      <c r="AX153" s="84" t="s">
        <v>21</v>
      </c>
      <c r="AY153" s="84" t="s">
        <v>21</v>
      </c>
      <c r="AZ153" s="364">
        <v>28.66</v>
      </c>
      <c r="BA153" s="364">
        <v>0.75</v>
      </c>
      <c r="BB153" s="81" t="s">
        <v>21</v>
      </c>
      <c r="BC153" s="81" t="s">
        <v>21</v>
      </c>
      <c r="BD153" s="81" t="s">
        <v>21</v>
      </c>
      <c r="BE153" s="81" t="s">
        <v>21</v>
      </c>
      <c r="BF153" s="81" t="s">
        <v>21</v>
      </c>
      <c r="BG153" s="152" t="s">
        <v>21</v>
      </c>
    </row>
    <row r="154" spans="1:59" s="20" customFormat="1" ht="14" x14ac:dyDescent="0.15">
      <c r="A154" s="64" t="s">
        <v>262</v>
      </c>
      <c r="B154" s="187">
        <v>1</v>
      </c>
      <c r="C154" s="327" t="s">
        <v>21</v>
      </c>
      <c r="D154" s="298" t="s">
        <v>21</v>
      </c>
      <c r="E154" s="285" t="s">
        <v>21</v>
      </c>
      <c r="F154" s="271">
        <v>1.3</v>
      </c>
      <c r="G154" s="80" t="s">
        <v>21</v>
      </c>
      <c r="H154" s="80" t="s">
        <v>21</v>
      </c>
      <c r="I154" s="88">
        <v>154</v>
      </c>
      <c r="J154" s="86">
        <v>11</v>
      </c>
      <c r="K154" s="87">
        <v>1.42</v>
      </c>
      <c r="L154" s="86">
        <v>8.9</v>
      </c>
      <c r="M154" s="88" t="s">
        <v>118</v>
      </c>
      <c r="N154" s="283">
        <v>0.79100000000000004</v>
      </c>
      <c r="O154" s="86">
        <v>6.2</v>
      </c>
      <c r="P154" s="69">
        <v>5120</v>
      </c>
      <c r="Q154" s="85">
        <v>110</v>
      </c>
      <c r="R154" s="80">
        <f t="shared" si="6"/>
        <v>150.2855947853952</v>
      </c>
      <c r="S154" s="85">
        <v>5690</v>
      </c>
      <c r="T154" s="85">
        <v>340</v>
      </c>
      <c r="U154" s="80">
        <f t="shared" si="7"/>
        <v>358.53931444124788</v>
      </c>
      <c r="V154" s="85" t="s">
        <v>21</v>
      </c>
      <c r="W154" s="85" t="s">
        <v>21</v>
      </c>
      <c r="X154" s="63" t="s">
        <v>21</v>
      </c>
      <c r="Y154" s="338">
        <v>-11.13</v>
      </c>
      <c r="Z154" s="409">
        <v>1524</v>
      </c>
      <c r="AA154" s="409">
        <v>87</v>
      </c>
      <c r="AB154" s="81" t="s">
        <v>21</v>
      </c>
      <c r="AC154" s="81" t="s">
        <v>21</v>
      </c>
      <c r="AD154" s="81" t="s">
        <v>21</v>
      </c>
      <c r="AE154" s="81" t="s">
        <v>21</v>
      </c>
      <c r="AF154" s="364">
        <v>0.23799999999999999</v>
      </c>
      <c r="AG154" s="364">
        <v>3.5000000000000003E-2</v>
      </c>
      <c r="AH154" s="364">
        <v>6.08</v>
      </c>
      <c r="AI154" s="364">
        <v>0.59</v>
      </c>
      <c r="AJ154" s="84" t="s">
        <v>21</v>
      </c>
      <c r="AK154" s="84" t="s">
        <v>21</v>
      </c>
      <c r="AL154" s="84" t="s">
        <v>21</v>
      </c>
      <c r="AM154" s="84" t="s">
        <v>21</v>
      </c>
      <c r="AN154" s="84" t="s">
        <v>21</v>
      </c>
      <c r="AO154" s="84" t="s">
        <v>21</v>
      </c>
      <c r="AP154" s="364">
        <v>18.239999999999998</v>
      </c>
      <c r="AQ154" s="364">
        <v>0.83</v>
      </c>
      <c r="AR154" s="364">
        <v>2.08</v>
      </c>
      <c r="AS154" s="364">
        <v>0.1</v>
      </c>
      <c r="AT154" s="364">
        <v>30.7</v>
      </c>
      <c r="AU154" s="364">
        <v>1.6</v>
      </c>
      <c r="AV154" s="84" t="s">
        <v>21</v>
      </c>
      <c r="AW154" s="84" t="s">
        <v>21</v>
      </c>
      <c r="AX154" s="84" t="s">
        <v>21</v>
      </c>
      <c r="AY154" s="84" t="s">
        <v>21</v>
      </c>
      <c r="AZ154" s="364">
        <v>13.08</v>
      </c>
      <c r="BA154" s="364">
        <v>0.72</v>
      </c>
      <c r="BB154" s="81" t="s">
        <v>21</v>
      </c>
      <c r="BC154" s="81" t="s">
        <v>21</v>
      </c>
      <c r="BD154" s="81" t="s">
        <v>21</v>
      </c>
      <c r="BE154" s="81" t="s">
        <v>21</v>
      </c>
      <c r="BF154" s="81" t="s">
        <v>21</v>
      </c>
      <c r="BG154" s="152" t="s">
        <v>21</v>
      </c>
    </row>
    <row r="155" spans="1:59" s="20" customFormat="1" ht="14" x14ac:dyDescent="0.15">
      <c r="A155" s="64" t="s">
        <v>263</v>
      </c>
      <c r="B155" s="187">
        <v>0</v>
      </c>
      <c r="C155" s="327" t="s">
        <v>21</v>
      </c>
      <c r="D155" s="298" t="s">
        <v>21</v>
      </c>
      <c r="E155" s="285" t="s">
        <v>21</v>
      </c>
      <c r="F155" s="271">
        <v>1.9</v>
      </c>
      <c r="G155" s="80" t="s">
        <v>21</v>
      </c>
      <c r="H155" s="80" t="s">
        <v>21</v>
      </c>
      <c r="I155" s="88">
        <v>22.74</v>
      </c>
      <c r="J155" s="86">
        <v>3.2</v>
      </c>
      <c r="K155" s="87">
        <v>0.46560000000000001</v>
      </c>
      <c r="L155" s="86">
        <v>1.8</v>
      </c>
      <c r="M155" s="88" t="s">
        <v>171</v>
      </c>
      <c r="N155" s="283">
        <v>0.3543</v>
      </c>
      <c r="O155" s="86">
        <v>2.6</v>
      </c>
      <c r="P155" s="69">
        <v>3216</v>
      </c>
      <c r="Q155" s="85">
        <v>31</v>
      </c>
      <c r="R155" s="80">
        <f t="shared" si="6"/>
        <v>71.400717083233843</v>
      </c>
      <c r="S155" s="85">
        <v>2464</v>
      </c>
      <c r="T155" s="85">
        <v>38</v>
      </c>
      <c r="U155" s="80">
        <f t="shared" si="7"/>
        <v>62.229562106767233</v>
      </c>
      <c r="V155" s="85" t="s">
        <v>21</v>
      </c>
      <c r="W155" s="85" t="s">
        <v>21</v>
      </c>
      <c r="X155" s="63" t="s">
        <v>21</v>
      </c>
      <c r="Y155" s="338">
        <v>23.38</v>
      </c>
      <c r="Z155" s="408">
        <v>23.4</v>
      </c>
      <c r="AA155" s="408">
        <v>3.1</v>
      </c>
      <c r="AB155" s="85" t="s">
        <v>21</v>
      </c>
      <c r="AC155" s="85" t="s">
        <v>21</v>
      </c>
      <c r="AD155" s="85" t="s">
        <v>21</v>
      </c>
      <c r="AE155" s="85" t="s">
        <v>21</v>
      </c>
      <c r="AF155" s="363">
        <v>4.8000000000000001E-2</v>
      </c>
      <c r="AG155" s="363">
        <v>1.0999999999999999E-2</v>
      </c>
      <c r="AH155" s="363">
        <v>14.63</v>
      </c>
      <c r="AI155" s="363">
        <v>0.28999999999999998</v>
      </c>
      <c r="AJ155" s="88" t="s">
        <v>21</v>
      </c>
      <c r="AK155" s="88" t="s">
        <v>21</v>
      </c>
      <c r="AL155" s="88" t="s">
        <v>21</v>
      </c>
      <c r="AM155" s="88" t="s">
        <v>21</v>
      </c>
      <c r="AN155" s="88" t="s">
        <v>21</v>
      </c>
      <c r="AO155" s="88" t="s">
        <v>21</v>
      </c>
      <c r="AP155" s="363">
        <v>54.9</v>
      </c>
      <c r="AQ155" s="363">
        <v>1</v>
      </c>
      <c r="AR155" s="363">
        <v>7.93</v>
      </c>
      <c r="AS155" s="363">
        <v>0.17</v>
      </c>
      <c r="AT155" s="363">
        <v>85.8</v>
      </c>
      <c r="AU155" s="363">
        <v>1.5</v>
      </c>
      <c r="AV155" s="88" t="s">
        <v>21</v>
      </c>
      <c r="AW155" s="88" t="s">
        <v>21</v>
      </c>
      <c r="AX155" s="88" t="s">
        <v>21</v>
      </c>
      <c r="AY155" s="88" t="s">
        <v>21</v>
      </c>
      <c r="AZ155" s="363">
        <v>34.57</v>
      </c>
      <c r="BA155" s="363">
        <v>0.71</v>
      </c>
      <c r="BB155" s="85" t="s">
        <v>21</v>
      </c>
      <c r="BC155" s="85" t="s">
        <v>21</v>
      </c>
      <c r="BD155" s="85" t="s">
        <v>21</v>
      </c>
      <c r="BE155" s="85" t="s">
        <v>21</v>
      </c>
      <c r="BF155" s="85" t="s">
        <v>21</v>
      </c>
      <c r="BG155" s="151" t="s">
        <v>21</v>
      </c>
    </row>
    <row r="156" spans="1:59" s="65" customFormat="1" ht="16" customHeight="1" x14ac:dyDescent="0.15">
      <c r="A156" s="64" t="s">
        <v>264</v>
      </c>
      <c r="B156" s="159">
        <v>1</v>
      </c>
      <c r="C156" s="327" t="s">
        <v>21</v>
      </c>
      <c r="D156" s="298" t="s">
        <v>21</v>
      </c>
      <c r="E156" s="285" t="s">
        <v>21</v>
      </c>
      <c r="F156" s="271">
        <v>2.1</v>
      </c>
      <c r="G156" s="94" t="s">
        <v>21</v>
      </c>
      <c r="H156" s="94" t="s">
        <v>21</v>
      </c>
      <c r="I156" s="293">
        <v>13.48</v>
      </c>
      <c r="J156" s="298">
        <v>3.1</v>
      </c>
      <c r="K156" s="304">
        <v>0.38919999999999999</v>
      </c>
      <c r="L156" s="298">
        <v>1.4</v>
      </c>
      <c r="M156" s="94" t="s">
        <v>122</v>
      </c>
      <c r="N156" s="285">
        <v>0.25130000000000002</v>
      </c>
      <c r="O156" s="298">
        <v>2.8</v>
      </c>
      <c r="P156" s="95">
        <v>2714</v>
      </c>
      <c r="Q156" s="94">
        <v>29</v>
      </c>
      <c r="R156" s="96">
        <f t="shared" si="6"/>
        <v>61.541192708624038</v>
      </c>
      <c r="S156" s="94">
        <v>2119</v>
      </c>
      <c r="T156" s="94">
        <v>25</v>
      </c>
      <c r="U156" s="96">
        <f t="shared" si="7"/>
        <v>49.204312819101538</v>
      </c>
      <c r="V156" s="94" t="s">
        <v>21</v>
      </c>
      <c r="W156" s="94" t="s">
        <v>21</v>
      </c>
      <c r="X156" s="97" t="s">
        <v>21</v>
      </c>
      <c r="Y156" s="344">
        <v>21.92</v>
      </c>
      <c r="Z156" s="211">
        <v>32.6</v>
      </c>
      <c r="AA156" s="211">
        <v>5.5</v>
      </c>
      <c r="AB156" s="94" t="s">
        <v>21</v>
      </c>
      <c r="AC156" s="94" t="s">
        <v>21</v>
      </c>
      <c r="AD156" s="94" t="s">
        <v>21</v>
      </c>
      <c r="AE156" s="94" t="s">
        <v>21</v>
      </c>
      <c r="AF156" s="233">
        <v>8.1000000000000003E-2</v>
      </c>
      <c r="AG156" s="233">
        <v>1.2E-2</v>
      </c>
      <c r="AH156" s="233">
        <v>22.85</v>
      </c>
      <c r="AI156" s="233">
        <v>0.49</v>
      </c>
      <c r="AJ156" s="293" t="s">
        <v>21</v>
      </c>
      <c r="AK156" s="293" t="s">
        <v>21</v>
      </c>
      <c r="AL156" s="293" t="s">
        <v>21</v>
      </c>
      <c r="AM156" s="293" t="s">
        <v>21</v>
      </c>
      <c r="AN156" s="293" t="s">
        <v>21</v>
      </c>
      <c r="AO156" s="293" t="s">
        <v>21</v>
      </c>
      <c r="AP156" s="233">
        <v>78.8</v>
      </c>
      <c r="AQ156" s="233">
        <v>2</v>
      </c>
      <c r="AR156" s="233">
        <v>10.88</v>
      </c>
      <c r="AS156" s="233">
        <v>0.26</v>
      </c>
      <c r="AT156" s="233">
        <v>120.9</v>
      </c>
      <c r="AU156" s="233">
        <v>2.9</v>
      </c>
      <c r="AV156" s="293" t="s">
        <v>21</v>
      </c>
      <c r="AW156" s="293" t="s">
        <v>21</v>
      </c>
      <c r="AX156" s="293" t="s">
        <v>21</v>
      </c>
      <c r="AY156" s="293" t="s">
        <v>21</v>
      </c>
      <c r="AZ156" s="233">
        <v>49.8</v>
      </c>
      <c r="BA156" s="233">
        <v>1.1000000000000001</v>
      </c>
      <c r="BB156" s="94" t="s">
        <v>21</v>
      </c>
      <c r="BC156" s="94" t="s">
        <v>21</v>
      </c>
      <c r="BD156" s="94" t="s">
        <v>21</v>
      </c>
      <c r="BE156" s="94" t="s">
        <v>21</v>
      </c>
      <c r="BF156" s="94" t="s">
        <v>21</v>
      </c>
      <c r="BG156" s="97" t="s">
        <v>21</v>
      </c>
    </row>
    <row r="157" spans="1:59" ht="16" customHeight="1" x14ac:dyDescent="0.15">
      <c r="A157" s="64" t="s">
        <v>265</v>
      </c>
      <c r="B157" s="159">
        <v>1</v>
      </c>
      <c r="C157" s="327" t="s">
        <v>21</v>
      </c>
      <c r="D157" s="298" t="s">
        <v>21</v>
      </c>
      <c r="E157" s="285" t="s">
        <v>21</v>
      </c>
      <c r="F157" s="271">
        <v>5.3</v>
      </c>
      <c r="G157" s="94" t="s">
        <v>21</v>
      </c>
      <c r="H157" s="94" t="s">
        <v>21</v>
      </c>
      <c r="I157" s="293">
        <v>7.58</v>
      </c>
      <c r="J157" s="298">
        <v>2.7</v>
      </c>
      <c r="K157" s="304">
        <v>0.34329999999999999</v>
      </c>
      <c r="L157" s="298">
        <v>1.2</v>
      </c>
      <c r="M157" s="94" t="s">
        <v>124</v>
      </c>
      <c r="N157" s="285">
        <v>0.16009999999999999</v>
      </c>
      <c r="O157" s="298">
        <v>2.4</v>
      </c>
      <c r="P157" s="95">
        <v>2182</v>
      </c>
      <c r="Q157" s="94">
        <v>24</v>
      </c>
      <c r="R157" s="96">
        <f t="shared" si="6"/>
        <v>49.80411228001158</v>
      </c>
      <c r="S157" s="94">
        <v>1902</v>
      </c>
      <c r="T157" s="94">
        <v>20</v>
      </c>
      <c r="U157" s="96">
        <f t="shared" si="7"/>
        <v>42.977221873918282</v>
      </c>
      <c r="V157" s="94" t="s">
        <v>21</v>
      </c>
      <c r="W157" s="94" t="s">
        <v>21</v>
      </c>
      <c r="X157" s="97" t="s">
        <v>21</v>
      </c>
      <c r="Y157" s="344">
        <v>12.83</v>
      </c>
      <c r="Z157" s="211">
        <v>17.600000000000001</v>
      </c>
      <c r="AA157" s="211">
        <v>1.2</v>
      </c>
      <c r="AB157" s="94" t="s">
        <v>21</v>
      </c>
      <c r="AC157" s="94" t="s">
        <v>21</v>
      </c>
      <c r="AD157" s="94" t="s">
        <v>21</v>
      </c>
      <c r="AE157" s="94" t="s">
        <v>21</v>
      </c>
      <c r="AF157" s="233">
        <v>0.27900000000000003</v>
      </c>
      <c r="AG157" s="233">
        <v>2.1999999999999999E-2</v>
      </c>
      <c r="AH157" s="233">
        <v>46.5</v>
      </c>
      <c r="AI157" s="233">
        <v>1.4</v>
      </c>
      <c r="AJ157" s="293" t="s">
        <v>21</v>
      </c>
      <c r="AK157" s="293" t="s">
        <v>21</v>
      </c>
      <c r="AL157" s="293" t="s">
        <v>21</v>
      </c>
      <c r="AM157" s="293" t="s">
        <v>21</v>
      </c>
      <c r="AN157" s="293" t="s">
        <v>21</v>
      </c>
      <c r="AO157" s="293" t="s">
        <v>21</v>
      </c>
      <c r="AP157" s="233">
        <v>174.3</v>
      </c>
      <c r="AQ157" s="233">
        <v>5.5</v>
      </c>
      <c r="AR157" s="233">
        <v>27.35</v>
      </c>
      <c r="AS157" s="233">
        <v>0.86</v>
      </c>
      <c r="AT157" s="233">
        <v>247.5</v>
      </c>
      <c r="AU157" s="233">
        <v>7.4</v>
      </c>
      <c r="AV157" s="293" t="s">
        <v>21</v>
      </c>
      <c r="AW157" s="293" t="s">
        <v>21</v>
      </c>
      <c r="AX157" s="293" t="s">
        <v>21</v>
      </c>
      <c r="AY157" s="293" t="s">
        <v>21</v>
      </c>
      <c r="AZ157" s="233">
        <v>97</v>
      </c>
      <c r="BA157" s="233">
        <v>3.1</v>
      </c>
      <c r="BB157" s="94" t="s">
        <v>21</v>
      </c>
      <c r="BC157" s="94" t="s">
        <v>21</v>
      </c>
      <c r="BD157" s="94" t="s">
        <v>21</v>
      </c>
      <c r="BE157" s="94" t="s">
        <v>21</v>
      </c>
      <c r="BF157" s="94" t="s">
        <v>21</v>
      </c>
      <c r="BG157" s="97" t="s">
        <v>21</v>
      </c>
    </row>
    <row r="158" spans="1:59" ht="16" customHeight="1" x14ac:dyDescent="0.15">
      <c r="A158" s="64" t="s">
        <v>266</v>
      </c>
      <c r="B158" s="159">
        <v>1</v>
      </c>
      <c r="C158" s="327" t="s">
        <v>21</v>
      </c>
      <c r="D158" s="298" t="s">
        <v>21</v>
      </c>
      <c r="E158" s="285" t="s">
        <v>21</v>
      </c>
      <c r="F158" s="271">
        <v>1.5</v>
      </c>
      <c r="G158" s="94" t="s">
        <v>21</v>
      </c>
      <c r="H158" s="94" t="s">
        <v>21</v>
      </c>
      <c r="I158" s="293">
        <v>13.16</v>
      </c>
      <c r="J158" s="298">
        <v>3.5</v>
      </c>
      <c r="K158" s="304">
        <v>0.38500000000000001</v>
      </c>
      <c r="L158" s="298">
        <v>1.7</v>
      </c>
      <c r="M158" s="94" t="s">
        <v>129</v>
      </c>
      <c r="N158" s="285">
        <v>0.248</v>
      </c>
      <c r="O158" s="298">
        <v>3.1</v>
      </c>
      <c r="P158" s="95">
        <v>2691</v>
      </c>
      <c r="Q158" s="94">
        <v>33</v>
      </c>
      <c r="R158" s="96">
        <f t="shared" si="6"/>
        <v>63.13154837321828</v>
      </c>
      <c r="S158" s="94">
        <v>2099</v>
      </c>
      <c r="T158" s="94">
        <v>30</v>
      </c>
      <c r="U158" s="96">
        <f t="shared" si="7"/>
        <v>51.597678242339555</v>
      </c>
      <c r="V158" s="94" t="s">
        <v>21</v>
      </c>
      <c r="W158" s="94" t="s">
        <v>21</v>
      </c>
      <c r="X158" s="97" t="s">
        <v>21</v>
      </c>
      <c r="Y158" s="344">
        <v>22</v>
      </c>
      <c r="Z158" s="211">
        <v>17.88</v>
      </c>
      <c r="AA158" s="211">
        <v>0.88</v>
      </c>
      <c r="AB158" s="94" t="s">
        <v>21</v>
      </c>
      <c r="AC158" s="94" t="s">
        <v>21</v>
      </c>
      <c r="AD158" s="94" t="s">
        <v>21</v>
      </c>
      <c r="AE158" s="94" t="s">
        <v>21</v>
      </c>
      <c r="AF158" s="233">
        <v>6.0299999999999999E-2</v>
      </c>
      <c r="AG158" s="233">
        <v>9.4999999999999998E-3</v>
      </c>
      <c r="AH158" s="233">
        <v>15.37</v>
      </c>
      <c r="AI158" s="233">
        <v>0.54</v>
      </c>
      <c r="AJ158" s="293" t="s">
        <v>21</v>
      </c>
      <c r="AK158" s="293" t="s">
        <v>21</v>
      </c>
      <c r="AL158" s="293" t="s">
        <v>21</v>
      </c>
      <c r="AM158" s="293" t="s">
        <v>21</v>
      </c>
      <c r="AN158" s="293" t="s">
        <v>21</v>
      </c>
      <c r="AO158" s="293" t="s">
        <v>21</v>
      </c>
      <c r="AP158" s="233">
        <v>40.5</v>
      </c>
      <c r="AQ158" s="233">
        <v>1.5</v>
      </c>
      <c r="AR158" s="233">
        <v>6.98</v>
      </c>
      <c r="AS158" s="233">
        <v>0.24</v>
      </c>
      <c r="AT158" s="233">
        <v>67.599999999999994</v>
      </c>
      <c r="AU158" s="233">
        <v>2.2000000000000002</v>
      </c>
      <c r="AV158" s="293" t="s">
        <v>21</v>
      </c>
      <c r="AW158" s="293" t="s">
        <v>21</v>
      </c>
      <c r="AX158" s="293" t="s">
        <v>21</v>
      </c>
      <c r="AY158" s="293" t="s">
        <v>21</v>
      </c>
      <c r="AZ158" s="233">
        <v>26.53</v>
      </c>
      <c r="BA158" s="233">
        <v>0.96</v>
      </c>
      <c r="BB158" s="94" t="s">
        <v>21</v>
      </c>
      <c r="BC158" s="94" t="s">
        <v>21</v>
      </c>
      <c r="BD158" s="94" t="s">
        <v>21</v>
      </c>
      <c r="BE158" s="94" t="s">
        <v>21</v>
      </c>
      <c r="BF158" s="94" t="s">
        <v>21</v>
      </c>
      <c r="BG158" s="97" t="s">
        <v>21</v>
      </c>
    </row>
    <row r="159" spans="1:59" ht="16" customHeight="1" x14ac:dyDescent="0.15">
      <c r="A159" s="64" t="s">
        <v>267</v>
      </c>
      <c r="B159" s="159">
        <v>0</v>
      </c>
      <c r="C159" s="327" t="s">
        <v>21</v>
      </c>
      <c r="D159" s="298" t="s">
        <v>21</v>
      </c>
      <c r="E159" s="285" t="s">
        <v>21</v>
      </c>
      <c r="F159" s="271">
        <v>1.8</v>
      </c>
      <c r="G159" s="94" t="s">
        <v>21</v>
      </c>
      <c r="H159" s="94" t="s">
        <v>21</v>
      </c>
      <c r="I159" s="293">
        <v>30.4</v>
      </c>
      <c r="J159" s="298">
        <v>3.9</v>
      </c>
      <c r="K159" s="304">
        <v>0.49969999999999998</v>
      </c>
      <c r="L159" s="298">
        <v>1.9</v>
      </c>
      <c r="M159" s="94" t="s">
        <v>127</v>
      </c>
      <c r="N159" s="285">
        <v>0.442</v>
      </c>
      <c r="O159" s="298">
        <v>3.4</v>
      </c>
      <c r="P159" s="95">
        <v>3501</v>
      </c>
      <c r="Q159" s="94">
        <v>38</v>
      </c>
      <c r="R159" s="96">
        <f t="shared" si="6"/>
        <v>79.666808647014349</v>
      </c>
      <c r="S159" s="94">
        <v>2612</v>
      </c>
      <c r="T159" s="94">
        <v>41</v>
      </c>
      <c r="U159" s="96">
        <f t="shared" si="7"/>
        <v>66.407963377896181</v>
      </c>
      <c r="V159" s="94" t="s">
        <v>21</v>
      </c>
      <c r="W159" s="94" t="s">
        <v>21</v>
      </c>
      <c r="X159" s="97" t="s">
        <v>21</v>
      </c>
      <c r="Y159" s="344">
        <v>25.39</v>
      </c>
      <c r="Z159" s="211">
        <v>17.5</v>
      </c>
      <c r="AA159" s="211">
        <v>1.2</v>
      </c>
      <c r="AB159" s="94" t="s">
        <v>21</v>
      </c>
      <c r="AC159" s="94" t="s">
        <v>21</v>
      </c>
      <c r="AD159" s="94" t="s">
        <v>21</v>
      </c>
      <c r="AE159" s="94" t="s">
        <v>21</v>
      </c>
      <c r="AF159" s="233">
        <v>4.5900000000000003E-2</v>
      </c>
      <c r="AG159" s="233">
        <v>7.7999999999999996E-3</v>
      </c>
      <c r="AH159" s="233">
        <v>16.440000000000001</v>
      </c>
      <c r="AI159" s="233">
        <v>0.66</v>
      </c>
      <c r="AJ159" s="293" t="s">
        <v>21</v>
      </c>
      <c r="AK159" s="293" t="s">
        <v>21</v>
      </c>
      <c r="AL159" s="293" t="s">
        <v>21</v>
      </c>
      <c r="AM159" s="293" t="s">
        <v>21</v>
      </c>
      <c r="AN159" s="293" t="s">
        <v>21</v>
      </c>
      <c r="AO159" s="293" t="s">
        <v>21</v>
      </c>
      <c r="AP159" s="233">
        <v>29.2</v>
      </c>
      <c r="AQ159" s="233">
        <v>1.2</v>
      </c>
      <c r="AR159" s="233">
        <v>5.71</v>
      </c>
      <c r="AS159" s="233">
        <v>0.21</v>
      </c>
      <c r="AT159" s="233">
        <v>44</v>
      </c>
      <c r="AU159" s="233">
        <v>1.6</v>
      </c>
      <c r="AV159" s="293" t="s">
        <v>21</v>
      </c>
      <c r="AW159" s="293" t="s">
        <v>21</v>
      </c>
      <c r="AX159" s="293" t="s">
        <v>21</v>
      </c>
      <c r="AY159" s="293" t="s">
        <v>21</v>
      </c>
      <c r="AZ159" s="233">
        <v>19.87</v>
      </c>
      <c r="BA159" s="233">
        <v>0.82</v>
      </c>
      <c r="BB159" s="94" t="s">
        <v>21</v>
      </c>
      <c r="BC159" s="94" t="s">
        <v>21</v>
      </c>
      <c r="BD159" s="94" t="s">
        <v>21</v>
      </c>
      <c r="BE159" s="94" t="s">
        <v>21</v>
      </c>
      <c r="BF159" s="94" t="s">
        <v>21</v>
      </c>
      <c r="BG159" s="97" t="s">
        <v>21</v>
      </c>
    </row>
    <row r="160" spans="1:59" ht="16" customHeight="1" x14ac:dyDescent="0.15">
      <c r="A160" s="64" t="s">
        <v>268</v>
      </c>
      <c r="B160" s="159">
        <v>1</v>
      </c>
      <c r="C160" s="327" t="s">
        <v>21</v>
      </c>
      <c r="D160" s="298" t="s">
        <v>21</v>
      </c>
      <c r="E160" s="285" t="s">
        <v>21</v>
      </c>
      <c r="F160" s="271">
        <v>1.7</v>
      </c>
      <c r="G160" s="94" t="s">
        <v>21</v>
      </c>
      <c r="H160" s="94" t="s">
        <v>21</v>
      </c>
      <c r="I160" s="293">
        <v>28.1</v>
      </c>
      <c r="J160" s="298">
        <v>4.5</v>
      </c>
      <c r="K160" s="304">
        <v>0.48799999999999999</v>
      </c>
      <c r="L160" s="298">
        <v>2.5</v>
      </c>
      <c r="M160" s="94" t="s">
        <v>133</v>
      </c>
      <c r="N160" s="285">
        <v>0.41799999999999998</v>
      </c>
      <c r="O160" s="298">
        <v>3.8</v>
      </c>
      <c r="P160" s="95">
        <v>3423</v>
      </c>
      <c r="Q160" s="94">
        <v>44</v>
      </c>
      <c r="R160" s="96">
        <f t="shared" si="6"/>
        <v>81.380412876809615</v>
      </c>
      <c r="S160" s="94">
        <v>2563</v>
      </c>
      <c r="T160" s="94">
        <v>53</v>
      </c>
      <c r="U160" s="96">
        <f t="shared" si="7"/>
        <v>73.733219107807841</v>
      </c>
      <c r="V160" s="94" t="s">
        <v>21</v>
      </c>
      <c r="W160" s="94" t="s">
        <v>21</v>
      </c>
      <c r="X160" s="97" t="s">
        <v>21</v>
      </c>
      <c r="Y160" s="344">
        <v>25.12</v>
      </c>
      <c r="Z160" s="211">
        <v>15.9</v>
      </c>
      <c r="AA160" s="211">
        <v>1.2</v>
      </c>
      <c r="AB160" s="94" t="s">
        <v>21</v>
      </c>
      <c r="AC160" s="94" t="s">
        <v>21</v>
      </c>
      <c r="AD160" s="94" t="s">
        <v>21</v>
      </c>
      <c r="AE160" s="94" t="s">
        <v>21</v>
      </c>
      <c r="AF160" s="233">
        <v>5.1999999999999998E-2</v>
      </c>
      <c r="AG160" s="233">
        <v>0.01</v>
      </c>
      <c r="AH160" s="233">
        <v>17.29</v>
      </c>
      <c r="AI160" s="233">
        <v>0.5</v>
      </c>
      <c r="AJ160" s="293" t="s">
        <v>21</v>
      </c>
      <c r="AK160" s="293" t="s">
        <v>21</v>
      </c>
      <c r="AL160" s="293" t="s">
        <v>21</v>
      </c>
      <c r="AM160" s="293" t="s">
        <v>21</v>
      </c>
      <c r="AN160" s="293" t="s">
        <v>21</v>
      </c>
      <c r="AO160" s="293" t="s">
        <v>21</v>
      </c>
      <c r="AP160" s="233">
        <v>33</v>
      </c>
      <c r="AQ160" s="233">
        <v>1.2</v>
      </c>
      <c r="AR160" s="233">
        <v>6.42</v>
      </c>
      <c r="AS160" s="233">
        <v>0.25</v>
      </c>
      <c r="AT160" s="233">
        <v>51.5</v>
      </c>
      <c r="AU160" s="233">
        <v>2.1</v>
      </c>
      <c r="AV160" s="293" t="s">
        <v>21</v>
      </c>
      <c r="AW160" s="293" t="s">
        <v>21</v>
      </c>
      <c r="AX160" s="293" t="s">
        <v>21</v>
      </c>
      <c r="AY160" s="293" t="s">
        <v>21</v>
      </c>
      <c r="AZ160" s="233">
        <v>23.69</v>
      </c>
      <c r="BA160" s="233">
        <v>0.83</v>
      </c>
      <c r="BB160" s="94" t="s">
        <v>21</v>
      </c>
      <c r="BC160" s="94" t="s">
        <v>21</v>
      </c>
      <c r="BD160" s="94" t="s">
        <v>21</v>
      </c>
      <c r="BE160" s="94" t="s">
        <v>21</v>
      </c>
      <c r="BF160" s="94" t="s">
        <v>21</v>
      </c>
      <c r="BG160" s="97" t="s">
        <v>21</v>
      </c>
    </row>
    <row r="161" spans="1:59" ht="16" customHeight="1" x14ac:dyDescent="0.15">
      <c r="A161" s="64" t="s">
        <v>269</v>
      </c>
      <c r="B161" s="159">
        <v>0</v>
      </c>
      <c r="C161" s="327" t="s">
        <v>21</v>
      </c>
      <c r="D161" s="298" t="s">
        <v>21</v>
      </c>
      <c r="E161" s="285" t="s">
        <v>21</v>
      </c>
      <c r="F161" s="271">
        <v>4.0999999999999996</v>
      </c>
      <c r="G161" s="94" t="s">
        <v>21</v>
      </c>
      <c r="H161" s="94" t="s">
        <v>21</v>
      </c>
      <c r="I161" s="293">
        <v>9</v>
      </c>
      <c r="J161" s="298">
        <v>2.7</v>
      </c>
      <c r="K161" s="304">
        <v>0.34899999999999998</v>
      </c>
      <c r="L161" s="298">
        <v>1.1000000000000001</v>
      </c>
      <c r="M161" s="94" t="s">
        <v>111</v>
      </c>
      <c r="N161" s="285">
        <v>0.18720000000000001</v>
      </c>
      <c r="O161" s="298">
        <v>2.4</v>
      </c>
      <c r="P161" s="95">
        <v>2338</v>
      </c>
      <c r="Q161" s="94">
        <v>25</v>
      </c>
      <c r="R161" s="96">
        <f t="shared" si="6"/>
        <v>53.023557028928188</v>
      </c>
      <c r="S161" s="94">
        <v>1930</v>
      </c>
      <c r="T161" s="94">
        <v>19</v>
      </c>
      <c r="U161" s="96">
        <f t="shared" si="7"/>
        <v>43.022784661153679</v>
      </c>
      <c r="V161" s="94" t="s">
        <v>21</v>
      </c>
      <c r="W161" s="94" t="s">
        <v>21</v>
      </c>
      <c r="X161" s="97" t="s">
        <v>21</v>
      </c>
      <c r="Y161" s="344">
        <v>17.45</v>
      </c>
      <c r="Z161" s="211">
        <v>16.600000000000001</v>
      </c>
      <c r="AA161" s="211">
        <v>1.4</v>
      </c>
      <c r="AB161" s="94" t="s">
        <v>21</v>
      </c>
      <c r="AC161" s="94" t="s">
        <v>21</v>
      </c>
      <c r="AD161" s="94" t="s">
        <v>21</v>
      </c>
      <c r="AE161" s="94" t="s">
        <v>21</v>
      </c>
      <c r="AF161" s="233">
        <v>0.185</v>
      </c>
      <c r="AG161" s="233">
        <v>2.1999999999999999E-2</v>
      </c>
      <c r="AH161" s="233">
        <v>51.6</v>
      </c>
      <c r="AI161" s="233">
        <v>1.1000000000000001</v>
      </c>
      <c r="AJ161" s="293" t="s">
        <v>21</v>
      </c>
      <c r="AK161" s="293" t="s">
        <v>21</v>
      </c>
      <c r="AL161" s="293" t="s">
        <v>21</v>
      </c>
      <c r="AM161" s="293" t="s">
        <v>21</v>
      </c>
      <c r="AN161" s="293" t="s">
        <v>21</v>
      </c>
      <c r="AO161" s="293" t="s">
        <v>21</v>
      </c>
      <c r="AP161" s="233">
        <v>82.2</v>
      </c>
      <c r="AQ161" s="233">
        <v>1.5</v>
      </c>
      <c r="AR161" s="233">
        <v>14.75</v>
      </c>
      <c r="AS161" s="233">
        <v>0.41</v>
      </c>
      <c r="AT161" s="233">
        <v>104.1</v>
      </c>
      <c r="AU161" s="233">
        <v>2</v>
      </c>
      <c r="AV161" s="293" t="s">
        <v>21</v>
      </c>
      <c r="AW161" s="293" t="s">
        <v>21</v>
      </c>
      <c r="AX161" s="293" t="s">
        <v>21</v>
      </c>
      <c r="AY161" s="293" t="s">
        <v>21</v>
      </c>
      <c r="AZ161" s="233">
        <v>49.4</v>
      </c>
      <c r="BA161" s="233">
        <v>1.1000000000000001</v>
      </c>
      <c r="BB161" s="94" t="s">
        <v>21</v>
      </c>
      <c r="BC161" s="94" t="s">
        <v>21</v>
      </c>
      <c r="BD161" s="94" t="s">
        <v>21</v>
      </c>
      <c r="BE161" s="94" t="s">
        <v>21</v>
      </c>
      <c r="BF161" s="94" t="s">
        <v>21</v>
      </c>
      <c r="BG161" s="97" t="s">
        <v>21</v>
      </c>
    </row>
    <row r="162" spans="1:59" ht="16" customHeight="1" x14ac:dyDescent="0.15">
      <c r="A162" s="64" t="s">
        <v>270</v>
      </c>
      <c r="B162" s="159">
        <v>1</v>
      </c>
      <c r="C162" s="327" t="s">
        <v>21</v>
      </c>
      <c r="D162" s="298" t="s">
        <v>21</v>
      </c>
      <c r="E162" s="285" t="s">
        <v>21</v>
      </c>
      <c r="F162" s="271">
        <v>5.3</v>
      </c>
      <c r="G162" s="94" t="s">
        <v>21</v>
      </c>
      <c r="H162" s="94" t="s">
        <v>21</v>
      </c>
      <c r="I162" s="293">
        <v>8.18</v>
      </c>
      <c r="J162" s="298">
        <v>3.4</v>
      </c>
      <c r="K162" s="304">
        <v>0.34699999999999998</v>
      </c>
      <c r="L162" s="298">
        <v>1.8</v>
      </c>
      <c r="M162" s="94" t="s">
        <v>164</v>
      </c>
      <c r="N162" s="285">
        <v>0.17100000000000001</v>
      </c>
      <c r="O162" s="298">
        <v>2.9</v>
      </c>
      <c r="P162" s="95">
        <v>2251</v>
      </c>
      <c r="Q162" s="94">
        <v>31</v>
      </c>
      <c r="R162" s="96">
        <f t="shared" si="6"/>
        <v>54.660775698850088</v>
      </c>
      <c r="S162" s="94">
        <v>1920</v>
      </c>
      <c r="T162" s="94">
        <v>30</v>
      </c>
      <c r="U162" s="96">
        <f t="shared" si="7"/>
        <v>48.729457210192685</v>
      </c>
      <c r="V162" s="94" t="s">
        <v>21</v>
      </c>
      <c r="W162" s="94" t="s">
        <v>21</v>
      </c>
      <c r="X162" s="97" t="s">
        <v>21</v>
      </c>
      <c r="Y162" s="344">
        <v>14.7</v>
      </c>
      <c r="Z162" s="211">
        <v>18.8</v>
      </c>
      <c r="AA162" s="211">
        <v>1.9</v>
      </c>
      <c r="AB162" s="94" t="s">
        <v>21</v>
      </c>
      <c r="AC162" s="94" t="s">
        <v>21</v>
      </c>
      <c r="AD162" s="94" t="s">
        <v>21</v>
      </c>
      <c r="AE162" s="94" t="s">
        <v>21</v>
      </c>
      <c r="AF162" s="233">
        <v>0.26</v>
      </c>
      <c r="AG162" s="233">
        <v>2.7E-2</v>
      </c>
      <c r="AH162" s="233">
        <v>54.9</v>
      </c>
      <c r="AI162" s="233">
        <v>1.2</v>
      </c>
      <c r="AJ162" s="293" t="s">
        <v>21</v>
      </c>
      <c r="AK162" s="293" t="s">
        <v>21</v>
      </c>
      <c r="AL162" s="293" t="s">
        <v>21</v>
      </c>
      <c r="AM162" s="293" t="s">
        <v>21</v>
      </c>
      <c r="AN162" s="293" t="s">
        <v>21</v>
      </c>
      <c r="AO162" s="293" t="s">
        <v>21</v>
      </c>
      <c r="AP162" s="233">
        <v>96.3</v>
      </c>
      <c r="AQ162" s="233">
        <v>2.2999999999999998</v>
      </c>
      <c r="AR162" s="233">
        <v>16.600000000000001</v>
      </c>
      <c r="AS162" s="233">
        <v>0.39</v>
      </c>
      <c r="AT162" s="233">
        <v>123.8</v>
      </c>
      <c r="AU162" s="233">
        <v>3</v>
      </c>
      <c r="AV162" s="293" t="s">
        <v>21</v>
      </c>
      <c r="AW162" s="293" t="s">
        <v>21</v>
      </c>
      <c r="AX162" s="293" t="s">
        <v>21</v>
      </c>
      <c r="AY162" s="293" t="s">
        <v>21</v>
      </c>
      <c r="AZ162" s="233">
        <v>55.9</v>
      </c>
      <c r="BA162" s="233">
        <v>1.6</v>
      </c>
      <c r="BB162" s="94" t="s">
        <v>21</v>
      </c>
      <c r="BC162" s="94" t="s">
        <v>21</v>
      </c>
      <c r="BD162" s="94" t="s">
        <v>21</v>
      </c>
      <c r="BE162" s="94" t="s">
        <v>21</v>
      </c>
      <c r="BF162" s="94" t="s">
        <v>21</v>
      </c>
      <c r="BG162" s="97" t="s">
        <v>21</v>
      </c>
    </row>
    <row r="163" spans="1:59" ht="16" customHeight="1" x14ac:dyDescent="0.15">
      <c r="A163" s="64" t="s">
        <v>271</v>
      </c>
      <c r="B163" s="159">
        <v>1</v>
      </c>
      <c r="C163" s="327" t="s">
        <v>21</v>
      </c>
      <c r="D163" s="298" t="s">
        <v>21</v>
      </c>
      <c r="E163" s="285" t="s">
        <v>21</v>
      </c>
      <c r="F163" s="271">
        <v>2.6</v>
      </c>
      <c r="G163" s="94" t="s">
        <v>21</v>
      </c>
      <c r="H163" s="94" t="s">
        <v>21</v>
      </c>
      <c r="I163" s="293">
        <v>10.86</v>
      </c>
      <c r="J163" s="298">
        <v>3.3</v>
      </c>
      <c r="K163" s="304">
        <v>0.37009999999999998</v>
      </c>
      <c r="L163" s="298">
        <v>1.8</v>
      </c>
      <c r="M163" s="94" t="s">
        <v>165</v>
      </c>
      <c r="N163" s="285">
        <v>0.21290000000000001</v>
      </c>
      <c r="O163" s="298">
        <v>2.8</v>
      </c>
      <c r="P163" s="95">
        <v>2511</v>
      </c>
      <c r="Q163" s="94">
        <v>31</v>
      </c>
      <c r="R163" s="96">
        <f t="shared" si="6"/>
        <v>59.017356769004827</v>
      </c>
      <c r="S163" s="94">
        <v>2030</v>
      </c>
      <c r="T163" s="94">
        <v>31</v>
      </c>
      <c r="U163" s="96">
        <f t="shared" si="7"/>
        <v>51.081895031410106</v>
      </c>
      <c r="V163" s="94" t="s">
        <v>21</v>
      </c>
      <c r="W163" s="94" t="s">
        <v>21</v>
      </c>
      <c r="X163" s="97" t="s">
        <v>21</v>
      </c>
      <c r="Y163" s="344">
        <v>19.16</v>
      </c>
      <c r="Z163" s="211">
        <v>21.8</v>
      </c>
      <c r="AA163" s="211">
        <v>3.5</v>
      </c>
      <c r="AB163" s="94" t="s">
        <v>21</v>
      </c>
      <c r="AC163" s="94" t="s">
        <v>21</v>
      </c>
      <c r="AD163" s="94" t="s">
        <v>21</v>
      </c>
      <c r="AE163" s="94" t="s">
        <v>21</v>
      </c>
      <c r="AF163" s="233">
        <v>0.108</v>
      </c>
      <c r="AG163" s="233">
        <v>1.4999999999999999E-2</v>
      </c>
      <c r="AH163" s="233">
        <v>32.869999999999997</v>
      </c>
      <c r="AI163" s="233">
        <v>0.98</v>
      </c>
      <c r="AJ163" s="293" t="s">
        <v>21</v>
      </c>
      <c r="AK163" s="293" t="s">
        <v>21</v>
      </c>
      <c r="AL163" s="293" t="s">
        <v>21</v>
      </c>
      <c r="AM163" s="293" t="s">
        <v>21</v>
      </c>
      <c r="AN163" s="293" t="s">
        <v>21</v>
      </c>
      <c r="AO163" s="293" t="s">
        <v>21</v>
      </c>
      <c r="AP163" s="233">
        <v>58</v>
      </c>
      <c r="AQ163" s="233">
        <v>2</v>
      </c>
      <c r="AR163" s="233">
        <v>10.66</v>
      </c>
      <c r="AS163" s="233">
        <v>0.33</v>
      </c>
      <c r="AT163" s="233">
        <v>78.099999999999994</v>
      </c>
      <c r="AU163" s="233">
        <v>2.8</v>
      </c>
      <c r="AV163" s="293" t="s">
        <v>21</v>
      </c>
      <c r="AW163" s="293" t="s">
        <v>21</v>
      </c>
      <c r="AX163" s="293" t="s">
        <v>21</v>
      </c>
      <c r="AY163" s="293" t="s">
        <v>21</v>
      </c>
      <c r="AZ163" s="233">
        <v>37.6</v>
      </c>
      <c r="BA163" s="233">
        <v>1.3</v>
      </c>
      <c r="BB163" s="94" t="s">
        <v>21</v>
      </c>
      <c r="BC163" s="94" t="s">
        <v>21</v>
      </c>
      <c r="BD163" s="94" t="s">
        <v>21</v>
      </c>
      <c r="BE163" s="94" t="s">
        <v>21</v>
      </c>
      <c r="BF163" s="94" t="s">
        <v>21</v>
      </c>
      <c r="BG163" s="97" t="s">
        <v>21</v>
      </c>
    </row>
    <row r="164" spans="1:59" ht="16" customHeight="1" x14ac:dyDescent="0.15">
      <c r="A164" s="64" t="s">
        <v>272</v>
      </c>
      <c r="B164" s="159">
        <v>1</v>
      </c>
      <c r="C164" s="327" t="s">
        <v>21</v>
      </c>
      <c r="D164" s="298" t="s">
        <v>21</v>
      </c>
      <c r="E164" s="285" t="s">
        <v>21</v>
      </c>
      <c r="F164" s="271">
        <v>1.4</v>
      </c>
      <c r="G164" s="94" t="s">
        <v>21</v>
      </c>
      <c r="H164" s="94" t="s">
        <v>21</v>
      </c>
      <c r="I164" s="293">
        <v>128.19999999999999</v>
      </c>
      <c r="J164" s="298">
        <v>5.6</v>
      </c>
      <c r="K164" s="304">
        <v>1.2290000000000001</v>
      </c>
      <c r="L164" s="298">
        <v>4.3</v>
      </c>
      <c r="M164" s="94" t="s">
        <v>233</v>
      </c>
      <c r="N164" s="285">
        <v>0.75700000000000001</v>
      </c>
      <c r="O164" s="298">
        <v>3.5</v>
      </c>
      <c r="P164" s="95">
        <v>4936</v>
      </c>
      <c r="Q164" s="94">
        <v>56</v>
      </c>
      <c r="R164" s="96">
        <f t="shared" si="6"/>
        <v>113.49730569489304</v>
      </c>
      <c r="S164" s="94">
        <v>5170</v>
      </c>
      <c r="T164" s="94">
        <v>150</v>
      </c>
      <c r="U164" s="96">
        <f t="shared" si="7"/>
        <v>182.1855098519089</v>
      </c>
      <c r="V164" s="94" t="s">
        <v>21</v>
      </c>
      <c r="W164" s="94" t="s">
        <v>21</v>
      </c>
      <c r="X164" s="97" t="s">
        <v>21</v>
      </c>
      <c r="Y164" s="344">
        <v>-4.74</v>
      </c>
      <c r="Z164" s="211">
        <v>16.5</v>
      </c>
      <c r="AA164" s="211">
        <v>1.2</v>
      </c>
      <c r="AB164" s="94" t="s">
        <v>21</v>
      </c>
      <c r="AC164" s="94" t="s">
        <v>21</v>
      </c>
      <c r="AD164" s="94" t="s">
        <v>21</v>
      </c>
      <c r="AE164" s="94" t="s">
        <v>21</v>
      </c>
      <c r="AF164" s="233">
        <v>1.95E-2</v>
      </c>
      <c r="AG164" s="233">
        <v>7.0000000000000001E-3</v>
      </c>
      <c r="AH164" s="233">
        <v>4.32</v>
      </c>
      <c r="AI164" s="233">
        <v>0.11</v>
      </c>
      <c r="AJ164" s="293" t="s">
        <v>21</v>
      </c>
      <c r="AK164" s="293" t="s">
        <v>21</v>
      </c>
      <c r="AL164" s="293" t="s">
        <v>21</v>
      </c>
      <c r="AM164" s="293" t="s">
        <v>21</v>
      </c>
      <c r="AN164" s="293" t="s">
        <v>21</v>
      </c>
      <c r="AO164" s="293" t="s">
        <v>21</v>
      </c>
      <c r="AP164" s="233">
        <v>15.95</v>
      </c>
      <c r="AQ164" s="233">
        <v>0.44</v>
      </c>
      <c r="AR164" s="233">
        <v>1.8620000000000001</v>
      </c>
      <c r="AS164" s="233">
        <v>6.9000000000000006E-2</v>
      </c>
      <c r="AT164" s="233">
        <v>27.47</v>
      </c>
      <c r="AU164" s="233">
        <v>0.74</v>
      </c>
      <c r="AV164" s="293" t="s">
        <v>21</v>
      </c>
      <c r="AW164" s="293" t="s">
        <v>21</v>
      </c>
      <c r="AX164" s="293" t="s">
        <v>21</v>
      </c>
      <c r="AY164" s="293" t="s">
        <v>21</v>
      </c>
      <c r="AZ164" s="233">
        <v>9.81</v>
      </c>
      <c r="BA164" s="233">
        <v>0.28000000000000003</v>
      </c>
      <c r="BB164" s="94" t="s">
        <v>21</v>
      </c>
      <c r="BC164" s="94" t="s">
        <v>21</v>
      </c>
      <c r="BD164" s="94" t="s">
        <v>21</v>
      </c>
      <c r="BE164" s="94" t="s">
        <v>21</v>
      </c>
      <c r="BF164" s="94" t="s">
        <v>21</v>
      </c>
      <c r="BG164" s="97" t="s">
        <v>21</v>
      </c>
    </row>
    <row r="165" spans="1:59" ht="16" customHeight="1" x14ac:dyDescent="0.15">
      <c r="A165" s="64" t="s">
        <v>273</v>
      </c>
      <c r="B165" s="159">
        <v>1</v>
      </c>
      <c r="C165" s="327" t="s">
        <v>21</v>
      </c>
      <c r="D165" s="298" t="s">
        <v>21</v>
      </c>
      <c r="E165" s="285" t="s">
        <v>21</v>
      </c>
      <c r="F165" s="271">
        <v>1.5</v>
      </c>
      <c r="G165" s="94" t="s">
        <v>21</v>
      </c>
      <c r="H165" s="94" t="s">
        <v>21</v>
      </c>
      <c r="I165" s="293">
        <v>31.5</v>
      </c>
      <c r="J165" s="298">
        <v>5</v>
      </c>
      <c r="K165" s="304">
        <v>0.50900000000000001</v>
      </c>
      <c r="L165" s="298">
        <v>2.8</v>
      </c>
      <c r="M165" s="94" t="s">
        <v>168</v>
      </c>
      <c r="N165" s="285">
        <v>0.44900000000000001</v>
      </c>
      <c r="O165" s="298">
        <v>4.2</v>
      </c>
      <c r="P165" s="95">
        <v>3535</v>
      </c>
      <c r="Q165" s="94">
        <v>50</v>
      </c>
      <c r="R165" s="96">
        <f t="shared" si="6"/>
        <v>86.593821950529474</v>
      </c>
      <c r="S165" s="94">
        <v>2653</v>
      </c>
      <c r="T165" s="94">
        <v>61</v>
      </c>
      <c r="U165" s="96">
        <f t="shared" si="7"/>
        <v>80.847780427170662</v>
      </c>
      <c r="V165" s="94" t="s">
        <v>21</v>
      </c>
      <c r="W165" s="94" t="s">
        <v>21</v>
      </c>
      <c r="X165" s="97" t="s">
        <v>21</v>
      </c>
      <c r="Y165" s="344">
        <v>24.95</v>
      </c>
      <c r="Z165" s="211">
        <v>15.7</v>
      </c>
      <c r="AA165" s="211">
        <v>1</v>
      </c>
      <c r="AB165" s="94" t="s">
        <v>21</v>
      </c>
      <c r="AC165" s="94" t="s">
        <v>21</v>
      </c>
      <c r="AD165" s="94" t="s">
        <v>21</v>
      </c>
      <c r="AE165" s="94" t="s">
        <v>21</v>
      </c>
      <c r="AF165" s="233">
        <v>5.1999999999999998E-2</v>
      </c>
      <c r="AG165" s="233">
        <v>1.0999999999999999E-2</v>
      </c>
      <c r="AH165" s="233">
        <v>8.4</v>
      </c>
      <c r="AI165" s="233">
        <v>0.5</v>
      </c>
      <c r="AJ165" s="293" t="s">
        <v>21</v>
      </c>
      <c r="AK165" s="293" t="s">
        <v>21</v>
      </c>
      <c r="AL165" s="293" t="s">
        <v>21</v>
      </c>
      <c r="AM165" s="293" t="s">
        <v>21</v>
      </c>
      <c r="AN165" s="293" t="s">
        <v>21</v>
      </c>
      <c r="AO165" s="293" t="s">
        <v>21</v>
      </c>
      <c r="AP165" s="233">
        <v>31</v>
      </c>
      <c r="AQ165" s="233">
        <v>1.6</v>
      </c>
      <c r="AR165" s="233">
        <v>4.4400000000000004</v>
      </c>
      <c r="AS165" s="233">
        <v>0.22</v>
      </c>
      <c r="AT165" s="233">
        <v>50.7</v>
      </c>
      <c r="AU165" s="233">
        <v>2.5</v>
      </c>
      <c r="AV165" s="293" t="s">
        <v>21</v>
      </c>
      <c r="AW165" s="293" t="s">
        <v>21</v>
      </c>
      <c r="AX165" s="293" t="s">
        <v>21</v>
      </c>
      <c r="AY165" s="293" t="s">
        <v>21</v>
      </c>
      <c r="AZ165" s="233">
        <v>16.73</v>
      </c>
      <c r="BA165" s="233">
        <v>0.87</v>
      </c>
      <c r="BB165" s="94" t="s">
        <v>21</v>
      </c>
      <c r="BC165" s="94" t="s">
        <v>21</v>
      </c>
      <c r="BD165" s="94" t="s">
        <v>21</v>
      </c>
      <c r="BE165" s="94" t="s">
        <v>21</v>
      </c>
      <c r="BF165" s="94" t="s">
        <v>21</v>
      </c>
      <c r="BG165" s="97" t="s">
        <v>21</v>
      </c>
    </row>
    <row r="166" spans="1:59" ht="16" customHeight="1" x14ac:dyDescent="0.15">
      <c r="A166" s="64" t="s">
        <v>274</v>
      </c>
      <c r="B166" s="159">
        <v>1</v>
      </c>
      <c r="C166" s="327" t="s">
        <v>21</v>
      </c>
      <c r="D166" s="298" t="s">
        <v>21</v>
      </c>
      <c r="E166" s="285" t="s">
        <v>21</v>
      </c>
      <c r="F166" s="271">
        <v>1.8</v>
      </c>
      <c r="G166" s="94" t="s">
        <v>21</v>
      </c>
      <c r="H166" s="94" t="s">
        <v>21</v>
      </c>
      <c r="I166" s="293">
        <v>64.2</v>
      </c>
      <c r="J166" s="298">
        <v>6.5</v>
      </c>
      <c r="K166" s="304">
        <v>0.78500000000000003</v>
      </c>
      <c r="L166" s="298">
        <v>4.4000000000000004</v>
      </c>
      <c r="M166" s="94" t="s">
        <v>232</v>
      </c>
      <c r="N166" s="285">
        <v>0.59299999999999997</v>
      </c>
      <c r="O166" s="298">
        <v>4.7</v>
      </c>
      <c r="P166" s="95">
        <v>4242</v>
      </c>
      <c r="Q166" s="94">
        <v>65</v>
      </c>
      <c r="R166" s="96">
        <f t="shared" si="6"/>
        <v>106.87761973397424</v>
      </c>
      <c r="S166" s="94">
        <v>3740</v>
      </c>
      <c r="T166" s="94">
        <v>120</v>
      </c>
      <c r="U166" s="96">
        <f t="shared" si="7"/>
        <v>141.40381890175385</v>
      </c>
      <c r="V166" s="94" t="s">
        <v>21</v>
      </c>
      <c r="W166" s="94" t="s">
        <v>21</v>
      </c>
      <c r="X166" s="97" t="s">
        <v>21</v>
      </c>
      <c r="Y166" s="344">
        <v>11.83</v>
      </c>
      <c r="Z166" s="211">
        <v>19.100000000000001</v>
      </c>
      <c r="AA166" s="211">
        <v>2.8</v>
      </c>
      <c r="AB166" s="94" t="s">
        <v>21</v>
      </c>
      <c r="AC166" s="94" t="s">
        <v>21</v>
      </c>
      <c r="AD166" s="94" t="s">
        <v>21</v>
      </c>
      <c r="AE166" s="94" t="s">
        <v>21</v>
      </c>
      <c r="AF166" s="233">
        <v>9.4E-2</v>
      </c>
      <c r="AG166" s="233">
        <v>2.3E-2</v>
      </c>
      <c r="AH166" s="233">
        <v>8.68</v>
      </c>
      <c r="AI166" s="233">
        <v>0.5</v>
      </c>
      <c r="AJ166" s="293" t="s">
        <v>21</v>
      </c>
      <c r="AK166" s="293" t="s">
        <v>21</v>
      </c>
      <c r="AL166" s="293" t="s">
        <v>21</v>
      </c>
      <c r="AM166" s="293" t="s">
        <v>21</v>
      </c>
      <c r="AN166" s="293" t="s">
        <v>21</v>
      </c>
      <c r="AO166" s="293" t="s">
        <v>21</v>
      </c>
      <c r="AP166" s="233">
        <v>19.62</v>
      </c>
      <c r="AQ166" s="233">
        <v>0.96</v>
      </c>
      <c r="AR166" s="233">
        <v>2.71</v>
      </c>
      <c r="AS166" s="233">
        <v>0.22</v>
      </c>
      <c r="AT166" s="233">
        <v>31.6</v>
      </c>
      <c r="AU166" s="233">
        <v>1.6</v>
      </c>
      <c r="AV166" s="293" t="s">
        <v>21</v>
      </c>
      <c r="AW166" s="293" t="s">
        <v>21</v>
      </c>
      <c r="AX166" s="293" t="s">
        <v>21</v>
      </c>
      <c r="AY166" s="293" t="s">
        <v>21</v>
      </c>
      <c r="AZ166" s="233">
        <v>11.58</v>
      </c>
      <c r="BA166" s="233">
        <v>0.67</v>
      </c>
      <c r="BB166" s="94" t="s">
        <v>21</v>
      </c>
      <c r="BC166" s="94" t="s">
        <v>21</v>
      </c>
      <c r="BD166" s="94" t="s">
        <v>21</v>
      </c>
      <c r="BE166" s="94" t="s">
        <v>21</v>
      </c>
      <c r="BF166" s="94" t="s">
        <v>21</v>
      </c>
      <c r="BG166" s="97" t="s">
        <v>21</v>
      </c>
    </row>
    <row r="167" spans="1:59" ht="16" customHeight="1" x14ac:dyDescent="0.15">
      <c r="A167" s="64" t="s">
        <v>275</v>
      </c>
      <c r="B167" s="159">
        <v>1</v>
      </c>
      <c r="C167" s="327" t="s">
        <v>21</v>
      </c>
      <c r="D167" s="298" t="s">
        <v>21</v>
      </c>
      <c r="E167" s="285" t="s">
        <v>21</v>
      </c>
      <c r="F167" s="271">
        <v>2</v>
      </c>
      <c r="G167" s="94" t="s">
        <v>21</v>
      </c>
      <c r="H167" s="94" t="s">
        <v>21</v>
      </c>
      <c r="I167" s="293">
        <v>29.3</v>
      </c>
      <c r="J167" s="298">
        <v>3.5</v>
      </c>
      <c r="K167" s="304">
        <v>0.49769999999999998</v>
      </c>
      <c r="L167" s="298">
        <v>1.9</v>
      </c>
      <c r="M167" s="94" t="s">
        <v>165</v>
      </c>
      <c r="N167" s="285">
        <v>0.42699999999999999</v>
      </c>
      <c r="O167" s="298">
        <v>2.9</v>
      </c>
      <c r="P167" s="95">
        <v>3463</v>
      </c>
      <c r="Q167" s="94">
        <v>34</v>
      </c>
      <c r="R167" s="96">
        <f t="shared" si="6"/>
        <v>77.155347189938823</v>
      </c>
      <c r="S167" s="94">
        <v>2604</v>
      </c>
      <c r="T167" s="94">
        <v>41</v>
      </c>
      <c r="U167" s="96">
        <f t="shared" si="7"/>
        <v>66.28217256547947</v>
      </c>
      <c r="V167" s="94" t="s">
        <v>21</v>
      </c>
      <c r="W167" s="94" t="s">
        <v>21</v>
      </c>
      <c r="X167" s="97" t="s">
        <v>21</v>
      </c>
      <c r="Y167" s="344">
        <v>24.81</v>
      </c>
      <c r="Z167" s="211">
        <v>16.2</v>
      </c>
      <c r="AA167" s="211">
        <v>1.2</v>
      </c>
      <c r="AB167" s="94" t="s">
        <v>21</v>
      </c>
      <c r="AC167" s="94" t="s">
        <v>21</v>
      </c>
      <c r="AD167" s="94" t="s">
        <v>21</v>
      </c>
      <c r="AE167" s="94" t="s">
        <v>21</v>
      </c>
      <c r="AF167" s="233">
        <v>8.1000000000000003E-2</v>
      </c>
      <c r="AG167" s="233">
        <v>1.2E-2</v>
      </c>
      <c r="AH167" s="233">
        <v>17.11</v>
      </c>
      <c r="AI167" s="233">
        <v>0.62</v>
      </c>
      <c r="AJ167" s="293" t="s">
        <v>21</v>
      </c>
      <c r="AK167" s="293" t="s">
        <v>21</v>
      </c>
      <c r="AL167" s="293" t="s">
        <v>21</v>
      </c>
      <c r="AM167" s="293" t="s">
        <v>21</v>
      </c>
      <c r="AN167" s="293" t="s">
        <v>21</v>
      </c>
      <c r="AO167" s="293" t="s">
        <v>21</v>
      </c>
      <c r="AP167" s="233">
        <v>39.799999999999997</v>
      </c>
      <c r="AQ167" s="233">
        <v>1.1000000000000001</v>
      </c>
      <c r="AR167" s="233">
        <v>6.87</v>
      </c>
      <c r="AS167" s="233">
        <v>0.18</v>
      </c>
      <c r="AT167" s="233">
        <v>62.2</v>
      </c>
      <c r="AU167" s="233">
        <v>1.7</v>
      </c>
      <c r="AV167" s="293" t="s">
        <v>21</v>
      </c>
      <c r="AW167" s="293" t="s">
        <v>21</v>
      </c>
      <c r="AX167" s="293" t="s">
        <v>21</v>
      </c>
      <c r="AY167" s="293" t="s">
        <v>21</v>
      </c>
      <c r="AZ167" s="233">
        <v>25.01</v>
      </c>
      <c r="BA167" s="233">
        <v>0.7</v>
      </c>
      <c r="BB167" s="94" t="s">
        <v>21</v>
      </c>
      <c r="BC167" s="94" t="s">
        <v>21</v>
      </c>
      <c r="BD167" s="94" t="s">
        <v>21</v>
      </c>
      <c r="BE167" s="94" t="s">
        <v>21</v>
      </c>
      <c r="BF167" s="94" t="s">
        <v>21</v>
      </c>
      <c r="BG167" s="97" t="s">
        <v>21</v>
      </c>
    </row>
    <row r="168" spans="1:59" ht="16" customHeight="1" x14ac:dyDescent="0.15">
      <c r="A168" s="64" t="s">
        <v>276</v>
      </c>
      <c r="B168" s="159">
        <v>1</v>
      </c>
      <c r="C168" s="327" t="s">
        <v>21</v>
      </c>
      <c r="D168" s="298" t="s">
        <v>21</v>
      </c>
      <c r="E168" s="285" t="s">
        <v>21</v>
      </c>
      <c r="F168" s="271">
        <v>1.8</v>
      </c>
      <c r="G168" s="94" t="s">
        <v>21</v>
      </c>
      <c r="H168" s="94" t="s">
        <v>21</v>
      </c>
      <c r="I168" s="293">
        <v>19.63</v>
      </c>
      <c r="J168" s="298">
        <v>3.7</v>
      </c>
      <c r="K168" s="304">
        <v>0.42870000000000003</v>
      </c>
      <c r="L168" s="298">
        <v>1.6</v>
      </c>
      <c r="M168" s="94" t="s">
        <v>121</v>
      </c>
      <c r="N168" s="285">
        <v>0.33200000000000002</v>
      </c>
      <c r="O168" s="298">
        <v>3.4</v>
      </c>
      <c r="P168" s="95">
        <v>3073</v>
      </c>
      <c r="Q168" s="94">
        <v>36</v>
      </c>
      <c r="R168" s="96">
        <f t="shared" si="6"/>
        <v>71.227323408927845</v>
      </c>
      <c r="S168" s="94">
        <v>2300</v>
      </c>
      <c r="T168" s="94">
        <v>31</v>
      </c>
      <c r="U168" s="96">
        <f t="shared" si="7"/>
        <v>55.470712993434653</v>
      </c>
      <c r="V168" s="94" t="s">
        <v>21</v>
      </c>
      <c r="W168" s="94" t="s">
        <v>21</v>
      </c>
      <c r="X168" s="97" t="s">
        <v>21</v>
      </c>
      <c r="Y168" s="344">
        <v>25.15</v>
      </c>
      <c r="Z168" s="211">
        <v>15.5</v>
      </c>
      <c r="AA168" s="211">
        <v>1.1000000000000001</v>
      </c>
      <c r="AB168" s="94" t="s">
        <v>21</v>
      </c>
      <c r="AC168" s="94" t="s">
        <v>21</v>
      </c>
      <c r="AD168" s="94" t="s">
        <v>21</v>
      </c>
      <c r="AE168" s="94" t="s">
        <v>21</v>
      </c>
      <c r="AF168" s="233">
        <v>5.1999999999999998E-2</v>
      </c>
      <c r="AG168" s="233">
        <v>1.0999999999999999E-2</v>
      </c>
      <c r="AH168" s="233">
        <v>20.67</v>
      </c>
      <c r="AI168" s="233">
        <v>0.5</v>
      </c>
      <c r="AJ168" s="293" t="s">
        <v>21</v>
      </c>
      <c r="AK168" s="293" t="s">
        <v>21</v>
      </c>
      <c r="AL168" s="293" t="s">
        <v>21</v>
      </c>
      <c r="AM168" s="293" t="s">
        <v>21</v>
      </c>
      <c r="AN168" s="293" t="s">
        <v>21</v>
      </c>
      <c r="AO168" s="293" t="s">
        <v>21</v>
      </c>
      <c r="AP168" s="233">
        <v>54.5</v>
      </c>
      <c r="AQ168" s="233">
        <v>1.3</v>
      </c>
      <c r="AR168" s="233">
        <v>9.51</v>
      </c>
      <c r="AS168" s="233">
        <v>0.3</v>
      </c>
      <c r="AT168" s="233">
        <v>82.5</v>
      </c>
      <c r="AU168" s="233">
        <v>2.4</v>
      </c>
      <c r="AV168" s="293" t="s">
        <v>21</v>
      </c>
      <c r="AW168" s="293" t="s">
        <v>21</v>
      </c>
      <c r="AX168" s="293" t="s">
        <v>21</v>
      </c>
      <c r="AY168" s="293" t="s">
        <v>21</v>
      </c>
      <c r="AZ168" s="233">
        <v>31.9</v>
      </c>
      <c r="BA168" s="233">
        <v>1</v>
      </c>
      <c r="BB168" s="94" t="s">
        <v>21</v>
      </c>
      <c r="BC168" s="94" t="s">
        <v>21</v>
      </c>
      <c r="BD168" s="94" t="s">
        <v>21</v>
      </c>
      <c r="BE168" s="94" t="s">
        <v>21</v>
      </c>
      <c r="BF168" s="94" t="s">
        <v>21</v>
      </c>
      <c r="BG168" s="97" t="s">
        <v>21</v>
      </c>
    </row>
    <row r="169" spans="1:59" ht="16" customHeight="1" x14ac:dyDescent="0.15">
      <c r="A169" s="64" t="s">
        <v>277</v>
      </c>
      <c r="B169" s="159">
        <v>0</v>
      </c>
      <c r="C169" s="327" t="s">
        <v>21</v>
      </c>
      <c r="D169" s="298" t="s">
        <v>21</v>
      </c>
      <c r="E169" s="285" t="s">
        <v>21</v>
      </c>
      <c r="F169" s="271">
        <v>1.8</v>
      </c>
      <c r="G169" s="94" t="s">
        <v>21</v>
      </c>
      <c r="H169" s="94" t="s">
        <v>21</v>
      </c>
      <c r="I169" s="293">
        <v>344</v>
      </c>
      <c r="J169" s="298">
        <v>6.5</v>
      </c>
      <c r="K169" s="304">
        <v>2.7</v>
      </c>
      <c r="L169" s="298">
        <v>5.2</v>
      </c>
      <c r="M169" s="94" t="s">
        <v>237</v>
      </c>
      <c r="N169" s="285">
        <v>0.92600000000000005</v>
      </c>
      <c r="O169" s="298">
        <v>3.8</v>
      </c>
      <c r="P169" s="95">
        <v>5935</v>
      </c>
      <c r="Q169" s="94">
        <v>65</v>
      </c>
      <c r="R169" s="96">
        <f t="shared" si="6"/>
        <v>135.33177749516187</v>
      </c>
      <c r="S169" s="94">
        <v>8430</v>
      </c>
      <c r="T169" s="94">
        <v>240</v>
      </c>
      <c r="U169" s="96">
        <f t="shared" si="7"/>
        <v>293.30182406524511</v>
      </c>
      <c r="V169" s="94" t="s">
        <v>21</v>
      </c>
      <c r="W169" s="94" t="s">
        <v>21</v>
      </c>
      <c r="X169" s="97" t="s">
        <v>21</v>
      </c>
      <c r="Y169" s="344">
        <v>-42.04</v>
      </c>
      <c r="Z169" s="211">
        <v>23.6</v>
      </c>
      <c r="AA169" s="211">
        <v>3.9</v>
      </c>
      <c r="AB169" s="94" t="s">
        <v>21</v>
      </c>
      <c r="AC169" s="94" t="s">
        <v>21</v>
      </c>
      <c r="AD169" s="94" t="s">
        <v>21</v>
      </c>
      <c r="AE169" s="94" t="s">
        <v>21</v>
      </c>
      <c r="AF169" s="233">
        <v>4.1000000000000002E-2</v>
      </c>
      <c r="AG169" s="233">
        <v>1.6E-2</v>
      </c>
      <c r="AH169" s="233">
        <v>6.23</v>
      </c>
      <c r="AI169" s="233">
        <v>0.24</v>
      </c>
      <c r="AJ169" s="293" t="s">
        <v>21</v>
      </c>
      <c r="AK169" s="293" t="s">
        <v>21</v>
      </c>
      <c r="AL169" s="293" t="s">
        <v>21</v>
      </c>
      <c r="AM169" s="293" t="s">
        <v>21</v>
      </c>
      <c r="AN169" s="293" t="s">
        <v>21</v>
      </c>
      <c r="AO169" s="293" t="s">
        <v>21</v>
      </c>
      <c r="AP169" s="233">
        <v>15.3</v>
      </c>
      <c r="AQ169" s="233">
        <v>0.51</v>
      </c>
      <c r="AR169" s="233">
        <v>1.9239999999999999</v>
      </c>
      <c r="AS169" s="233">
        <v>7.0999999999999994E-2</v>
      </c>
      <c r="AT169" s="233">
        <v>23.85</v>
      </c>
      <c r="AU169" s="233">
        <v>0.76</v>
      </c>
      <c r="AV169" s="293" t="s">
        <v>21</v>
      </c>
      <c r="AW169" s="293" t="s">
        <v>21</v>
      </c>
      <c r="AX169" s="293" t="s">
        <v>21</v>
      </c>
      <c r="AY169" s="293" t="s">
        <v>21</v>
      </c>
      <c r="AZ169" s="233">
        <v>8.7100000000000009</v>
      </c>
      <c r="BA169" s="233">
        <v>0.34</v>
      </c>
      <c r="BB169" s="94" t="s">
        <v>21</v>
      </c>
      <c r="BC169" s="94" t="s">
        <v>21</v>
      </c>
      <c r="BD169" s="94" t="s">
        <v>21</v>
      </c>
      <c r="BE169" s="94" t="s">
        <v>21</v>
      </c>
      <c r="BF169" s="94" t="s">
        <v>21</v>
      </c>
      <c r="BG169" s="97" t="s">
        <v>21</v>
      </c>
    </row>
    <row r="170" spans="1:59" ht="16" customHeight="1" x14ac:dyDescent="0.15">
      <c r="A170" s="64" t="s">
        <v>278</v>
      </c>
      <c r="B170" s="159">
        <v>1</v>
      </c>
      <c r="C170" s="327" t="s">
        <v>21</v>
      </c>
      <c r="D170" s="298" t="s">
        <v>21</v>
      </c>
      <c r="E170" s="285" t="s">
        <v>21</v>
      </c>
      <c r="F170" s="271">
        <v>1.7</v>
      </c>
      <c r="G170" s="94" t="s">
        <v>21</v>
      </c>
      <c r="H170" s="94" t="s">
        <v>21</v>
      </c>
      <c r="I170" s="293">
        <v>39.6</v>
      </c>
      <c r="J170" s="298">
        <v>4.2</v>
      </c>
      <c r="K170" s="304">
        <v>0.56699999999999995</v>
      </c>
      <c r="L170" s="298">
        <v>2.4</v>
      </c>
      <c r="M170" s="94" t="s">
        <v>292</v>
      </c>
      <c r="N170" s="285">
        <v>0.50700000000000001</v>
      </c>
      <c r="O170" s="298">
        <v>3.4</v>
      </c>
      <c r="P170" s="95">
        <v>3762</v>
      </c>
      <c r="Q170" s="94">
        <v>41</v>
      </c>
      <c r="R170" s="96">
        <f t="shared" si="6"/>
        <v>85.68580745957874</v>
      </c>
      <c r="S170" s="94">
        <v>2896</v>
      </c>
      <c r="T170" s="94">
        <v>55</v>
      </c>
      <c r="U170" s="96">
        <f t="shared" si="7"/>
        <v>79.873189494347855</v>
      </c>
      <c r="V170" s="94" t="s">
        <v>21</v>
      </c>
      <c r="W170" s="94" t="s">
        <v>21</v>
      </c>
      <c r="X170" s="97" t="s">
        <v>21</v>
      </c>
      <c r="Y170" s="344">
        <v>23.02</v>
      </c>
      <c r="Z170" s="211">
        <v>14.7</v>
      </c>
      <c r="AA170" s="211">
        <v>1.1000000000000001</v>
      </c>
      <c r="AB170" s="94" t="s">
        <v>21</v>
      </c>
      <c r="AC170" s="94" t="s">
        <v>21</v>
      </c>
      <c r="AD170" s="94" t="s">
        <v>21</v>
      </c>
      <c r="AE170" s="94" t="s">
        <v>21</v>
      </c>
      <c r="AF170" s="233">
        <v>0.04</v>
      </c>
      <c r="AG170" s="233">
        <v>1.2E-2</v>
      </c>
      <c r="AH170" s="233">
        <v>9.6</v>
      </c>
      <c r="AI170" s="233">
        <v>0.26</v>
      </c>
      <c r="AJ170" s="293" t="s">
        <v>21</v>
      </c>
      <c r="AK170" s="293" t="s">
        <v>21</v>
      </c>
      <c r="AL170" s="293" t="s">
        <v>21</v>
      </c>
      <c r="AM170" s="293" t="s">
        <v>21</v>
      </c>
      <c r="AN170" s="293" t="s">
        <v>21</v>
      </c>
      <c r="AO170" s="293" t="s">
        <v>21</v>
      </c>
      <c r="AP170" s="233">
        <v>38.42</v>
      </c>
      <c r="AQ170" s="233">
        <v>0.89</v>
      </c>
      <c r="AR170" s="233">
        <v>5.79</v>
      </c>
      <c r="AS170" s="233">
        <v>0.18</v>
      </c>
      <c r="AT170" s="233">
        <v>61.4</v>
      </c>
      <c r="AU170" s="233">
        <v>1.5</v>
      </c>
      <c r="AV170" s="293" t="s">
        <v>21</v>
      </c>
      <c r="AW170" s="293" t="s">
        <v>21</v>
      </c>
      <c r="AX170" s="293" t="s">
        <v>21</v>
      </c>
      <c r="AY170" s="293" t="s">
        <v>21</v>
      </c>
      <c r="AZ170" s="233">
        <v>23.92</v>
      </c>
      <c r="BA170" s="233">
        <v>0.76</v>
      </c>
      <c r="BB170" s="94" t="s">
        <v>21</v>
      </c>
      <c r="BC170" s="94" t="s">
        <v>21</v>
      </c>
      <c r="BD170" s="94" t="s">
        <v>21</v>
      </c>
      <c r="BE170" s="94" t="s">
        <v>21</v>
      </c>
      <c r="BF170" s="94" t="s">
        <v>21</v>
      </c>
      <c r="BG170" s="97" t="s">
        <v>21</v>
      </c>
    </row>
    <row r="171" spans="1:59" ht="16" customHeight="1" x14ac:dyDescent="0.15">
      <c r="A171" s="64" t="s">
        <v>279</v>
      </c>
      <c r="B171" s="159">
        <v>1</v>
      </c>
      <c r="C171" s="327" t="s">
        <v>21</v>
      </c>
      <c r="D171" s="298" t="s">
        <v>21</v>
      </c>
      <c r="E171" s="285" t="s">
        <v>21</v>
      </c>
      <c r="F171" s="271">
        <v>1.7</v>
      </c>
      <c r="G171" s="94" t="s">
        <v>21</v>
      </c>
      <c r="H171" s="94" t="s">
        <v>21</v>
      </c>
      <c r="I171" s="293">
        <v>45.2</v>
      </c>
      <c r="J171" s="298">
        <v>4.0999999999999996</v>
      </c>
      <c r="K171" s="304">
        <v>0.622</v>
      </c>
      <c r="L171" s="298">
        <v>2.8</v>
      </c>
      <c r="M171" s="94" t="s">
        <v>291</v>
      </c>
      <c r="N171" s="285">
        <v>0.52700000000000002</v>
      </c>
      <c r="O171" s="298">
        <v>3</v>
      </c>
      <c r="P171" s="95">
        <v>3892</v>
      </c>
      <c r="Q171" s="94">
        <v>41</v>
      </c>
      <c r="R171" s="96">
        <f t="shared" si="6"/>
        <v>87.977642614473368</v>
      </c>
      <c r="S171" s="94">
        <v>3117</v>
      </c>
      <c r="T171" s="94">
        <v>68</v>
      </c>
      <c r="U171" s="96">
        <f t="shared" si="7"/>
        <v>92.251155006319578</v>
      </c>
      <c r="V171" s="94" t="s">
        <v>21</v>
      </c>
      <c r="W171" s="94" t="s">
        <v>21</v>
      </c>
      <c r="X171" s="97" t="s">
        <v>21</v>
      </c>
      <c r="Y171" s="344">
        <v>19.91</v>
      </c>
      <c r="Z171" s="211">
        <v>15.8</v>
      </c>
      <c r="AA171" s="211">
        <v>1.2</v>
      </c>
      <c r="AB171" s="94" t="s">
        <v>21</v>
      </c>
      <c r="AC171" s="94" t="s">
        <v>21</v>
      </c>
      <c r="AD171" s="94" t="s">
        <v>21</v>
      </c>
      <c r="AE171" s="94" t="s">
        <v>21</v>
      </c>
      <c r="AF171" s="233">
        <v>2.9700000000000001E-2</v>
      </c>
      <c r="AG171" s="233">
        <v>8.0000000000000002E-3</v>
      </c>
      <c r="AH171" s="233">
        <v>10.77</v>
      </c>
      <c r="AI171" s="233">
        <v>0.3</v>
      </c>
      <c r="AJ171" s="293" t="s">
        <v>21</v>
      </c>
      <c r="AK171" s="293" t="s">
        <v>21</v>
      </c>
      <c r="AL171" s="293" t="s">
        <v>21</v>
      </c>
      <c r="AM171" s="293" t="s">
        <v>21</v>
      </c>
      <c r="AN171" s="293" t="s">
        <v>21</v>
      </c>
      <c r="AO171" s="293" t="s">
        <v>21</v>
      </c>
      <c r="AP171" s="233">
        <v>31.2</v>
      </c>
      <c r="AQ171" s="233">
        <v>1.2</v>
      </c>
      <c r="AR171" s="233">
        <v>4.95</v>
      </c>
      <c r="AS171" s="233">
        <v>0.18</v>
      </c>
      <c r="AT171" s="233">
        <v>49.3</v>
      </c>
      <c r="AU171" s="233">
        <v>1.8</v>
      </c>
      <c r="AV171" s="293" t="s">
        <v>21</v>
      </c>
      <c r="AW171" s="293" t="s">
        <v>21</v>
      </c>
      <c r="AX171" s="293" t="s">
        <v>21</v>
      </c>
      <c r="AY171" s="293" t="s">
        <v>21</v>
      </c>
      <c r="AZ171" s="233">
        <v>21.53</v>
      </c>
      <c r="BA171" s="233">
        <v>0.77</v>
      </c>
      <c r="BB171" s="94" t="s">
        <v>21</v>
      </c>
      <c r="BC171" s="94" t="s">
        <v>21</v>
      </c>
      <c r="BD171" s="94" t="s">
        <v>21</v>
      </c>
      <c r="BE171" s="94" t="s">
        <v>21</v>
      </c>
      <c r="BF171" s="94" t="s">
        <v>21</v>
      </c>
      <c r="BG171" s="97" t="s">
        <v>21</v>
      </c>
    </row>
    <row r="172" spans="1:59" ht="16" customHeight="1" x14ac:dyDescent="0.15">
      <c r="A172" s="64" t="s">
        <v>280</v>
      </c>
      <c r="B172" s="159">
        <v>1</v>
      </c>
      <c r="C172" s="327" t="s">
        <v>21</v>
      </c>
      <c r="D172" s="298" t="s">
        <v>21</v>
      </c>
      <c r="E172" s="285" t="s">
        <v>21</v>
      </c>
      <c r="F172" s="271">
        <v>1.6</v>
      </c>
      <c r="G172" s="94" t="s">
        <v>21</v>
      </c>
      <c r="H172" s="94" t="s">
        <v>21</v>
      </c>
      <c r="I172" s="293">
        <v>25.8</v>
      </c>
      <c r="J172" s="298">
        <v>3.3</v>
      </c>
      <c r="K172" s="304">
        <v>0.4713</v>
      </c>
      <c r="L172" s="298">
        <v>1.8</v>
      </c>
      <c r="M172" s="94" t="s">
        <v>169</v>
      </c>
      <c r="N172" s="285">
        <v>0.39700000000000002</v>
      </c>
      <c r="O172" s="298">
        <v>2.8</v>
      </c>
      <c r="P172" s="95">
        <v>3339</v>
      </c>
      <c r="Q172" s="94">
        <v>33</v>
      </c>
      <c r="R172" s="96">
        <f t="shared" si="6"/>
        <v>74.488713238986747</v>
      </c>
      <c r="S172" s="94">
        <v>2489</v>
      </c>
      <c r="T172" s="94">
        <v>37</v>
      </c>
      <c r="U172" s="96">
        <f t="shared" si="7"/>
        <v>62.02457899897427</v>
      </c>
      <c r="V172" s="94" t="s">
        <v>21</v>
      </c>
      <c r="W172" s="94" t="s">
        <v>21</v>
      </c>
      <c r="X172" s="97" t="s">
        <v>21</v>
      </c>
      <c r="Y172" s="344">
        <v>25.46</v>
      </c>
      <c r="Z172" s="211">
        <v>15.5</v>
      </c>
      <c r="AA172" s="211">
        <v>1.6</v>
      </c>
      <c r="AB172" s="94" t="s">
        <v>21</v>
      </c>
      <c r="AC172" s="94" t="s">
        <v>21</v>
      </c>
      <c r="AD172" s="94" t="s">
        <v>21</v>
      </c>
      <c r="AE172" s="94" t="s">
        <v>21</v>
      </c>
      <c r="AF172" s="233">
        <v>4.4999999999999998E-2</v>
      </c>
      <c r="AG172" s="233">
        <v>1.0999999999999999E-2</v>
      </c>
      <c r="AH172" s="233">
        <v>13.97</v>
      </c>
      <c r="AI172" s="233">
        <v>0.33</v>
      </c>
      <c r="AJ172" s="293" t="s">
        <v>21</v>
      </c>
      <c r="AK172" s="293" t="s">
        <v>21</v>
      </c>
      <c r="AL172" s="293" t="s">
        <v>21</v>
      </c>
      <c r="AM172" s="293" t="s">
        <v>21</v>
      </c>
      <c r="AN172" s="293" t="s">
        <v>21</v>
      </c>
      <c r="AO172" s="293" t="s">
        <v>21</v>
      </c>
      <c r="AP172" s="233">
        <v>48.3</v>
      </c>
      <c r="AQ172" s="233">
        <v>1.2</v>
      </c>
      <c r="AR172" s="233">
        <v>7.62</v>
      </c>
      <c r="AS172" s="233">
        <v>0.18</v>
      </c>
      <c r="AT172" s="233">
        <v>74</v>
      </c>
      <c r="AU172" s="233">
        <v>1.9</v>
      </c>
      <c r="AV172" s="293" t="s">
        <v>21</v>
      </c>
      <c r="AW172" s="293" t="s">
        <v>21</v>
      </c>
      <c r="AX172" s="293" t="s">
        <v>21</v>
      </c>
      <c r="AY172" s="293" t="s">
        <v>21</v>
      </c>
      <c r="AZ172" s="233">
        <v>29.41</v>
      </c>
      <c r="BA172" s="233">
        <v>0.69</v>
      </c>
      <c r="BB172" s="94" t="s">
        <v>21</v>
      </c>
      <c r="BC172" s="94" t="s">
        <v>21</v>
      </c>
      <c r="BD172" s="94" t="s">
        <v>21</v>
      </c>
      <c r="BE172" s="94" t="s">
        <v>21</v>
      </c>
      <c r="BF172" s="94" t="s">
        <v>21</v>
      </c>
      <c r="BG172" s="97" t="s">
        <v>21</v>
      </c>
    </row>
    <row r="173" spans="1:59" ht="16" customHeight="1" x14ac:dyDescent="0.15">
      <c r="A173" s="64" t="s">
        <v>281</v>
      </c>
      <c r="B173" s="159">
        <v>1</v>
      </c>
      <c r="C173" s="327" t="s">
        <v>21</v>
      </c>
      <c r="D173" s="298" t="s">
        <v>21</v>
      </c>
      <c r="E173" s="285" t="s">
        <v>21</v>
      </c>
      <c r="F173" s="271">
        <v>0.4</v>
      </c>
      <c r="G173" s="94" t="s">
        <v>21</v>
      </c>
      <c r="H173" s="94" t="s">
        <v>21</v>
      </c>
      <c r="I173" s="293">
        <v>30.4</v>
      </c>
      <c r="J173" s="298">
        <v>8.6</v>
      </c>
      <c r="K173" s="304">
        <v>0.52100000000000002</v>
      </c>
      <c r="L173" s="298">
        <v>4.2</v>
      </c>
      <c r="M173" s="94" t="s">
        <v>127</v>
      </c>
      <c r="N173" s="285">
        <v>0.42299999999999999</v>
      </c>
      <c r="O173" s="298">
        <v>7.5</v>
      </c>
      <c r="P173" s="95">
        <v>3499</v>
      </c>
      <c r="Q173" s="94">
        <v>85</v>
      </c>
      <c r="R173" s="96">
        <f t="shared" si="6"/>
        <v>110.1008646650879</v>
      </c>
      <c r="S173" s="94">
        <v>2704</v>
      </c>
      <c r="T173" s="94">
        <v>93</v>
      </c>
      <c r="U173" s="96">
        <f t="shared" si="7"/>
        <v>107.58088306014224</v>
      </c>
      <c r="V173" s="94" t="s">
        <v>21</v>
      </c>
      <c r="W173" s="94" t="s">
        <v>21</v>
      </c>
      <c r="X173" s="97" t="s">
        <v>21</v>
      </c>
      <c r="Y173" s="344">
        <v>22.72</v>
      </c>
      <c r="Z173" s="211">
        <v>8.1999999999999993</v>
      </c>
      <c r="AA173" s="211">
        <v>3.3</v>
      </c>
      <c r="AB173" s="94" t="s">
        <v>21</v>
      </c>
      <c r="AC173" s="94" t="s">
        <v>21</v>
      </c>
      <c r="AD173" s="94" t="s">
        <v>21</v>
      </c>
      <c r="AE173" s="94" t="s">
        <v>21</v>
      </c>
      <c r="AF173" s="233">
        <v>8.7999999999999995E-2</v>
      </c>
      <c r="AG173" s="233">
        <v>5.5E-2</v>
      </c>
      <c r="AH173" s="233">
        <v>15.4</v>
      </c>
      <c r="AI173" s="233">
        <v>2.2000000000000002</v>
      </c>
      <c r="AJ173" s="293" t="s">
        <v>21</v>
      </c>
      <c r="AK173" s="293" t="s">
        <v>21</v>
      </c>
      <c r="AL173" s="293" t="s">
        <v>21</v>
      </c>
      <c r="AM173" s="293" t="s">
        <v>21</v>
      </c>
      <c r="AN173" s="293" t="s">
        <v>21</v>
      </c>
      <c r="AO173" s="293" t="s">
        <v>21</v>
      </c>
      <c r="AP173" s="233">
        <v>53.3</v>
      </c>
      <c r="AQ173" s="233">
        <v>7.2</v>
      </c>
      <c r="AR173" s="233">
        <v>8.4</v>
      </c>
      <c r="AS173" s="233">
        <v>1.2</v>
      </c>
      <c r="AT173" s="233">
        <v>81</v>
      </c>
      <c r="AU173" s="233">
        <v>11</v>
      </c>
      <c r="AV173" s="293" t="s">
        <v>21</v>
      </c>
      <c r="AW173" s="293" t="s">
        <v>21</v>
      </c>
      <c r="AX173" s="293" t="s">
        <v>21</v>
      </c>
      <c r="AY173" s="293" t="s">
        <v>21</v>
      </c>
      <c r="AZ173" s="233">
        <v>29.7</v>
      </c>
      <c r="BA173" s="233">
        <v>4</v>
      </c>
      <c r="BB173" s="94" t="s">
        <v>21</v>
      </c>
      <c r="BC173" s="94" t="s">
        <v>21</v>
      </c>
      <c r="BD173" s="94" t="s">
        <v>21</v>
      </c>
      <c r="BE173" s="94" t="s">
        <v>21</v>
      </c>
      <c r="BF173" s="94" t="s">
        <v>21</v>
      </c>
      <c r="BG173" s="97" t="s">
        <v>21</v>
      </c>
    </row>
    <row r="174" spans="1:59" ht="16" customHeight="1" x14ac:dyDescent="0.15">
      <c r="A174" s="64" t="s">
        <v>282</v>
      </c>
      <c r="B174" s="159">
        <v>1</v>
      </c>
      <c r="C174" s="327" t="s">
        <v>21</v>
      </c>
      <c r="D174" s="298" t="s">
        <v>21</v>
      </c>
      <c r="E174" s="285" t="s">
        <v>21</v>
      </c>
      <c r="F174" s="271">
        <v>1.4</v>
      </c>
      <c r="G174" s="94" t="s">
        <v>21</v>
      </c>
      <c r="H174" s="94" t="s">
        <v>21</v>
      </c>
      <c r="I174" s="293">
        <v>24.65</v>
      </c>
      <c r="J174" s="298">
        <v>3.9</v>
      </c>
      <c r="K174" s="304">
        <v>0.46400000000000002</v>
      </c>
      <c r="L174" s="298">
        <v>2.2000000000000002</v>
      </c>
      <c r="M174" s="94" t="s">
        <v>292</v>
      </c>
      <c r="N174" s="285">
        <v>0.38600000000000001</v>
      </c>
      <c r="O174" s="298">
        <v>3.2</v>
      </c>
      <c r="P174" s="95">
        <v>3295</v>
      </c>
      <c r="Q174" s="94">
        <v>38</v>
      </c>
      <c r="R174" s="96">
        <f t="shared" si="6"/>
        <v>76.071085176958007</v>
      </c>
      <c r="S174" s="94">
        <v>2456</v>
      </c>
      <c r="T174" s="94">
        <v>45</v>
      </c>
      <c r="U174" s="96">
        <f t="shared" si="7"/>
        <v>66.616622550231412</v>
      </c>
      <c r="V174" s="94" t="s">
        <v>21</v>
      </c>
      <c r="W174" s="94" t="s">
        <v>21</v>
      </c>
      <c r="X174" s="97" t="s">
        <v>21</v>
      </c>
      <c r="Y174" s="344">
        <v>25.46</v>
      </c>
      <c r="Z174" s="211">
        <v>16.7</v>
      </c>
      <c r="AA174" s="211">
        <v>1</v>
      </c>
      <c r="AB174" s="94" t="s">
        <v>21</v>
      </c>
      <c r="AC174" s="94" t="s">
        <v>21</v>
      </c>
      <c r="AD174" s="94" t="s">
        <v>21</v>
      </c>
      <c r="AE174" s="94" t="s">
        <v>21</v>
      </c>
      <c r="AF174" s="233">
        <v>6.9000000000000006E-2</v>
      </c>
      <c r="AG174" s="233">
        <v>1.6E-2</v>
      </c>
      <c r="AH174" s="233">
        <v>10.65</v>
      </c>
      <c r="AI174" s="233">
        <v>0.28999999999999998</v>
      </c>
      <c r="AJ174" s="293" t="s">
        <v>21</v>
      </c>
      <c r="AK174" s="293" t="s">
        <v>21</v>
      </c>
      <c r="AL174" s="293" t="s">
        <v>21</v>
      </c>
      <c r="AM174" s="293" t="s">
        <v>21</v>
      </c>
      <c r="AN174" s="293" t="s">
        <v>21</v>
      </c>
      <c r="AO174" s="293" t="s">
        <v>21</v>
      </c>
      <c r="AP174" s="233">
        <v>50.8</v>
      </c>
      <c r="AQ174" s="233">
        <v>1.1000000000000001</v>
      </c>
      <c r="AR174" s="233">
        <v>7.92</v>
      </c>
      <c r="AS174" s="233">
        <v>0.2</v>
      </c>
      <c r="AT174" s="233">
        <v>74.400000000000006</v>
      </c>
      <c r="AU174" s="233">
        <v>1.7</v>
      </c>
      <c r="AV174" s="293" t="s">
        <v>21</v>
      </c>
      <c r="AW174" s="293" t="s">
        <v>21</v>
      </c>
      <c r="AX174" s="293" t="s">
        <v>21</v>
      </c>
      <c r="AY174" s="293" t="s">
        <v>21</v>
      </c>
      <c r="AZ174" s="233">
        <v>27.84</v>
      </c>
      <c r="BA174" s="233">
        <v>0.66</v>
      </c>
      <c r="BB174" s="94" t="s">
        <v>21</v>
      </c>
      <c r="BC174" s="94" t="s">
        <v>21</v>
      </c>
      <c r="BD174" s="94" t="s">
        <v>21</v>
      </c>
      <c r="BE174" s="94" t="s">
        <v>21</v>
      </c>
      <c r="BF174" s="94" t="s">
        <v>21</v>
      </c>
      <c r="BG174" s="97" t="s">
        <v>21</v>
      </c>
    </row>
    <row r="175" spans="1:59" ht="16" customHeight="1" x14ac:dyDescent="0.15">
      <c r="A175" s="64" t="s">
        <v>283</v>
      </c>
      <c r="B175" s="159">
        <v>1</v>
      </c>
      <c r="C175" s="327" t="s">
        <v>21</v>
      </c>
      <c r="D175" s="298" t="s">
        <v>21</v>
      </c>
      <c r="E175" s="285" t="s">
        <v>21</v>
      </c>
      <c r="F175" s="271">
        <v>1.4</v>
      </c>
      <c r="G175" s="94" t="s">
        <v>21</v>
      </c>
      <c r="H175" s="94" t="s">
        <v>21</v>
      </c>
      <c r="I175" s="293">
        <v>70.599999999999994</v>
      </c>
      <c r="J175" s="298">
        <v>5.3</v>
      </c>
      <c r="K175" s="304">
        <v>0.82499999999999996</v>
      </c>
      <c r="L175" s="298">
        <v>3.9</v>
      </c>
      <c r="M175" s="94" t="s">
        <v>242</v>
      </c>
      <c r="N175" s="285">
        <v>0.621</v>
      </c>
      <c r="O175" s="298">
        <v>3.6</v>
      </c>
      <c r="P175" s="95">
        <v>4337</v>
      </c>
      <c r="Q175" s="94">
        <v>53</v>
      </c>
      <c r="R175" s="96">
        <f t="shared" si="6"/>
        <v>101.65051696868048</v>
      </c>
      <c r="S175" s="94">
        <v>3880</v>
      </c>
      <c r="T175" s="94">
        <v>110</v>
      </c>
      <c r="U175" s="96">
        <f t="shared" si="7"/>
        <v>134.61708658264746</v>
      </c>
      <c r="V175" s="94" t="s">
        <v>21</v>
      </c>
      <c r="W175" s="94" t="s">
        <v>21</v>
      </c>
      <c r="X175" s="97" t="s">
        <v>21</v>
      </c>
      <c r="Y175" s="344">
        <v>10.54</v>
      </c>
      <c r="Z175" s="211">
        <v>6330</v>
      </c>
      <c r="AA175" s="211">
        <v>310</v>
      </c>
      <c r="AB175" s="94" t="s">
        <v>21</v>
      </c>
      <c r="AC175" s="94" t="s">
        <v>21</v>
      </c>
      <c r="AD175" s="94" t="s">
        <v>21</v>
      </c>
      <c r="AE175" s="94" t="s">
        <v>21</v>
      </c>
      <c r="AF175" s="233">
        <v>0.63900000000000001</v>
      </c>
      <c r="AG175" s="233">
        <v>0.06</v>
      </c>
      <c r="AH175" s="233">
        <v>13.14</v>
      </c>
      <c r="AI175" s="233">
        <v>0.43</v>
      </c>
      <c r="AJ175" s="293" t="s">
        <v>21</v>
      </c>
      <c r="AK175" s="293" t="s">
        <v>21</v>
      </c>
      <c r="AL175" s="293" t="s">
        <v>21</v>
      </c>
      <c r="AM175" s="293" t="s">
        <v>21</v>
      </c>
      <c r="AN175" s="293" t="s">
        <v>21</v>
      </c>
      <c r="AO175" s="293" t="s">
        <v>21</v>
      </c>
      <c r="AP175" s="233">
        <v>28.1</v>
      </c>
      <c r="AQ175" s="233">
        <v>1.1000000000000001</v>
      </c>
      <c r="AR175" s="233">
        <v>4.96</v>
      </c>
      <c r="AS175" s="233">
        <v>0.19</v>
      </c>
      <c r="AT175" s="233">
        <v>41.8</v>
      </c>
      <c r="AU175" s="233">
        <v>1.4</v>
      </c>
      <c r="AV175" s="293" t="s">
        <v>21</v>
      </c>
      <c r="AW175" s="293" t="s">
        <v>21</v>
      </c>
      <c r="AX175" s="293" t="s">
        <v>21</v>
      </c>
      <c r="AY175" s="293" t="s">
        <v>21</v>
      </c>
      <c r="AZ175" s="233">
        <v>20.57</v>
      </c>
      <c r="BA175" s="233">
        <v>0.74</v>
      </c>
      <c r="BB175" s="94" t="s">
        <v>21</v>
      </c>
      <c r="BC175" s="94" t="s">
        <v>21</v>
      </c>
      <c r="BD175" s="94" t="s">
        <v>21</v>
      </c>
      <c r="BE175" s="94" t="s">
        <v>21</v>
      </c>
      <c r="BF175" s="94" t="s">
        <v>21</v>
      </c>
      <c r="BG175" s="97" t="s">
        <v>21</v>
      </c>
    </row>
    <row r="176" spans="1:59" ht="16" customHeight="1" x14ac:dyDescent="0.15">
      <c r="A176" s="64" t="s">
        <v>284</v>
      </c>
      <c r="B176" s="159">
        <v>1</v>
      </c>
      <c r="C176" s="327" t="s">
        <v>21</v>
      </c>
      <c r="D176" s="298" t="s">
        <v>21</v>
      </c>
      <c r="E176" s="285" t="s">
        <v>21</v>
      </c>
      <c r="F176" s="271">
        <v>2</v>
      </c>
      <c r="G176" s="94" t="s">
        <v>21</v>
      </c>
      <c r="H176" s="94" t="s">
        <v>21</v>
      </c>
      <c r="I176" s="293">
        <v>16.37</v>
      </c>
      <c r="J176" s="298">
        <v>3.2</v>
      </c>
      <c r="K176" s="304">
        <v>0.40689999999999998</v>
      </c>
      <c r="L176" s="298">
        <v>1.8</v>
      </c>
      <c r="M176" s="94" t="s">
        <v>292</v>
      </c>
      <c r="N176" s="285">
        <v>0.29189999999999999</v>
      </c>
      <c r="O176" s="298">
        <v>2.7</v>
      </c>
      <c r="P176" s="95">
        <v>2899</v>
      </c>
      <c r="Q176" s="94">
        <v>31</v>
      </c>
      <c r="R176" s="96">
        <f t="shared" si="6"/>
        <v>65.747094232368937</v>
      </c>
      <c r="S176" s="94">
        <v>2201</v>
      </c>
      <c r="T176" s="94">
        <v>34</v>
      </c>
      <c r="U176" s="96">
        <f t="shared" si="7"/>
        <v>55.621582142186497</v>
      </c>
      <c r="V176" s="94" t="s">
        <v>21</v>
      </c>
      <c r="W176" s="94" t="s">
        <v>21</v>
      </c>
      <c r="X176" s="97" t="s">
        <v>21</v>
      </c>
      <c r="Y176" s="344">
        <v>24.08</v>
      </c>
      <c r="Z176" s="211">
        <v>23</v>
      </c>
      <c r="AA176" s="211">
        <v>2.7</v>
      </c>
      <c r="AB176" s="94" t="s">
        <v>21</v>
      </c>
      <c r="AC176" s="94" t="s">
        <v>21</v>
      </c>
      <c r="AD176" s="94" t="s">
        <v>21</v>
      </c>
      <c r="AE176" s="94" t="s">
        <v>21</v>
      </c>
      <c r="AF176" s="233">
        <v>4.8000000000000001E-2</v>
      </c>
      <c r="AG176" s="233">
        <v>0.01</v>
      </c>
      <c r="AH176" s="233">
        <v>19.16</v>
      </c>
      <c r="AI176" s="233">
        <v>0.52</v>
      </c>
      <c r="AJ176" s="293" t="s">
        <v>21</v>
      </c>
      <c r="AK176" s="293" t="s">
        <v>21</v>
      </c>
      <c r="AL176" s="293" t="s">
        <v>21</v>
      </c>
      <c r="AM176" s="293" t="s">
        <v>21</v>
      </c>
      <c r="AN176" s="293" t="s">
        <v>21</v>
      </c>
      <c r="AO176" s="293" t="s">
        <v>21</v>
      </c>
      <c r="AP176" s="233">
        <v>64.8</v>
      </c>
      <c r="AQ176" s="233">
        <v>2.1</v>
      </c>
      <c r="AR176" s="233">
        <v>10.74</v>
      </c>
      <c r="AS176" s="233">
        <v>0.33</v>
      </c>
      <c r="AT176" s="233">
        <v>90.1</v>
      </c>
      <c r="AU176" s="233">
        <v>2.2000000000000002</v>
      </c>
      <c r="AV176" s="293" t="s">
        <v>21</v>
      </c>
      <c r="AW176" s="293" t="s">
        <v>21</v>
      </c>
      <c r="AX176" s="293" t="s">
        <v>21</v>
      </c>
      <c r="AY176" s="293" t="s">
        <v>21</v>
      </c>
      <c r="AZ176" s="233">
        <v>35.9</v>
      </c>
      <c r="BA176" s="233">
        <v>1</v>
      </c>
      <c r="BB176" s="94" t="s">
        <v>21</v>
      </c>
      <c r="BC176" s="94" t="s">
        <v>21</v>
      </c>
      <c r="BD176" s="94" t="s">
        <v>21</v>
      </c>
      <c r="BE176" s="94" t="s">
        <v>21</v>
      </c>
      <c r="BF176" s="94" t="s">
        <v>21</v>
      </c>
      <c r="BG176" s="97" t="s">
        <v>21</v>
      </c>
    </row>
    <row r="177" spans="1:60" ht="16" customHeight="1" x14ac:dyDescent="0.15">
      <c r="A177" s="64" t="s">
        <v>285</v>
      </c>
      <c r="B177" s="159">
        <v>1</v>
      </c>
      <c r="C177" s="327" t="s">
        <v>21</v>
      </c>
      <c r="D177" s="298" t="s">
        <v>21</v>
      </c>
      <c r="E177" s="285" t="s">
        <v>21</v>
      </c>
      <c r="F177" s="271">
        <v>10.1</v>
      </c>
      <c r="G177" s="94" t="s">
        <v>21</v>
      </c>
      <c r="H177" s="94" t="s">
        <v>21</v>
      </c>
      <c r="I177" s="293">
        <v>7.7</v>
      </c>
      <c r="J177" s="298">
        <v>2.8</v>
      </c>
      <c r="K177" s="304">
        <v>0.34399999999999997</v>
      </c>
      <c r="L177" s="298">
        <v>1.5</v>
      </c>
      <c r="M177" s="94" t="s">
        <v>169</v>
      </c>
      <c r="N177" s="285">
        <v>0.16239999999999999</v>
      </c>
      <c r="O177" s="298">
        <v>2.2999999999999998</v>
      </c>
      <c r="P177" s="95">
        <v>2197</v>
      </c>
      <c r="Q177" s="94">
        <v>25</v>
      </c>
      <c r="R177" s="96">
        <f t="shared" si="6"/>
        <v>50.554165011401381</v>
      </c>
      <c r="S177" s="94">
        <v>1906</v>
      </c>
      <c r="T177" s="94">
        <v>24</v>
      </c>
      <c r="U177" s="96">
        <f t="shared" si="7"/>
        <v>45.045914354134268</v>
      </c>
      <c r="V177" s="94" t="s">
        <v>21</v>
      </c>
      <c r="W177" s="94" t="s">
        <v>21</v>
      </c>
      <c r="X177" s="97" t="s">
        <v>21</v>
      </c>
      <c r="Y177" s="344">
        <v>13.25</v>
      </c>
      <c r="Z177" s="211">
        <v>21.1</v>
      </c>
      <c r="AA177" s="211">
        <v>2.2999999999999998</v>
      </c>
      <c r="AB177" s="94" t="s">
        <v>21</v>
      </c>
      <c r="AC177" s="94" t="s">
        <v>21</v>
      </c>
      <c r="AD177" s="94" t="s">
        <v>21</v>
      </c>
      <c r="AE177" s="94" t="s">
        <v>21</v>
      </c>
      <c r="AF177" s="233">
        <v>0.4</v>
      </c>
      <c r="AG177" s="233">
        <v>3.4000000000000002E-2</v>
      </c>
      <c r="AH177" s="233">
        <v>117.3</v>
      </c>
      <c r="AI177" s="233">
        <v>3.1</v>
      </c>
      <c r="AJ177" s="293" t="s">
        <v>21</v>
      </c>
      <c r="AK177" s="293" t="s">
        <v>21</v>
      </c>
      <c r="AL177" s="293" t="s">
        <v>21</v>
      </c>
      <c r="AM177" s="293" t="s">
        <v>21</v>
      </c>
      <c r="AN177" s="293" t="s">
        <v>21</v>
      </c>
      <c r="AO177" s="293" t="s">
        <v>21</v>
      </c>
      <c r="AP177" s="233">
        <v>204.3</v>
      </c>
      <c r="AQ177" s="233">
        <v>4.8</v>
      </c>
      <c r="AR177" s="233">
        <v>32.020000000000003</v>
      </c>
      <c r="AS177" s="233">
        <v>0.62</v>
      </c>
      <c r="AT177" s="233">
        <v>260.3</v>
      </c>
      <c r="AU177" s="233">
        <v>6.9</v>
      </c>
      <c r="AV177" s="293" t="s">
        <v>21</v>
      </c>
      <c r="AW177" s="293" t="s">
        <v>21</v>
      </c>
      <c r="AX177" s="293" t="s">
        <v>21</v>
      </c>
      <c r="AY177" s="293" t="s">
        <v>21</v>
      </c>
      <c r="AZ177" s="233">
        <v>97.5</v>
      </c>
      <c r="BA177" s="233">
        <v>2.2000000000000002</v>
      </c>
      <c r="BB177" s="94" t="s">
        <v>21</v>
      </c>
      <c r="BC177" s="94" t="s">
        <v>21</v>
      </c>
      <c r="BD177" s="94" t="s">
        <v>21</v>
      </c>
      <c r="BE177" s="94" t="s">
        <v>21</v>
      </c>
      <c r="BF177" s="94" t="s">
        <v>21</v>
      </c>
      <c r="BG177" s="97" t="s">
        <v>21</v>
      </c>
    </row>
    <row r="178" spans="1:60" ht="16" customHeight="1" x14ac:dyDescent="0.15">
      <c r="A178" s="64" t="s">
        <v>286</v>
      </c>
      <c r="B178" s="159">
        <v>1</v>
      </c>
      <c r="C178" s="327" t="s">
        <v>21</v>
      </c>
      <c r="D178" s="298" t="s">
        <v>21</v>
      </c>
      <c r="E178" s="285" t="s">
        <v>21</v>
      </c>
      <c r="F178" s="271">
        <v>16.2</v>
      </c>
      <c r="G178" s="94" t="s">
        <v>21</v>
      </c>
      <c r="H178" s="94" t="s">
        <v>21</v>
      </c>
      <c r="I178" s="293">
        <v>7.15</v>
      </c>
      <c r="J178" s="298">
        <v>2.5</v>
      </c>
      <c r="K178" s="304">
        <v>0.34189999999999998</v>
      </c>
      <c r="L178" s="298">
        <v>1.2</v>
      </c>
      <c r="M178" s="94" t="s">
        <v>170</v>
      </c>
      <c r="N178" s="285">
        <v>0.1517</v>
      </c>
      <c r="O178" s="298">
        <v>2.2000000000000002</v>
      </c>
      <c r="P178" s="95">
        <v>2130</v>
      </c>
      <c r="Q178" s="94">
        <v>22</v>
      </c>
      <c r="R178" s="96">
        <f t="shared" si="6"/>
        <v>47.945385596530564</v>
      </c>
      <c r="S178" s="94">
        <v>1896</v>
      </c>
      <c r="T178" s="94">
        <v>20</v>
      </c>
      <c r="U178" s="96">
        <f t="shared" si="7"/>
        <v>42.871043840802386</v>
      </c>
      <c r="V178" s="94" t="s">
        <v>21</v>
      </c>
      <c r="W178" s="94" t="s">
        <v>21</v>
      </c>
      <c r="X178" s="97" t="s">
        <v>21</v>
      </c>
      <c r="Y178" s="344">
        <v>10.99</v>
      </c>
      <c r="Z178" s="211">
        <v>16.600000000000001</v>
      </c>
      <c r="AA178" s="211">
        <v>1.3</v>
      </c>
      <c r="AB178" s="94" t="s">
        <v>21</v>
      </c>
      <c r="AC178" s="94" t="s">
        <v>21</v>
      </c>
      <c r="AD178" s="94" t="s">
        <v>21</v>
      </c>
      <c r="AE178" s="94" t="s">
        <v>21</v>
      </c>
      <c r="AF178" s="233">
        <v>0.61899999999999999</v>
      </c>
      <c r="AG178" s="233">
        <v>5.5E-2</v>
      </c>
      <c r="AH178" s="233">
        <v>153.9</v>
      </c>
      <c r="AI178" s="233">
        <v>3.2</v>
      </c>
      <c r="AJ178" s="293" t="s">
        <v>21</v>
      </c>
      <c r="AK178" s="293" t="s">
        <v>21</v>
      </c>
      <c r="AL178" s="293" t="s">
        <v>21</v>
      </c>
      <c r="AM178" s="293" t="s">
        <v>21</v>
      </c>
      <c r="AN178" s="293" t="s">
        <v>21</v>
      </c>
      <c r="AO178" s="293" t="s">
        <v>21</v>
      </c>
      <c r="AP178" s="233">
        <v>252.7</v>
      </c>
      <c r="AQ178" s="233">
        <v>5.5</v>
      </c>
      <c r="AR178" s="233">
        <v>34.18</v>
      </c>
      <c r="AS178" s="233">
        <v>0.8</v>
      </c>
      <c r="AT178" s="233">
        <v>316.60000000000002</v>
      </c>
      <c r="AU178" s="233">
        <v>7.2</v>
      </c>
      <c r="AV178" s="293" t="s">
        <v>21</v>
      </c>
      <c r="AW178" s="293" t="s">
        <v>21</v>
      </c>
      <c r="AX178" s="293" t="s">
        <v>21</v>
      </c>
      <c r="AY178" s="293" t="s">
        <v>21</v>
      </c>
      <c r="AZ178" s="233">
        <v>115.6</v>
      </c>
      <c r="BA178" s="233">
        <v>2.6</v>
      </c>
      <c r="BB178" s="94" t="s">
        <v>21</v>
      </c>
      <c r="BC178" s="94" t="s">
        <v>21</v>
      </c>
      <c r="BD178" s="94" t="s">
        <v>21</v>
      </c>
      <c r="BE178" s="94" t="s">
        <v>21</v>
      </c>
      <c r="BF178" s="94" t="s">
        <v>21</v>
      </c>
      <c r="BG178" s="97" t="s">
        <v>21</v>
      </c>
    </row>
    <row r="179" spans="1:60" ht="16" customHeight="1" x14ac:dyDescent="0.15">
      <c r="A179" s="64" t="s">
        <v>287</v>
      </c>
      <c r="B179" s="159">
        <v>1</v>
      </c>
      <c r="C179" s="327" t="s">
        <v>21</v>
      </c>
      <c r="D179" s="298" t="s">
        <v>21</v>
      </c>
      <c r="E179" s="285" t="s">
        <v>21</v>
      </c>
      <c r="F179" s="271">
        <v>10.6</v>
      </c>
      <c r="G179" s="94" t="s">
        <v>21</v>
      </c>
      <c r="H179" s="94" t="s">
        <v>21</v>
      </c>
      <c r="I179" s="293">
        <v>7.46</v>
      </c>
      <c r="J179" s="298">
        <v>3.1</v>
      </c>
      <c r="K179" s="304">
        <v>0.34350000000000003</v>
      </c>
      <c r="L179" s="298">
        <v>1.3</v>
      </c>
      <c r="M179" s="94" t="s">
        <v>121</v>
      </c>
      <c r="N179" s="285">
        <v>0.15759999999999999</v>
      </c>
      <c r="O179" s="298">
        <v>2.8</v>
      </c>
      <c r="P179" s="95">
        <v>2168</v>
      </c>
      <c r="Q179" s="94">
        <v>28</v>
      </c>
      <c r="R179" s="96">
        <f t="shared" si="6"/>
        <v>51.61481957732682</v>
      </c>
      <c r="S179" s="94">
        <v>1903</v>
      </c>
      <c r="T179" s="94">
        <v>22</v>
      </c>
      <c r="U179" s="96">
        <f t="shared" si="7"/>
        <v>43.960932656166435</v>
      </c>
      <c r="V179" s="94" t="s">
        <v>21</v>
      </c>
      <c r="W179" s="94" t="s">
        <v>21</v>
      </c>
      <c r="X179" s="97" t="s">
        <v>21</v>
      </c>
      <c r="Y179" s="344">
        <v>12.22</v>
      </c>
      <c r="Z179" s="211">
        <v>17</v>
      </c>
      <c r="AA179" s="211">
        <v>1.7</v>
      </c>
      <c r="AB179" s="94" t="s">
        <v>21</v>
      </c>
      <c r="AC179" s="94" t="s">
        <v>21</v>
      </c>
      <c r="AD179" s="94" t="s">
        <v>21</v>
      </c>
      <c r="AE179" s="94" t="s">
        <v>21</v>
      </c>
      <c r="AF179" s="233">
        <v>0.40500000000000003</v>
      </c>
      <c r="AG179" s="233">
        <v>4.2000000000000003E-2</v>
      </c>
      <c r="AH179" s="233">
        <v>105.4</v>
      </c>
      <c r="AI179" s="233">
        <v>2.2000000000000002</v>
      </c>
      <c r="AJ179" s="293" t="s">
        <v>21</v>
      </c>
      <c r="AK179" s="293" t="s">
        <v>21</v>
      </c>
      <c r="AL179" s="293" t="s">
        <v>21</v>
      </c>
      <c r="AM179" s="293" t="s">
        <v>21</v>
      </c>
      <c r="AN179" s="293" t="s">
        <v>21</v>
      </c>
      <c r="AO179" s="293" t="s">
        <v>21</v>
      </c>
      <c r="AP179" s="233">
        <v>203</v>
      </c>
      <c r="AQ179" s="233">
        <v>5.4</v>
      </c>
      <c r="AR179" s="233">
        <v>32.9</v>
      </c>
      <c r="AS179" s="233">
        <v>0.75</v>
      </c>
      <c r="AT179" s="233">
        <v>254.6</v>
      </c>
      <c r="AU179" s="233">
        <v>6.7</v>
      </c>
      <c r="AV179" s="293" t="s">
        <v>21</v>
      </c>
      <c r="AW179" s="293" t="s">
        <v>21</v>
      </c>
      <c r="AX179" s="293" t="s">
        <v>21</v>
      </c>
      <c r="AY179" s="293" t="s">
        <v>21</v>
      </c>
      <c r="AZ179" s="233">
        <v>97.9</v>
      </c>
      <c r="BA179" s="233">
        <v>2.5</v>
      </c>
      <c r="BB179" s="94" t="s">
        <v>21</v>
      </c>
      <c r="BC179" s="94" t="s">
        <v>21</v>
      </c>
      <c r="BD179" s="94" t="s">
        <v>21</v>
      </c>
      <c r="BE179" s="94" t="s">
        <v>21</v>
      </c>
      <c r="BF179" s="94" t="s">
        <v>21</v>
      </c>
      <c r="BG179" s="97" t="s">
        <v>21</v>
      </c>
    </row>
    <row r="180" spans="1:60" ht="16" customHeight="1" thickBot="1" x14ac:dyDescent="0.2">
      <c r="A180" s="70" t="s">
        <v>288</v>
      </c>
      <c r="B180" s="160">
        <v>1</v>
      </c>
      <c r="C180" s="328" t="s">
        <v>21</v>
      </c>
      <c r="D180" s="299" t="s">
        <v>21</v>
      </c>
      <c r="E180" s="286" t="s">
        <v>21</v>
      </c>
      <c r="F180" s="273">
        <v>9.1999999999999993</v>
      </c>
      <c r="G180" s="98" t="s">
        <v>21</v>
      </c>
      <c r="H180" s="98" t="s">
        <v>21</v>
      </c>
      <c r="I180" s="294">
        <v>8.85</v>
      </c>
      <c r="J180" s="299">
        <v>3.9</v>
      </c>
      <c r="K180" s="305">
        <v>0.35749999999999998</v>
      </c>
      <c r="L180" s="299">
        <v>2.2000000000000002</v>
      </c>
      <c r="M180" s="98" t="s">
        <v>168</v>
      </c>
      <c r="N180" s="286">
        <v>0.17960000000000001</v>
      </c>
      <c r="O180" s="299">
        <v>3.2</v>
      </c>
      <c r="P180" s="99">
        <v>2323</v>
      </c>
      <c r="Q180" s="98">
        <v>36</v>
      </c>
      <c r="R180" s="100">
        <f t="shared" si="6"/>
        <v>58.77526350430086</v>
      </c>
      <c r="S180" s="98">
        <v>1970</v>
      </c>
      <c r="T180" s="98">
        <v>37</v>
      </c>
      <c r="U180" s="100">
        <f t="shared" si="7"/>
        <v>54.049606844083513</v>
      </c>
      <c r="V180" s="98" t="s">
        <v>21</v>
      </c>
      <c r="W180" s="98" t="s">
        <v>21</v>
      </c>
      <c r="X180" s="101" t="s">
        <v>21</v>
      </c>
      <c r="Y180" s="345">
        <v>15.2</v>
      </c>
      <c r="Z180" s="212">
        <v>20.3</v>
      </c>
      <c r="AA180" s="212">
        <v>2.6</v>
      </c>
      <c r="AB180" s="98" t="s">
        <v>21</v>
      </c>
      <c r="AC180" s="98" t="s">
        <v>21</v>
      </c>
      <c r="AD180" s="98" t="s">
        <v>21</v>
      </c>
      <c r="AE180" s="98" t="s">
        <v>21</v>
      </c>
      <c r="AF180" s="234">
        <v>0.35599999999999998</v>
      </c>
      <c r="AG180" s="234">
        <v>3.7999999999999999E-2</v>
      </c>
      <c r="AH180" s="234">
        <v>113.3</v>
      </c>
      <c r="AI180" s="234">
        <v>2</v>
      </c>
      <c r="AJ180" s="294" t="s">
        <v>21</v>
      </c>
      <c r="AK180" s="294" t="s">
        <v>21</v>
      </c>
      <c r="AL180" s="294" t="s">
        <v>21</v>
      </c>
      <c r="AM180" s="294" t="s">
        <v>21</v>
      </c>
      <c r="AN180" s="294" t="s">
        <v>21</v>
      </c>
      <c r="AO180" s="294" t="s">
        <v>21</v>
      </c>
      <c r="AP180" s="234">
        <v>184.4</v>
      </c>
      <c r="AQ180" s="234">
        <v>4.5999999999999996</v>
      </c>
      <c r="AR180" s="234">
        <v>28.74</v>
      </c>
      <c r="AS180" s="234">
        <v>0.67</v>
      </c>
      <c r="AT180" s="234">
        <v>233.7</v>
      </c>
      <c r="AU180" s="234">
        <v>6</v>
      </c>
      <c r="AV180" s="294" t="s">
        <v>21</v>
      </c>
      <c r="AW180" s="294" t="s">
        <v>21</v>
      </c>
      <c r="AX180" s="294" t="s">
        <v>21</v>
      </c>
      <c r="AY180" s="294" t="s">
        <v>21</v>
      </c>
      <c r="AZ180" s="234">
        <v>86.5</v>
      </c>
      <c r="BA180" s="234">
        <v>2.2000000000000002</v>
      </c>
      <c r="BB180" s="98" t="s">
        <v>21</v>
      </c>
      <c r="BC180" s="98" t="s">
        <v>21</v>
      </c>
      <c r="BD180" s="98" t="s">
        <v>21</v>
      </c>
      <c r="BE180" s="98" t="s">
        <v>21</v>
      </c>
      <c r="BF180" s="98" t="s">
        <v>21</v>
      </c>
      <c r="BG180" s="101" t="s">
        <v>21</v>
      </c>
    </row>
    <row r="181" spans="1:60" ht="16" customHeight="1" x14ac:dyDescent="0.15">
      <c r="C181" s="130"/>
      <c r="D181" s="130"/>
      <c r="E181" s="257"/>
      <c r="F181" s="130"/>
      <c r="I181" s="18"/>
      <c r="J181" s="17"/>
      <c r="K181" s="303"/>
      <c r="L181" s="17"/>
      <c r="N181" s="284"/>
      <c r="O181" s="17"/>
      <c r="Y181" s="230"/>
      <c r="Z181" s="130"/>
      <c r="AA181" s="130"/>
      <c r="AF181" s="230"/>
      <c r="AG181" s="230"/>
      <c r="AH181" s="230"/>
      <c r="AI181" s="230"/>
      <c r="AJ181" s="230"/>
      <c r="AK181" s="230"/>
      <c r="AL181" s="230"/>
      <c r="AM181" s="230"/>
      <c r="AN181" s="230"/>
      <c r="AO181" s="230"/>
      <c r="AP181" s="230"/>
      <c r="AQ181" s="230"/>
      <c r="AR181" s="230"/>
      <c r="AS181" s="230"/>
      <c r="AT181" s="230"/>
      <c r="AU181" s="230"/>
      <c r="AV181" s="230"/>
      <c r="AW181" s="230"/>
      <c r="AX181" s="230"/>
      <c r="AY181" s="230"/>
      <c r="AZ181" s="230"/>
      <c r="BA181" s="230"/>
    </row>
    <row r="182" spans="1:60" s="20" customFormat="1" ht="15" thickBot="1" x14ac:dyDescent="0.25">
      <c r="A182" s="12" t="s">
        <v>293</v>
      </c>
      <c r="B182" s="154"/>
      <c r="C182" s="207"/>
      <c r="D182" s="207"/>
      <c r="E182" s="255"/>
      <c r="F182" s="207"/>
      <c r="G182" s="49"/>
      <c r="H182" s="49"/>
      <c r="I182" s="91"/>
      <c r="J182" s="51"/>
      <c r="K182" s="90"/>
      <c r="L182" s="51"/>
      <c r="M182" s="50"/>
      <c r="N182" s="280"/>
      <c r="O182" s="51"/>
      <c r="P182" s="50"/>
      <c r="Q182" s="50"/>
      <c r="R182" s="49"/>
      <c r="S182" s="50"/>
      <c r="T182" s="50"/>
      <c r="U182" s="50"/>
      <c r="V182" s="50"/>
      <c r="W182" s="50"/>
      <c r="X182" s="50"/>
      <c r="Y182" s="229"/>
      <c r="Z182" s="207"/>
      <c r="AA182" s="207"/>
      <c r="AB182" s="12"/>
      <c r="AC182" s="12"/>
      <c r="AD182" s="12"/>
      <c r="AE182" s="12"/>
      <c r="AF182" s="229"/>
      <c r="AG182" s="229"/>
      <c r="AH182" s="229"/>
      <c r="AI182" s="229"/>
      <c r="AJ182" s="229"/>
      <c r="AK182" s="229"/>
      <c r="AL182" s="229"/>
      <c r="AM182" s="229"/>
      <c r="AN182" s="229"/>
      <c r="AO182" s="229"/>
      <c r="AP182" s="229"/>
      <c r="AQ182" s="229"/>
      <c r="AR182" s="229"/>
      <c r="AS182" s="229"/>
      <c r="AT182" s="229"/>
      <c r="AU182" s="229"/>
      <c r="AV182" s="229"/>
      <c r="AW182" s="229"/>
      <c r="AX182" s="229"/>
      <c r="AY182" s="229"/>
      <c r="AZ182" s="229"/>
      <c r="BA182" s="229"/>
      <c r="BB182" s="12"/>
      <c r="BC182" s="12"/>
      <c r="BD182" s="12"/>
      <c r="BE182" s="12"/>
      <c r="BF182" s="12"/>
      <c r="BG182" s="12"/>
      <c r="BH182" s="52"/>
    </row>
    <row r="183" spans="1:60" s="54" customFormat="1" ht="14" x14ac:dyDescent="0.15">
      <c r="A183" s="55" t="s">
        <v>294</v>
      </c>
      <c r="B183" s="135">
        <v>1</v>
      </c>
      <c r="C183" s="387" t="s">
        <v>21</v>
      </c>
      <c r="D183" s="362" t="s">
        <v>21</v>
      </c>
      <c r="E183" s="369" t="s">
        <v>21</v>
      </c>
      <c r="F183" s="272">
        <v>2.7</v>
      </c>
      <c r="G183" s="73" t="s">
        <v>21</v>
      </c>
      <c r="H183" s="73" t="s">
        <v>21</v>
      </c>
      <c r="I183" s="77">
        <v>25.24</v>
      </c>
      <c r="J183" s="75">
        <v>2.4</v>
      </c>
      <c r="K183" s="76">
        <v>0.46920000000000001</v>
      </c>
      <c r="L183" s="75">
        <v>1.4</v>
      </c>
      <c r="M183" s="77" t="s">
        <v>292</v>
      </c>
      <c r="N183" s="281">
        <v>0.39029999999999998</v>
      </c>
      <c r="O183" s="75">
        <v>2</v>
      </c>
      <c r="P183" s="78">
        <v>3318</v>
      </c>
      <c r="Q183" s="74">
        <v>23</v>
      </c>
      <c r="R183" s="73">
        <f>SQRT((Q183^2)+((P183*0.02)^2))</f>
        <v>70.232824234826268</v>
      </c>
      <c r="S183" s="74">
        <v>2480</v>
      </c>
      <c r="T183" s="74">
        <v>28</v>
      </c>
      <c r="U183" s="73">
        <f>SQRT((T183^2)+((S183*0.02)^2))</f>
        <v>56.957528036248206</v>
      </c>
      <c r="V183" s="74" t="s">
        <v>21</v>
      </c>
      <c r="W183" s="74" t="s">
        <v>21</v>
      </c>
      <c r="X183" s="79" t="s">
        <v>21</v>
      </c>
      <c r="Y183" s="339">
        <v>25.26</v>
      </c>
      <c r="Z183" s="209">
        <v>21.2</v>
      </c>
      <c r="AA183" s="209">
        <v>1.1000000000000001</v>
      </c>
      <c r="AB183" s="44" t="s">
        <v>21</v>
      </c>
      <c r="AC183" s="44" t="s">
        <v>21</v>
      </c>
      <c r="AD183" s="44" t="s">
        <v>21</v>
      </c>
      <c r="AE183" s="44" t="s">
        <v>21</v>
      </c>
      <c r="AF183" s="231">
        <v>0.11899999999999999</v>
      </c>
      <c r="AG183" s="231">
        <v>2.5000000000000001E-2</v>
      </c>
      <c r="AH183" s="231">
        <v>23.03</v>
      </c>
      <c r="AI183" s="231">
        <v>0.56000000000000005</v>
      </c>
      <c r="AJ183" s="292" t="s">
        <v>21</v>
      </c>
      <c r="AK183" s="292" t="s">
        <v>21</v>
      </c>
      <c r="AL183" s="292" t="s">
        <v>21</v>
      </c>
      <c r="AM183" s="292" t="s">
        <v>21</v>
      </c>
      <c r="AN183" s="292" t="s">
        <v>21</v>
      </c>
      <c r="AO183" s="292" t="s">
        <v>21</v>
      </c>
      <c r="AP183" s="231">
        <v>36.68</v>
      </c>
      <c r="AQ183" s="231">
        <v>0.78</v>
      </c>
      <c r="AR183" s="231">
        <v>13.15</v>
      </c>
      <c r="AS183" s="231">
        <v>0.31</v>
      </c>
      <c r="AT183" s="231">
        <v>61.6</v>
      </c>
      <c r="AU183" s="231">
        <v>1.3</v>
      </c>
      <c r="AV183" s="292" t="s">
        <v>21</v>
      </c>
      <c r="AW183" s="292" t="s">
        <v>21</v>
      </c>
      <c r="AX183" s="292" t="s">
        <v>21</v>
      </c>
      <c r="AY183" s="292" t="s">
        <v>21</v>
      </c>
      <c r="AZ183" s="231">
        <v>42.2</v>
      </c>
      <c r="BA183" s="231">
        <v>0.91</v>
      </c>
      <c r="BB183" s="44" t="s">
        <v>21</v>
      </c>
      <c r="BC183" s="44" t="s">
        <v>21</v>
      </c>
      <c r="BD183" s="44" t="s">
        <v>21</v>
      </c>
      <c r="BE183" s="44" t="s">
        <v>21</v>
      </c>
      <c r="BF183" s="44" t="s">
        <v>21</v>
      </c>
      <c r="BG183" s="190" t="s">
        <v>21</v>
      </c>
    </row>
    <row r="184" spans="1:60" s="54" customFormat="1" ht="14" x14ac:dyDescent="0.15">
      <c r="A184" s="64" t="s">
        <v>295</v>
      </c>
      <c r="B184" s="187">
        <v>0</v>
      </c>
      <c r="C184" s="327" t="s">
        <v>21</v>
      </c>
      <c r="D184" s="298" t="s">
        <v>21</v>
      </c>
      <c r="E184" s="285" t="s">
        <v>21</v>
      </c>
      <c r="F184" s="271">
        <v>2.5</v>
      </c>
      <c r="G184" s="80" t="s">
        <v>21</v>
      </c>
      <c r="H184" s="80" t="s">
        <v>21</v>
      </c>
      <c r="I184" s="84">
        <v>17.29</v>
      </c>
      <c r="J184" s="82">
        <v>1.8</v>
      </c>
      <c r="K184" s="83">
        <v>0.41360000000000002</v>
      </c>
      <c r="L184" s="82">
        <v>0.87</v>
      </c>
      <c r="M184" s="84" t="s">
        <v>127</v>
      </c>
      <c r="N184" s="282">
        <v>0.3034</v>
      </c>
      <c r="O184" s="82">
        <v>1.5</v>
      </c>
      <c r="P184" s="62">
        <v>2951</v>
      </c>
      <c r="Q184" s="81">
        <v>17</v>
      </c>
      <c r="R184" s="80">
        <f t="shared" ref="R184:R213" si="8">SQRT((Q184^2)+((P184*0.02)^2))</f>
        <v>61.419544120743851</v>
      </c>
      <c r="S184" s="81">
        <v>2231</v>
      </c>
      <c r="T184" s="81">
        <v>16</v>
      </c>
      <c r="U184" s="80">
        <f t="shared" ref="U184:U213" si="9">SQRT((T184^2)+((S184*0.02)^2))</f>
        <v>47.401945107769571</v>
      </c>
      <c r="V184" s="81" t="s">
        <v>21</v>
      </c>
      <c r="W184" s="81" t="s">
        <v>21</v>
      </c>
      <c r="X184" s="63" t="s">
        <v>21</v>
      </c>
      <c r="Y184" s="337">
        <v>24.4</v>
      </c>
      <c r="Z184" s="408">
        <v>18.899999999999999</v>
      </c>
      <c r="AA184" s="408">
        <v>1</v>
      </c>
      <c r="AB184" s="85" t="s">
        <v>21</v>
      </c>
      <c r="AC184" s="85" t="s">
        <v>21</v>
      </c>
      <c r="AD184" s="85" t="s">
        <v>21</v>
      </c>
      <c r="AE184" s="85" t="s">
        <v>21</v>
      </c>
      <c r="AF184" s="363">
        <v>8.2000000000000003E-2</v>
      </c>
      <c r="AG184" s="363">
        <v>1.4999999999999999E-2</v>
      </c>
      <c r="AH184" s="363">
        <v>34.590000000000003</v>
      </c>
      <c r="AI184" s="363">
        <v>0.89</v>
      </c>
      <c r="AJ184" s="88" t="s">
        <v>21</v>
      </c>
      <c r="AK184" s="88" t="s">
        <v>21</v>
      </c>
      <c r="AL184" s="88" t="s">
        <v>21</v>
      </c>
      <c r="AM184" s="88" t="s">
        <v>21</v>
      </c>
      <c r="AN184" s="88" t="s">
        <v>21</v>
      </c>
      <c r="AO184" s="88" t="s">
        <v>21</v>
      </c>
      <c r="AP184" s="363">
        <v>45.12</v>
      </c>
      <c r="AQ184" s="363">
        <v>0.83</v>
      </c>
      <c r="AR184" s="363">
        <v>13.37</v>
      </c>
      <c r="AS184" s="363">
        <v>0.2</v>
      </c>
      <c r="AT184" s="363">
        <v>73.5</v>
      </c>
      <c r="AU184" s="363">
        <v>1.6</v>
      </c>
      <c r="AV184" s="88" t="s">
        <v>21</v>
      </c>
      <c r="AW184" s="88" t="s">
        <v>21</v>
      </c>
      <c r="AX184" s="88" t="s">
        <v>21</v>
      </c>
      <c r="AY184" s="88" t="s">
        <v>21</v>
      </c>
      <c r="AZ184" s="363">
        <v>52.47</v>
      </c>
      <c r="BA184" s="363">
        <v>0.99</v>
      </c>
      <c r="BB184" s="85" t="s">
        <v>21</v>
      </c>
      <c r="BC184" s="85" t="s">
        <v>21</v>
      </c>
      <c r="BD184" s="85" t="s">
        <v>21</v>
      </c>
      <c r="BE184" s="85" t="s">
        <v>21</v>
      </c>
      <c r="BF184" s="85" t="s">
        <v>21</v>
      </c>
      <c r="BG184" s="151" t="s">
        <v>21</v>
      </c>
    </row>
    <row r="185" spans="1:60" s="54" customFormat="1" ht="14" x14ac:dyDescent="0.15">
      <c r="A185" s="64" t="s">
        <v>296</v>
      </c>
      <c r="B185" s="187">
        <v>0</v>
      </c>
      <c r="C185" s="327" t="s">
        <v>21</v>
      </c>
      <c r="D185" s="298" t="s">
        <v>21</v>
      </c>
      <c r="E185" s="285" t="s">
        <v>21</v>
      </c>
      <c r="F185" s="271">
        <v>3.9</v>
      </c>
      <c r="G185" s="80" t="s">
        <v>21</v>
      </c>
      <c r="H185" s="80" t="s">
        <v>21</v>
      </c>
      <c r="I185" s="84">
        <v>10.39</v>
      </c>
      <c r="J185" s="82">
        <v>1.9</v>
      </c>
      <c r="K185" s="83">
        <v>0.36199999999999999</v>
      </c>
      <c r="L185" s="82">
        <v>0.97</v>
      </c>
      <c r="M185" s="84" t="s">
        <v>170</v>
      </c>
      <c r="N185" s="282">
        <v>0.20830000000000001</v>
      </c>
      <c r="O185" s="82">
        <v>1.7</v>
      </c>
      <c r="P185" s="62">
        <v>2470</v>
      </c>
      <c r="Q185" s="81">
        <v>18</v>
      </c>
      <c r="R185" s="80">
        <f t="shared" si="8"/>
        <v>52.577181362260184</v>
      </c>
      <c r="S185" s="81">
        <v>1992</v>
      </c>
      <c r="T185" s="81">
        <v>17</v>
      </c>
      <c r="U185" s="80">
        <f t="shared" si="9"/>
        <v>43.315419887148735</v>
      </c>
      <c r="V185" s="81" t="s">
        <v>21</v>
      </c>
      <c r="W185" s="81" t="s">
        <v>21</v>
      </c>
      <c r="X185" s="63" t="s">
        <v>21</v>
      </c>
      <c r="Y185" s="337">
        <v>19.350000000000001</v>
      </c>
      <c r="Z185" s="409">
        <v>20.3</v>
      </c>
      <c r="AA185" s="409">
        <v>1.6</v>
      </c>
      <c r="AB185" s="81" t="s">
        <v>21</v>
      </c>
      <c r="AC185" s="81" t="s">
        <v>21</v>
      </c>
      <c r="AD185" s="81" t="s">
        <v>21</v>
      </c>
      <c r="AE185" s="81" t="s">
        <v>21</v>
      </c>
      <c r="AF185" s="364">
        <v>0.11</v>
      </c>
      <c r="AG185" s="364">
        <v>1.0999999999999999E-2</v>
      </c>
      <c r="AH185" s="364">
        <v>72.3</v>
      </c>
      <c r="AI185" s="364">
        <v>1.2</v>
      </c>
      <c r="AJ185" s="84" t="s">
        <v>21</v>
      </c>
      <c r="AK185" s="84" t="s">
        <v>21</v>
      </c>
      <c r="AL185" s="84" t="s">
        <v>21</v>
      </c>
      <c r="AM185" s="84" t="s">
        <v>21</v>
      </c>
      <c r="AN185" s="84" t="s">
        <v>21</v>
      </c>
      <c r="AO185" s="84" t="s">
        <v>21</v>
      </c>
      <c r="AP185" s="364">
        <v>76.8</v>
      </c>
      <c r="AQ185" s="364">
        <v>1.8</v>
      </c>
      <c r="AR185" s="364">
        <v>16.8</v>
      </c>
      <c r="AS185" s="364">
        <v>0.37</v>
      </c>
      <c r="AT185" s="364">
        <v>122.1</v>
      </c>
      <c r="AU185" s="364">
        <v>2</v>
      </c>
      <c r="AV185" s="84" t="s">
        <v>21</v>
      </c>
      <c r="AW185" s="84" t="s">
        <v>21</v>
      </c>
      <c r="AX185" s="84" t="s">
        <v>21</v>
      </c>
      <c r="AY185" s="84" t="s">
        <v>21</v>
      </c>
      <c r="AZ185" s="364">
        <v>80</v>
      </c>
      <c r="BA185" s="364">
        <v>1.4</v>
      </c>
      <c r="BB185" s="81" t="s">
        <v>21</v>
      </c>
      <c r="BC185" s="81" t="s">
        <v>21</v>
      </c>
      <c r="BD185" s="81" t="s">
        <v>21</v>
      </c>
      <c r="BE185" s="81" t="s">
        <v>21</v>
      </c>
      <c r="BF185" s="81" t="s">
        <v>21</v>
      </c>
      <c r="BG185" s="152" t="s">
        <v>21</v>
      </c>
    </row>
    <row r="186" spans="1:60" s="20" customFormat="1" ht="14" x14ac:dyDescent="0.15">
      <c r="A186" s="64" t="s">
        <v>297</v>
      </c>
      <c r="B186" s="187">
        <v>1</v>
      </c>
      <c r="C186" s="327" t="s">
        <v>21</v>
      </c>
      <c r="D186" s="298" t="s">
        <v>21</v>
      </c>
      <c r="E186" s="285" t="s">
        <v>21</v>
      </c>
      <c r="F186" s="271">
        <v>4.7</v>
      </c>
      <c r="G186" s="80" t="s">
        <v>21</v>
      </c>
      <c r="H186" s="80" t="s">
        <v>21</v>
      </c>
      <c r="I186" s="88">
        <v>9.7799999999999994</v>
      </c>
      <c r="J186" s="86">
        <v>1.8</v>
      </c>
      <c r="K186" s="87">
        <v>0.35410000000000003</v>
      </c>
      <c r="L186" s="86">
        <v>1</v>
      </c>
      <c r="M186" s="88" t="s">
        <v>292</v>
      </c>
      <c r="N186" s="283">
        <v>0.20030000000000001</v>
      </c>
      <c r="O186" s="86">
        <v>1.5</v>
      </c>
      <c r="P186" s="69">
        <v>2414</v>
      </c>
      <c r="Q186" s="85">
        <v>16</v>
      </c>
      <c r="R186" s="80">
        <f t="shared" si="8"/>
        <v>50.862150957268803</v>
      </c>
      <c r="S186" s="85">
        <v>1954</v>
      </c>
      <c r="T186" s="85">
        <v>17</v>
      </c>
      <c r="U186" s="80">
        <f t="shared" si="9"/>
        <v>42.617442438513365</v>
      </c>
      <c r="V186" s="85" t="s">
        <v>21</v>
      </c>
      <c r="W186" s="85" t="s">
        <v>21</v>
      </c>
      <c r="X186" s="63" t="s">
        <v>21</v>
      </c>
      <c r="Y186" s="338">
        <v>19.059999999999999</v>
      </c>
      <c r="Z186" s="409">
        <v>19.100000000000001</v>
      </c>
      <c r="AA186" s="409">
        <v>1.2</v>
      </c>
      <c r="AB186" s="81" t="s">
        <v>21</v>
      </c>
      <c r="AC186" s="81" t="s">
        <v>21</v>
      </c>
      <c r="AD186" s="81" t="s">
        <v>21</v>
      </c>
      <c r="AE186" s="81" t="s">
        <v>21</v>
      </c>
      <c r="AF186" s="364">
        <v>0.18</v>
      </c>
      <c r="AG186" s="364">
        <v>2.3E-2</v>
      </c>
      <c r="AH186" s="364">
        <v>78.3</v>
      </c>
      <c r="AI186" s="364">
        <v>2</v>
      </c>
      <c r="AJ186" s="84" t="s">
        <v>21</v>
      </c>
      <c r="AK186" s="84" t="s">
        <v>21</v>
      </c>
      <c r="AL186" s="84" t="s">
        <v>21</v>
      </c>
      <c r="AM186" s="84" t="s">
        <v>21</v>
      </c>
      <c r="AN186" s="84" t="s">
        <v>21</v>
      </c>
      <c r="AO186" s="84" t="s">
        <v>21</v>
      </c>
      <c r="AP186" s="364">
        <v>82.4</v>
      </c>
      <c r="AQ186" s="364">
        <v>2.1</v>
      </c>
      <c r="AR186" s="364">
        <v>19.36</v>
      </c>
      <c r="AS186" s="364">
        <v>0.4</v>
      </c>
      <c r="AT186" s="364">
        <v>127</v>
      </c>
      <c r="AU186" s="364">
        <v>3.5</v>
      </c>
      <c r="AV186" s="84" t="s">
        <v>21</v>
      </c>
      <c r="AW186" s="84" t="s">
        <v>21</v>
      </c>
      <c r="AX186" s="84" t="s">
        <v>21</v>
      </c>
      <c r="AY186" s="84" t="s">
        <v>21</v>
      </c>
      <c r="AZ186" s="364">
        <v>85.9</v>
      </c>
      <c r="BA186" s="364">
        <v>2.6</v>
      </c>
      <c r="BB186" s="81" t="s">
        <v>21</v>
      </c>
      <c r="BC186" s="81" t="s">
        <v>21</v>
      </c>
      <c r="BD186" s="81" t="s">
        <v>21</v>
      </c>
      <c r="BE186" s="81" t="s">
        <v>21</v>
      </c>
      <c r="BF186" s="81" t="s">
        <v>21</v>
      </c>
      <c r="BG186" s="152" t="s">
        <v>21</v>
      </c>
    </row>
    <row r="187" spans="1:60" s="20" customFormat="1" ht="14" x14ac:dyDescent="0.15">
      <c r="A187" s="64" t="s">
        <v>298</v>
      </c>
      <c r="B187" s="187">
        <v>1</v>
      </c>
      <c r="C187" s="327" t="s">
        <v>21</v>
      </c>
      <c r="D187" s="298" t="s">
        <v>21</v>
      </c>
      <c r="E187" s="285" t="s">
        <v>21</v>
      </c>
      <c r="F187" s="271">
        <v>3</v>
      </c>
      <c r="G187" s="80" t="s">
        <v>21</v>
      </c>
      <c r="H187" s="80" t="s">
        <v>21</v>
      </c>
      <c r="I187" s="88">
        <v>17.57</v>
      </c>
      <c r="J187" s="86">
        <v>3.2</v>
      </c>
      <c r="K187" s="87">
        <v>0.41549999999999998</v>
      </c>
      <c r="L187" s="86">
        <v>1.9</v>
      </c>
      <c r="M187" s="88" t="s">
        <v>167</v>
      </c>
      <c r="N187" s="283">
        <v>0.30690000000000001</v>
      </c>
      <c r="O187" s="86">
        <v>2.6</v>
      </c>
      <c r="P187" s="69">
        <v>2967</v>
      </c>
      <c r="Q187" s="85">
        <v>31</v>
      </c>
      <c r="R187" s="80">
        <f>SQRT((Q187^2)+((P187*0.02)^2))</f>
        <v>66.949500371548709</v>
      </c>
      <c r="S187" s="85">
        <v>2240</v>
      </c>
      <c r="T187" s="85">
        <v>36</v>
      </c>
      <c r="U187" s="80">
        <f t="shared" si="9"/>
        <v>57.472080178117793</v>
      </c>
      <c r="V187" s="85" t="s">
        <v>21</v>
      </c>
      <c r="W187" s="85" t="s">
        <v>21</v>
      </c>
      <c r="X187" s="63" t="s">
        <v>21</v>
      </c>
      <c r="Y187" s="338">
        <v>24.5</v>
      </c>
      <c r="Z187" s="408">
        <v>17</v>
      </c>
      <c r="AA187" s="408">
        <v>1.2</v>
      </c>
      <c r="AB187" s="85" t="s">
        <v>21</v>
      </c>
      <c r="AC187" s="85" t="s">
        <v>21</v>
      </c>
      <c r="AD187" s="85" t="s">
        <v>21</v>
      </c>
      <c r="AE187" s="85" t="s">
        <v>21</v>
      </c>
      <c r="AF187" s="363">
        <v>6.3E-2</v>
      </c>
      <c r="AG187" s="363">
        <v>1.0999999999999999E-2</v>
      </c>
      <c r="AH187" s="363">
        <v>50.57</v>
      </c>
      <c r="AI187" s="363">
        <v>0.84</v>
      </c>
      <c r="AJ187" s="88" t="s">
        <v>21</v>
      </c>
      <c r="AK187" s="88" t="s">
        <v>21</v>
      </c>
      <c r="AL187" s="88" t="s">
        <v>21</v>
      </c>
      <c r="AM187" s="88" t="s">
        <v>21</v>
      </c>
      <c r="AN187" s="88" t="s">
        <v>21</v>
      </c>
      <c r="AO187" s="88" t="s">
        <v>21</v>
      </c>
      <c r="AP187" s="363">
        <v>53.38</v>
      </c>
      <c r="AQ187" s="363">
        <v>0.93</v>
      </c>
      <c r="AR187" s="363">
        <v>14.25</v>
      </c>
      <c r="AS187" s="363">
        <v>0.25</v>
      </c>
      <c r="AT187" s="363">
        <v>84</v>
      </c>
      <c r="AU187" s="363">
        <v>1.5</v>
      </c>
      <c r="AV187" s="88" t="s">
        <v>21</v>
      </c>
      <c r="AW187" s="88" t="s">
        <v>21</v>
      </c>
      <c r="AX187" s="88" t="s">
        <v>21</v>
      </c>
      <c r="AY187" s="88" t="s">
        <v>21</v>
      </c>
      <c r="AZ187" s="363">
        <v>51.19</v>
      </c>
      <c r="BA187" s="363">
        <v>0.78</v>
      </c>
      <c r="BB187" s="85" t="s">
        <v>21</v>
      </c>
      <c r="BC187" s="85" t="s">
        <v>21</v>
      </c>
      <c r="BD187" s="85" t="s">
        <v>21</v>
      </c>
      <c r="BE187" s="85" t="s">
        <v>21</v>
      </c>
      <c r="BF187" s="85" t="s">
        <v>21</v>
      </c>
      <c r="BG187" s="151" t="s">
        <v>21</v>
      </c>
    </row>
    <row r="188" spans="1:60" s="20" customFormat="1" ht="14" x14ac:dyDescent="0.15">
      <c r="A188" s="64" t="s">
        <v>299</v>
      </c>
      <c r="B188" s="187">
        <v>1</v>
      </c>
      <c r="C188" s="327" t="s">
        <v>21</v>
      </c>
      <c r="D188" s="298" t="s">
        <v>21</v>
      </c>
      <c r="E188" s="285" t="s">
        <v>21</v>
      </c>
      <c r="F188" s="271">
        <v>4.7</v>
      </c>
      <c r="G188" s="80" t="s">
        <v>21</v>
      </c>
      <c r="H188" s="80" t="s">
        <v>21</v>
      </c>
      <c r="I188" s="88">
        <v>11.55</v>
      </c>
      <c r="J188" s="86">
        <v>2.4</v>
      </c>
      <c r="K188" s="87">
        <v>0.36799999999999999</v>
      </c>
      <c r="L188" s="86">
        <v>0.83</v>
      </c>
      <c r="M188" s="88" t="s">
        <v>117</v>
      </c>
      <c r="N188" s="283">
        <v>0.2278</v>
      </c>
      <c r="O188" s="86">
        <v>2.2000000000000002</v>
      </c>
      <c r="P188" s="69">
        <v>2569</v>
      </c>
      <c r="Q188" s="85">
        <v>22</v>
      </c>
      <c r="R188" s="80">
        <f t="shared" si="8"/>
        <v>55.891899234146628</v>
      </c>
      <c r="S188" s="85">
        <v>2020</v>
      </c>
      <c r="T188" s="85">
        <v>14</v>
      </c>
      <c r="U188" s="80">
        <f t="shared" si="9"/>
        <v>42.756987733001019</v>
      </c>
      <c r="V188" s="85" t="s">
        <v>21</v>
      </c>
      <c r="W188" s="85" t="s">
        <v>21</v>
      </c>
      <c r="X188" s="63" t="s">
        <v>21</v>
      </c>
      <c r="Y188" s="338">
        <v>21.37</v>
      </c>
      <c r="Z188" s="408">
        <v>14.46</v>
      </c>
      <c r="AA188" s="408">
        <v>0.86</v>
      </c>
      <c r="AB188" s="85" t="s">
        <v>21</v>
      </c>
      <c r="AC188" s="85" t="s">
        <v>21</v>
      </c>
      <c r="AD188" s="85" t="s">
        <v>21</v>
      </c>
      <c r="AE188" s="85" t="s">
        <v>21</v>
      </c>
      <c r="AF188" s="363">
        <v>0.8</v>
      </c>
      <c r="AG188" s="363">
        <v>0.16</v>
      </c>
      <c r="AH188" s="363">
        <v>93.5</v>
      </c>
      <c r="AI188" s="363">
        <v>1.6</v>
      </c>
      <c r="AJ188" s="88" t="s">
        <v>21</v>
      </c>
      <c r="AK188" s="88" t="s">
        <v>21</v>
      </c>
      <c r="AL188" s="88" t="s">
        <v>21</v>
      </c>
      <c r="AM188" s="88" t="s">
        <v>21</v>
      </c>
      <c r="AN188" s="88" t="s">
        <v>21</v>
      </c>
      <c r="AO188" s="88" t="s">
        <v>21</v>
      </c>
      <c r="AP188" s="363">
        <v>90.6</v>
      </c>
      <c r="AQ188" s="363">
        <v>1.8</v>
      </c>
      <c r="AR188" s="363">
        <v>21.81</v>
      </c>
      <c r="AS188" s="363">
        <v>0.4</v>
      </c>
      <c r="AT188" s="363">
        <v>141.5</v>
      </c>
      <c r="AU188" s="363">
        <v>2.9</v>
      </c>
      <c r="AV188" s="88" t="s">
        <v>21</v>
      </c>
      <c r="AW188" s="88" t="s">
        <v>21</v>
      </c>
      <c r="AX188" s="88" t="s">
        <v>21</v>
      </c>
      <c r="AY188" s="88" t="s">
        <v>21</v>
      </c>
      <c r="AZ188" s="363">
        <v>87.8</v>
      </c>
      <c r="BA188" s="363">
        <v>2.1</v>
      </c>
      <c r="BB188" s="85" t="s">
        <v>21</v>
      </c>
      <c r="BC188" s="85" t="s">
        <v>21</v>
      </c>
      <c r="BD188" s="85" t="s">
        <v>21</v>
      </c>
      <c r="BE188" s="85" t="s">
        <v>21</v>
      </c>
      <c r="BF188" s="85" t="s">
        <v>21</v>
      </c>
      <c r="BG188" s="151" t="s">
        <v>21</v>
      </c>
    </row>
    <row r="189" spans="1:60" s="20" customFormat="1" ht="14" x14ac:dyDescent="0.15">
      <c r="A189" s="64" t="s">
        <v>300</v>
      </c>
      <c r="B189" s="187">
        <v>1</v>
      </c>
      <c r="C189" s="327" t="s">
        <v>21</v>
      </c>
      <c r="D189" s="298" t="s">
        <v>21</v>
      </c>
      <c r="E189" s="285" t="s">
        <v>21</v>
      </c>
      <c r="F189" s="271">
        <v>7.7</v>
      </c>
      <c r="G189" s="80" t="s">
        <v>21</v>
      </c>
      <c r="H189" s="80" t="s">
        <v>21</v>
      </c>
      <c r="I189" s="88">
        <v>45</v>
      </c>
      <c r="J189" s="86">
        <v>2.6</v>
      </c>
      <c r="K189" s="87">
        <v>0.626</v>
      </c>
      <c r="L189" s="86">
        <v>1.8</v>
      </c>
      <c r="M189" s="88" t="s">
        <v>325</v>
      </c>
      <c r="N189" s="283">
        <v>0.52170000000000005</v>
      </c>
      <c r="O189" s="86">
        <v>1.8</v>
      </c>
      <c r="P189" s="69">
        <v>3888</v>
      </c>
      <c r="Q189" s="85">
        <v>25</v>
      </c>
      <c r="R189" s="80">
        <f t="shared" si="8"/>
        <v>81.67997061703683</v>
      </c>
      <c r="S189" s="85">
        <v>3135</v>
      </c>
      <c r="T189" s="85">
        <v>44</v>
      </c>
      <c r="U189" s="80">
        <f t="shared" si="9"/>
        <v>76.598237577636212</v>
      </c>
      <c r="V189" s="85" t="s">
        <v>21</v>
      </c>
      <c r="W189" s="85" t="s">
        <v>21</v>
      </c>
      <c r="X189" s="63" t="s">
        <v>21</v>
      </c>
      <c r="Y189" s="338">
        <v>19.37</v>
      </c>
      <c r="Z189" s="408">
        <v>22.1</v>
      </c>
      <c r="AA189" s="408">
        <v>1.9</v>
      </c>
      <c r="AB189" s="85" t="s">
        <v>21</v>
      </c>
      <c r="AC189" s="85" t="s">
        <v>21</v>
      </c>
      <c r="AD189" s="85" t="s">
        <v>21</v>
      </c>
      <c r="AE189" s="85" t="s">
        <v>21</v>
      </c>
      <c r="AF189" s="363">
        <v>0.72399999999999998</v>
      </c>
      <c r="AG189" s="363">
        <v>9.0999999999999998E-2</v>
      </c>
      <c r="AH189" s="363">
        <v>69.599999999999994</v>
      </c>
      <c r="AI189" s="363">
        <v>5.2</v>
      </c>
      <c r="AJ189" s="88" t="s">
        <v>21</v>
      </c>
      <c r="AK189" s="88" t="s">
        <v>21</v>
      </c>
      <c r="AL189" s="88" t="s">
        <v>21</v>
      </c>
      <c r="AM189" s="88" t="s">
        <v>21</v>
      </c>
      <c r="AN189" s="88" t="s">
        <v>21</v>
      </c>
      <c r="AO189" s="88" t="s">
        <v>21</v>
      </c>
      <c r="AP189" s="363">
        <v>38.520000000000003</v>
      </c>
      <c r="AQ189" s="363">
        <v>0.71</v>
      </c>
      <c r="AR189" s="363">
        <v>12.18</v>
      </c>
      <c r="AS189" s="363">
        <v>0.28000000000000003</v>
      </c>
      <c r="AT189" s="363">
        <v>63.3</v>
      </c>
      <c r="AU189" s="363">
        <v>1.1000000000000001</v>
      </c>
      <c r="AV189" s="88" t="s">
        <v>21</v>
      </c>
      <c r="AW189" s="88" t="s">
        <v>21</v>
      </c>
      <c r="AX189" s="88" t="s">
        <v>21</v>
      </c>
      <c r="AY189" s="88" t="s">
        <v>21</v>
      </c>
      <c r="AZ189" s="363">
        <v>53.12</v>
      </c>
      <c r="BA189" s="363">
        <v>0.83</v>
      </c>
      <c r="BB189" s="85" t="s">
        <v>21</v>
      </c>
      <c r="BC189" s="85" t="s">
        <v>21</v>
      </c>
      <c r="BD189" s="85" t="s">
        <v>21</v>
      </c>
      <c r="BE189" s="85" t="s">
        <v>21</v>
      </c>
      <c r="BF189" s="85" t="s">
        <v>21</v>
      </c>
      <c r="BG189" s="151" t="s">
        <v>21</v>
      </c>
    </row>
    <row r="190" spans="1:60" s="54" customFormat="1" ht="14" x14ac:dyDescent="0.15">
      <c r="A190" s="64" t="s">
        <v>301</v>
      </c>
      <c r="B190" s="187">
        <v>1</v>
      </c>
      <c r="C190" s="327" t="s">
        <v>21</v>
      </c>
      <c r="D190" s="298" t="s">
        <v>21</v>
      </c>
      <c r="E190" s="285" t="s">
        <v>21</v>
      </c>
      <c r="F190" s="271">
        <v>3.5</v>
      </c>
      <c r="G190" s="80" t="s">
        <v>21</v>
      </c>
      <c r="H190" s="80" t="s">
        <v>21</v>
      </c>
      <c r="I190" s="84">
        <v>10.91</v>
      </c>
      <c r="J190" s="82">
        <v>1.6</v>
      </c>
      <c r="K190" s="83">
        <v>0.3619</v>
      </c>
      <c r="L190" s="82">
        <v>0.95</v>
      </c>
      <c r="M190" s="84" t="s">
        <v>171</v>
      </c>
      <c r="N190" s="282">
        <v>0.21879999999999999</v>
      </c>
      <c r="O190" s="82">
        <v>1.3</v>
      </c>
      <c r="P190" s="62">
        <v>2516</v>
      </c>
      <c r="Q190" s="81">
        <v>15</v>
      </c>
      <c r="R190" s="80">
        <f t="shared" si="8"/>
        <v>52.508117467683036</v>
      </c>
      <c r="S190" s="81">
        <v>1991</v>
      </c>
      <c r="T190" s="81">
        <v>16</v>
      </c>
      <c r="U190" s="80">
        <f t="shared" si="9"/>
        <v>42.914244721304371</v>
      </c>
      <c r="V190" s="81" t="s">
        <v>21</v>
      </c>
      <c r="W190" s="81" t="s">
        <v>21</v>
      </c>
      <c r="X190" s="63" t="s">
        <v>21</v>
      </c>
      <c r="Y190" s="337">
        <v>20.87</v>
      </c>
      <c r="Z190" s="408">
        <v>16.54</v>
      </c>
      <c r="AA190" s="408">
        <v>0.67</v>
      </c>
      <c r="AB190" s="85" t="s">
        <v>21</v>
      </c>
      <c r="AC190" s="85" t="s">
        <v>21</v>
      </c>
      <c r="AD190" s="85" t="s">
        <v>21</v>
      </c>
      <c r="AE190" s="85" t="s">
        <v>21</v>
      </c>
      <c r="AF190" s="363">
        <v>9.8199999999999996E-2</v>
      </c>
      <c r="AG190" s="363">
        <v>9.2999999999999992E-3</v>
      </c>
      <c r="AH190" s="363">
        <v>70</v>
      </c>
      <c r="AI190" s="363">
        <v>0.97</v>
      </c>
      <c r="AJ190" s="88" t="s">
        <v>21</v>
      </c>
      <c r="AK190" s="88" t="s">
        <v>21</v>
      </c>
      <c r="AL190" s="88" t="s">
        <v>21</v>
      </c>
      <c r="AM190" s="88" t="s">
        <v>21</v>
      </c>
      <c r="AN190" s="88" t="s">
        <v>21</v>
      </c>
      <c r="AO190" s="88" t="s">
        <v>21</v>
      </c>
      <c r="AP190" s="363">
        <v>80.400000000000006</v>
      </c>
      <c r="AQ190" s="363">
        <v>1.2</v>
      </c>
      <c r="AR190" s="363">
        <v>17.36</v>
      </c>
      <c r="AS190" s="363">
        <v>0.27</v>
      </c>
      <c r="AT190" s="363">
        <v>131.30000000000001</v>
      </c>
      <c r="AU190" s="363">
        <v>2.2000000000000002</v>
      </c>
      <c r="AV190" s="88" t="s">
        <v>21</v>
      </c>
      <c r="AW190" s="88" t="s">
        <v>21</v>
      </c>
      <c r="AX190" s="88" t="s">
        <v>21</v>
      </c>
      <c r="AY190" s="88" t="s">
        <v>21</v>
      </c>
      <c r="AZ190" s="363">
        <v>73.599999999999994</v>
      </c>
      <c r="BA190" s="363">
        <v>1.2</v>
      </c>
      <c r="BB190" s="85" t="s">
        <v>21</v>
      </c>
      <c r="BC190" s="85" t="s">
        <v>21</v>
      </c>
      <c r="BD190" s="85" t="s">
        <v>21</v>
      </c>
      <c r="BE190" s="85" t="s">
        <v>21</v>
      </c>
      <c r="BF190" s="85" t="s">
        <v>21</v>
      </c>
      <c r="BG190" s="151" t="s">
        <v>21</v>
      </c>
    </row>
    <row r="191" spans="1:60" s="20" customFormat="1" ht="14" x14ac:dyDescent="0.15">
      <c r="A191" s="64" t="s">
        <v>302</v>
      </c>
      <c r="B191" s="187">
        <v>1</v>
      </c>
      <c r="C191" s="327" t="s">
        <v>21</v>
      </c>
      <c r="D191" s="298" t="s">
        <v>21</v>
      </c>
      <c r="E191" s="285" t="s">
        <v>21</v>
      </c>
      <c r="F191" s="271">
        <v>3.1</v>
      </c>
      <c r="G191" s="80" t="s">
        <v>21</v>
      </c>
      <c r="H191" s="80" t="s">
        <v>21</v>
      </c>
      <c r="I191" s="88">
        <v>19.89</v>
      </c>
      <c r="J191" s="86">
        <v>2</v>
      </c>
      <c r="K191" s="87">
        <v>0.42920000000000003</v>
      </c>
      <c r="L191" s="86">
        <v>1</v>
      </c>
      <c r="M191" s="88" t="s">
        <v>134</v>
      </c>
      <c r="N191" s="283">
        <v>0.3362</v>
      </c>
      <c r="O191" s="86">
        <v>1.7</v>
      </c>
      <c r="P191" s="69">
        <v>3086</v>
      </c>
      <c r="Q191" s="85">
        <v>19</v>
      </c>
      <c r="R191" s="80">
        <f t="shared" si="8"/>
        <v>64.578312148894071</v>
      </c>
      <c r="S191" s="85">
        <v>2302</v>
      </c>
      <c r="T191" s="85">
        <v>19</v>
      </c>
      <c r="U191" s="80">
        <f t="shared" si="9"/>
        <v>49.806441350492008</v>
      </c>
      <c r="V191" s="85" t="s">
        <v>21</v>
      </c>
      <c r="W191" s="85" t="s">
        <v>21</v>
      </c>
      <c r="X191" s="63" t="s">
        <v>21</v>
      </c>
      <c r="Y191" s="338">
        <v>25.41</v>
      </c>
      <c r="Z191" s="409">
        <v>16.29</v>
      </c>
      <c r="AA191" s="409">
        <v>0.94</v>
      </c>
      <c r="AB191" s="81" t="s">
        <v>21</v>
      </c>
      <c r="AC191" s="81" t="s">
        <v>21</v>
      </c>
      <c r="AD191" s="81" t="s">
        <v>21</v>
      </c>
      <c r="AE191" s="81" t="s">
        <v>21</v>
      </c>
      <c r="AF191" s="364">
        <v>8.5000000000000006E-2</v>
      </c>
      <c r="AG191" s="364">
        <v>1.2E-2</v>
      </c>
      <c r="AH191" s="364">
        <v>48.9</v>
      </c>
      <c r="AI191" s="364">
        <v>0.73</v>
      </c>
      <c r="AJ191" s="84" t="s">
        <v>21</v>
      </c>
      <c r="AK191" s="84" t="s">
        <v>21</v>
      </c>
      <c r="AL191" s="84" t="s">
        <v>21</v>
      </c>
      <c r="AM191" s="84" t="s">
        <v>21</v>
      </c>
      <c r="AN191" s="84" t="s">
        <v>21</v>
      </c>
      <c r="AO191" s="84" t="s">
        <v>21</v>
      </c>
      <c r="AP191" s="364">
        <v>49.32</v>
      </c>
      <c r="AQ191" s="364">
        <v>0.88</v>
      </c>
      <c r="AR191" s="364">
        <v>12.27</v>
      </c>
      <c r="AS191" s="364">
        <v>0.2</v>
      </c>
      <c r="AT191" s="364">
        <v>79.5</v>
      </c>
      <c r="AU191" s="364">
        <v>1.3</v>
      </c>
      <c r="AV191" s="84" t="s">
        <v>21</v>
      </c>
      <c r="AW191" s="84" t="s">
        <v>21</v>
      </c>
      <c r="AX191" s="84" t="s">
        <v>21</v>
      </c>
      <c r="AY191" s="84" t="s">
        <v>21</v>
      </c>
      <c r="AZ191" s="364">
        <v>59.8</v>
      </c>
      <c r="BA191" s="364">
        <v>1.2</v>
      </c>
      <c r="BB191" s="81" t="s">
        <v>21</v>
      </c>
      <c r="BC191" s="81" t="s">
        <v>21</v>
      </c>
      <c r="BD191" s="81" t="s">
        <v>21</v>
      </c>
      <c r="BE191" s="81" t="s">
        <v>21</v>
      </c>
      <c r="BF191" s="81" t="s">
        <v>21</v>
      </c>
      <c r="BG191" s="152" t="s">
        <v>21</v>
      </c>
    </row>
    <row r="192" spans="1:60" s="54" customFormat="1" ht="14" x14ac:dyDescent="0.15">
      <c r="A192" s="64" t="s">
        <v>303</v>
      </c>
      <c r="B192" s="187">
        <v>1</v>
      </c>
      <c r="C192" s="327" t="s">
        <v>21</v>
      </c>
      <c r="D192" s="298" t="s">
        <v>21</v>
      </c>
      <c r="E192" s="285" t="s">
        <v>21</v>
      </c>
      <c r="F192" s="271">
        <v>2.5</v>
      </c>
      <c r="G192" s="80" t="s">
        <v>21</v>
      </c>
      <c r="H192" s="80" t="s">
        <v>21</v>
      </c>
      <c r="I192" s="84">
        <v>29.68</v>
      </c>
      <c r="J192" s="82">
        <v>2.4</v>
      </c>
      <c r="K192" s="83">
        <v>0.49940000000000001</v>
      </c>
      <c r="L192" s="82">
        <v>1.8</v>
      </c>
      <c r="M192" s="84" t="s">
        <v>235</v>
      </c>
      <c r="N192" s="282">
        <v>0.43130000000000002</v>
      </c>
      <c r="O192" s="82">
        <v>1.6</v>
      </c>
      <c r="P192" s="62">
        <v>3476</v>
      </c>
      <c r="Q192" s="81">
        <v>23</v>
      </c>
      <c r="R192" s="80">
        <f t="shared" si="8"/>
        <v>73.225886133252089</v>
      </c>
      <c r="S192" s="81">
        <v>2611</v>
      </c>
      <c r="T192" s="81">
        <v>38</v>
      </c>
      <c r="U192" s="80">
        <f t="shared" si="9"/>
        <v>64.58272524444908</v>
      </c>
      <c r="V192" s="81" t="s">
        <v>21</v>
      </c>
      <c r="W192" s="81" t="s">
        <v>21</v>
      </c>
      <c r="X192" s="63" t="s">
        <v>21</v>
      </c>
      <c r="Y192" s="337">
        <v>24.88</v>
      </c>
      <c r="Z192" s="408">
        <v>17.54</v>
      </c>
      <c r="AA192" s="408">
        <v>1</v>
      </c>
      <c r="AB192" s="85" t="s">
        <v>21</v>
      </c>
      <c r="AC192" s="85" t="s">
        <v>21</v>
      </c>
      <c r="AD192" s="85" t="s">
        <v>21</v>
      </c>
      <c r="AE192" s="85" t="s">
        <v>21</v>
      </c>
      <c r="AF192" s="363">
        <v>3.2800000000000003E-2</v>
      </c>
      <c r="AG192" s="363">
        <v>6.6E-3</v>
      </c>
      <c r="AH192" s="363">
        <v>14.84</v>
      </c>
      <c r="AI192" s="363">
        <v>0.28000000000000003</v>
      </c>
      <c r="AJ192" s="88" t="s">
        <v>21</v>
      </c>
      <c r="AK192" s="88" t="s">
        <v>21</v>
      </c>
      <c r="AL192" s="88" t="s">
        <v>21</v>
      </c>
      <c r="AM192" s="88" t="s">
        <v>21</v>
      </c>
      <c r="AN192" s="88" t="s">
        <v>21</v>
      </c>
      <c r="AO192" s="88" t="s">
        <v>21</v>
      </c>
      <c r="AP192" s="363">
        <v>31.29</v>
      </c>
      <c r="AQ192" s="363">
        <v>0.44</v>
      </c>
      <c r="AR192" s="363">
        <v>12.28</v>
      </c>
      <c r="AS192" s="363">
        <v>0.17</v>
      </c>
      <c r="AT192" s="363">
        <v>58.73</v>
      </c>
      <c r="AU192" s="363">
        <v>0.94</v>
      </c>
      <c r="AV192" s="88" t="s">
        <v>21</v>
      </c>
      <c r="AW192" s="88" t="s">
        <v>21</v>
      </c>
      <c r="AX192" s="88" t="s">
        <v>21</v>
      </c>
      <c r="AY192" s="88" t="s">
        <v>21</v>
      </c>
      <c r="AZ192" s="363">
        <v>47.4</v>
      </c>
      <c r="BA192" s="363">
        <v>0.69</v>
      </c>
      <c r="BB192" s="85" t="s">
        <v>21</v>
      </c>
      <c r="BC192" s="85" t="s">
        <v>21</v>
      </c>
      <c r="BD192" s="85" t="s">
        <v>21</v>
      </c>
      <c r="BE192" s="85" t="s">
        <v>21</v>
      </c>
      <c r="BF192" s="85" t="s">
        <v>21</v>
      </c>
      <c r="BG192" s="151" t="s">
        <v>21</v>
      </c>
    </row>
    <row r="193" spans="1:59" s="54" customFormat="1" ht="14" x14ac:dyDescent="0.15">
      <c r="A193" s="64" t="s">
        <v>304</v>
      </c>
      <c r="B193" s="187">
        <v>0</v>
      </c>
      <c r="C193" s="327" t="s">
        <v>21</v>
      </c>
      <c r="D193" s="298" t="s">
        <v>21</v>
      </c>
      <c r="E193" s="285" t="s">
        <v>21</v>
      </c>
      <c r="F193" s="271">
        <v>2.8</v>
      </c>
      <c r="G193" s="80" t="s">
        <v>21</v>
      </c>
      <c r="H193" s="80" t="s">
        <v>21</v>
      </c>
      <c r="I193" s="84">
        <v>14.88</v>
      </c>
      <c r="J193" s="82">
        <v>2.1</v>
      </c>
      <c r="K193" s="83">
        <v>0.39529999999999998</v>
      </c>
      <c r="L193" s="82">
        <v>1.2</v>
      </c>
      <c r="M193" s="84" t="s">
        <v>165</v>
      </c>
      <c r="N193" s="282">
        <v>0.27300000000000002</v>
      </c>
      <c r="O193" s="82">
        <v>1.8</v>
      </c>
      <c r="P193" s="62">
        <v>2807</v>
      </c>
      <c r="Q193" s="81">
        <v>20</v>
      </c>
      <c r="R193" s="80">
        <f t="shared" si="8"/>
        <v>59.596137458731334</v>
      </c>
      <c r="S193" s="81">
        <v>2147</v>
      </c>
      <c r="T193" s="81">
        <v>21</v>
      </c>
      <c r="U193" s="80">
        <f t="shared" si="9"/>
        <v>47.800037656888932</v>
      </c>
      <c r="V193" s="81" t="s">
        <v>21</v>
      </c>
      <c r="W193" s="81" t="s">
        <v>21</v>
      </c>
      <c r="X193" s="63" t="s">
        <v>21</v>
      </c>
      <c r="Y193" s="337">
        <v>23.51</v>
      </c>
      <c r="Z193" s="409">
        <v>14.94</v>
      </c>
      <c r="AA193" s="409">
        <v>0.73</v>
      </c>
      <c r="AB193" s="81" t="s">
        <v>21</v>
      </c>
      <c r="AC193" s="81" t="s">
        <v>21</v>
      </c>
      <c r="AD193" s="81" t="s">
        <v>21</v>
      </c>
      <c r="AE193" s="81" t="s">
        <v>21</v>
      </c>
      <c r="AF193" s="364">
        <v>6.0999999999999999E-2</v>
      </c>
      <c r="AG193" s="364">
        <v>1.0999999999999999E-2</v>
      </c>
      <c r="AH193" s="364">
        <v>38.79</v>
      </c>
      <c r="AI193" s="364">
        <v>0.88</v>
      </c>
      <c r="AJ193" s="84" t="s">
        <v>21</v>
      </c>
      <c r="AK193" s="84" t="s">
        <v>21</v>
      </c>
      <c r="AL193" s="84" t="s">
        <v>21</v>
      </c>
      <c r="AM193" s="84" t="s">
        <v>21</v>
      </c>
      <c r="AN193" s="84" t="s">
        <v>21</v>
      </c>
      <c r="AO193" s="84" t="s">
        <v>21</v>
      </c>
      <c r="AP193" s="364">
        <v>47.87</v>
      </c>
      <c r="AQ193" s="364">
        <v>0.93</v>
      </c>
      <c r="AR193" s="364">
        <v>13.85</v>
      </c>
      <c r="AS193" s="364">
        <v>0.19</v>
      </c>
      <c r="AT193" s="364">
        <v>79</v>
      </c>
      <c r="AU193" s="364">
        <v>1.6</v>
      </c>
      <c r="AV193" s="84" t="s">
        <v>21</v>
      </c>
      <c r="AW193" s="84" t="s">
        <v>21</v>
      </c>
      <c r="AX193" s="84" t="s">
        <v>21</v>
      </c>
      <c r="AY193" s="84" t="s">
        <v>21</v>
      </c>
      <c r="AZ193" s="364">
        <v>68.8</v>
      </c>
      <c r="BA193" s="364">
        <v>1.3</v>
      </c>
      <c r="BB193" s="81" t="s">
        <v>21</v>
      </c>
      <c r="BC193" s="81" t="s">
        <v>21</v>
      </c>
      <c r="BD193" s="81" t="s">
        <v>21</v>
      </c>
      <c r="BE193" s="81" t="s">
        <v>21</v>
      </c>
      <c r="BF193" s="81" t="s">
        <v>21</v>
      </c>
      <c r="BG193" s="152" t="s">
        <v>21</v>
      </c>
    </row>
    <row r="194" spans="1:59" s="54" customFormat="1" ht="14" x14ac:dyDescent="0.15">
      <c r="A194" s="64" t="s">
        <v>305</v>
      </c>
      <c r="B194" s="187">
        <v>1</v>
      </c>
      <c r="C194" s="327" t="s">
        <v>21</v>
      </c>
      <c r="D194" s="298" t="s">
        <v>21</v>
      </c>
      <c r="E194" s="285" t="s">
        <v>21</v>
      </c>
      <c r="F194" s="271">
        <v>2</v>
      </c>
      <c r="G194" s="80" t="s">
        <v>21</v>
      </c>
      <c r="H194" s="80" t="s">
        <v>21</v>
      </c>
      <c r="I194" s="84">
        <v>30.17</v>
      </c>
      <c r="J194" s="82">
        <v>2.4</v>
      </c>
      <c r="K194" s="83">
        <v>0.50949999999999995</v>
      </c>
      <c r="L194" s="82">
        <v>1.5</v>
      </c>
      <c r="M194" s="84" t="s">
        <v>119</v>
      </c>
      <c r="N194" s="282">
        <v>0.42959999999999998</v>
      </c>
      <c r="O194" s="82">
        <v>1.9</v>
      </c>
      <c r="P194" s="62">
        <v>3492</v>
      </c>
      <c r="Q194" s="81">
        <v>23</v>
      </c>
      <c r="R194" s="80">
        <f t="shared" si="8"/>
        <v>73.529759961528498</v>
      </c>
      <c r="S194" s="81">
        <v>2654</v>
      </c>
      <c r="T194" s="81">
        <v>32</v>
      </c>
      <c r="U194" s="80">
        <f t="shared" si="9"/>
        <v>61.979725717366641</v>
      </c>
      <c r="V194" s="81" t="s">
        <v>21</v>
      </c>
      <c r="W194" s="81" t="s">
        <v>21</v>
      </c>
      <c r="X194" s="63" t="s">
        <v>21</v>
      </c>
      <c r="Y194" s="337">
        <v>24</v>
      </c>
      <c r="Z194" s="409">
        <v>15.1</v>
      </c>
      <c r="AA194" s="409">
        <v>0.7</v>
      </c>
      <c r="AB194" s="81" t="s">
        <v>21</v>
      </c>
      <c r="AC194" s="81" t="s">
        <v>21</v>
      </c>
      <c r="AD194" s="81" t="s">
        <v>21</v>
      </c>
      <c r="AE194" s="81" t="s">
        <v>21</v>
      </c>
      <c r="AF194" s="364">
        <v>1.89E-2</v>
      </c>
      <c r="AG194" s="364">
        <v>4.4999999999999997E-3</v>
      </c>
      <c r="AH194" s="364">
        <v>13.95</v>
      </c>
      <c r="AI194" s="364">
        <v>0.18</v>
      </c>
      <c r="AJ194" s="84" t="s">
        <v>21</v>
      </c>
      <c r="AK194" s="84" t="s">
        <v>21</v>
      </c>
      <c r="AL194" s="84" t="s">
        <v>21</v>
      </c>
      <c r="AM194" s="84" t="s">
        <v>21</v>
      </c>
      <c r="AN194" s="84" t="s">
        <v>21</v>
      </c>
      <c r="AO194" s="84" t="s">
        <v>21</v>
      </c>
      <c r="AP194" s="364">
        <v>20.39</v>
      </c>
      <c r="AQ194" s="364">
        <v>0.33</v>
      </c>
      <c r="AR194" s="364">
        <v>13.89</v>
      </c>
      <c r="AS194" s="364">
        <v>0.24</v>
      </c>
      <c r="AT194" s="364">
        <v>37.130000000000003</v>
      </c>
      <c r="AU194" s="364">
        <v>0.6</v>
      </c>
      <c r="AV194" s="84" t="s">
        <v>21</v>
      </c>
      <c r="AW194" s="84" t="s">
        <v>21</v>
      </c>
      <c r="AX194" s="84" t="s">
        <v>21</v>
      </c>
      <c r="AY194" s="84" t="s">
        <v>21</v>
      </c>
      <c r="AZ194" s="364">
        <v>41.98</v>
      </c>
      <c r="BA194" s="364">
        <v>0.67</v>
      </c>
      <c r="BB194" s="81" t="s">
        <v>21</v>
      </c>
      <c r="BC194" s="81" t="s">
        <v>21</v>
      </c>
      <c r="BD194" s="81" t="s">
        <v>21</v>
      </c>
      <c r="BE194" s="81" t="s">
        <v>21</v>
      </c>
      <c r="BF194" s="81" t="s">
        <v>21</v>
      </c>
      <c r="BG194" s="152" t="s">
        <v>21</v>
      </c>
    </row>
    <row r="195" spans="1:59" s="54" customFormat="1" ht="14" x14ac:dyDescent="0.15">
      <c r="A195" s="64" t="s">
        <v>306</v>
      </c>
      <c r="B195" s="187">
        <v>0</v>
      </c>
      <c r="C195" s="327" t="s">
        <v>21</v>
      </c>
      <c r="D195" s="298" t="s">
        <v>21</v>
      </c>
      <c r="E195" s="285" t="s">
        <v>21</v>
      </c>
      <c r="F195" s="271">
        <v>3.6</v>
      </c>
      <c r="G195" s="80" t="s">
        <v>21</v>
      </c>
      <c r="H195" s="80" t="s">
        <v>21</v>
      </c>
      <c r="I195" s="84">
        <v>12.2</v>
      </c>
      <c r="J195" s="82">
        <v>1.6</v>
      </c>
      <c r="K195" s="83">
        <v>0.37580000000000002</v>
      </c>
      <c r="L195" s="82">
        <v>0.88</v>
      </c>
      <c r="M195" s="84" t="s">
        <v>168</v>
      </c>
      <c r="N195" s="282">
        <v>0.23549999999999999</v>
      </c>
      <c r="O195" s="82">
        <v>1.3</v>
      </c>
      <c r="P195" s="62">
        <v>2620</v>
      </c>
      <c r="Q195" s="81">
        <v>15</v>
      </c>
      <c r="R195" s="80">
        <f t="shared" si="8"/>
        <v>54.504678698254885</v>
      </c>
      <c r="S195" s="81">
        <v>2057</v>
      </c>
      <c r="T195" s="81">
        <v>15</v>
      </c>
      <c r="U195" s="80">
        <f t="shared" si="9"/>
        <v>43.789263524293261</v>
      </c>
      <c r="V195" s="81" t="s">
        <v>21</v>
      </c>
      <c r="W195" s="81" t="s">
        <v>21</v>
      </c>
      <c r="X195" s="63" t="s">
        <v>21</v>
      </c>
      <c r="Y195" s="337">
        <v>21.49</v>
      </c>
      <c r="Z195" s="409">
        <v>15.36</v>
      </c>
      <c r="AA195" s="409">
        <v>0.83</v>
      </c>
      <c r="AB195" s="81" t="s">
        <v>21</v>
      </c>
      <c r="AC195" s="81" t="s">
        <v>21</v>
      </c>
      <c r="AD195" s="81" t="s">
        <v>21</v>
      </c>
      <c r="AE195" s="81" t="s">
        <v>21</v>
      </c>
      <c r="AF195" s="364">
        <v>8.4000000000000005E-2</v>
      </c>
      <c r="AG195" s="364">
        <v>8.3999999999999995E-3</v>
      </c>
      <c r="AH195" s="364">
        <v>59.75</v>
      </c>
      <c r="AI195" s="364">
        <v>0.65</v>
      </c>
      <c r="AJ195" s="84" t="s">
        <v>21</v>
      </c>
      <c r="AK195" s="84" t="s">
        <v>21</v>
      </c>
      <c r="AL195" s="84" t="s">
        <v>21</v>
      </c>
      <c r="AM195" s="84" t="s">
        <v>21</v>
      </c>
      <c r="AN195" s="84" t="s">
        <v>21</v>
      </c>
      <c r="AO195" s="84" t="s">
        <v>21</v>
      </c>
      <c r="AP195" s="364">
        <v>66.599999999999994</v>
      </c>
      <c r="AQ195" s="364">
        <v>1.1000000000000001</v>
      </c>
      <c r="AR195" s="364">
        <v>15.14</v>
      </c>
      <c r="AS195" s="364">
        <v>0.22</v>
      </c>
      <c r="AT195" s="364">
        <v>109.5</v>
      </c>
      <c r="AU195" s="364">
        <v>1.9</v>
      </c>
      <c r="AV195" s="84" t="s">
        <v>21</v>
      </c>
      <c r="AW195" s="84" t="s">
        <v>21</v>
      </c>
      <c r="AX195" s="84" t="s">
        <v>21</v>
      </c>
      <c r="AY195" s="84" t="s">
        <v>21</v>
      </c>
      <c r="AZ195" s="364">
        <v>82.5</v>
      </c>
      <c r="BA195" s="364">
        <v>1.4</v>
      </c>
      <c r="BB195" s="81" t="s">
        <v>21</v>
      </c>
      <c r="BC195" s="81" t="s">
        <v>21</v>
      </c>
      <c r="BD195" s="81" t="s">
        <v>21</v>
      </c>
      <c r="BE195" s="81" t="s">
        <v>21</v>
      </c>
      <c r="BF195" s="81" t="s">
        <v>21</v>
      </c>
      <c r="BG195" s="152" t="s">
        <v>21</v>
      </c>
    </row>
    <row r="196" spans="1:59" s="54" customFormat="1" ht="14" x14ac:dyDescent="0.15">
      <c r="A196" s="64" t="s">
        <v>307</v>
      </c>
      <c r="B196" s="187">
        <v>1</v>
      </c>
      <c r="C196" s="327" t="s">
        <v>21</v>
      </c>
      <c r="D196" s="298" t="s">
        <v>21</v>
      </c>
      <c r="E196" s="285" t="s">
        <v>21</v>
      </c>
      <c r="F196" s="271">
        <v>2.6</v>
      </c>
      <c r="G196" s="80" t="s">
        <v>21</v>
      </c>
      <c r="H196" s="80" t="s">
        <v>21</v>
      </c>
      <c r="I196" s="84">
        <v>20.71</v>
      </c>
      <c r="J196" s="82">
        <v>3.1</v>
      </c>
      <c r="K196" s="83">
        <v>0.43140000000000001</v>
      </c>
      <c r="L196" s="82">
        <v>2</v>
      </c>
      <c r="M196" s="84" t="s">
        <v>163</v>
      </c>
      <c r="N196" s="282">
        <v>0.34839999999999999</v>
      </c>
      <c r="O196" s="82">
        <v>2.2999999999999998</v>
      </c>
      <c r="P196" s="62">
        <v>3125</v>
      </c>
      <c r="Q196" s="81">
        <v>30</v>
      </c>
      <c r="R196" s="80">
        <f t="shared" si="8"/>
        <v>69.327123119310244</v>
      </c>
      <c r="S196" s="81">
        <v>2312</v>
      </c>
      <c r="T196" s="81">
        <v>39</v>
      </c>
      <c r="U196" s="80">
        <f t="shared" si="9"/>
        <v>60.490805912964987</v>
      </c>
      <c r="V196" s="81" t="s">
        <v>21</v>
      </c>
      <c r="W196" s="81" t="s">
        <v>21</v>
      </c>
      <c r="X196" s="63" t="s">
        <v>21</v>
      </c>
      <c r="Y196" s="337">
        <v>26.02</v>
      </c>
      <c r="Z196" s="409">
        <v>18</v>
      </c>
      <c r="AA196" s="409">
        <v>1.6</v>
      </c>
      <c r="AB196" s="81" t="s">
        <v>21</v>
      </c>
      <c r="AC196" s="81" t="s">
        <v>21</v>
      </c>
      <c r="AD196" s="81" t="s">
        <v>21</v>
      </c>
      <c r="AE196" s="81" t="s">
        <v>21</v>
      </c>
      <c r="AF196" s="364">
        <v>3.3399999999999999E-2</v>
      </c>
      <c r="AG196" s="364">
        <v>6.7000000000000002E-3</v>
      </c>
      <c r="AH196" s="364">
        <v>17.04</v>
      </c>
      <c r="AI196" s="364">
        <v>0.38</v>
      </c>
      <c r="AJ196" s="84" t="s">
        <v>21</v>
      </c>
      <c r="AK196" s="84" t="s">
        <v>21</v>
      </c>
      <c r="AL196" s="84" t="s">
        <v>21</v>
      </c>
      <c r="AM196" s="84" t="s">
        <v>21</v>
      </c>
      <c r="AN196" s="84" t="s">
        <v>21</v>
      </c>
      <c r="AO196" s="84" t="s">
        <v>21</v>
      </c>
      <c r="AP196" s="364">
        <v>39.700000000000003</v>
      </c>
      <c r="AQ196" s="364">
        <v>0.79</v>
      </c>
      <c r="AR196" s="364">
        <v>12.54</v>
      </c>
      <c r="AS196" s="364">
        <v>0.33</v>
      </c>
      <c r="AT196" s="364">
        <v>69.8</v>
      </c>
      <c r="AU196" s="364">
        <v>1.6</v>
      </c>
      <c r="AV196" s="84" t="s">
        <v>21</v>
      </c>
      <c r="AW196" s="84" t="s">
        <v>21</v>
      </c>
      <c r="AX196" s="84" t="s">
        <v>21</v>
      </c>
      <c r="AY196" s="84" t="s">
        <v>21</v>
      </c>
      <c r="AZ196" s="364">
        <v>51.3</v>
      </c>
      <c r="BA196" s="364">
        <v>1.1000000000000001</v>
      </c>
      <c r="BB196" s="81" t="s">
        <v>21</v>
      </c>
      <c r="BC196" s="81" t="s">
        <v>21</v>
      </c>
      <c r="BD196" s="81" t="s">
        <v>21</v>
      </c>
      <c r="BE196" s="81" t="s">
        <v>21</v>
      </c>
      <c r="BF196" s="81" t="s">
        <v>21</v>
      </c>
      <c r="BG196" s="152" t="s">
        <v>21</v>
      </c>
    </row>
    <row r="197" spans="1:59" s="20" customFormat="1" ht="14" x14ac:dyDescent="0.15">
      <c r="A197" s="64" t="s">
        <v>308</v>
      </c>
      <c r="B197" s="187">
        <v>1</v>
      </c>
      <c r="C197" s="327" t="s">
        <v>21</v>
      </c>
      <c r="D197" s="298" t="s">
        <v>21</v>
      </c>
      <c r="E197" s="285" t="s">
        <v>21</v>
      </c>
      <c r="F197" s="271">
        <v>4.4000000000000004</v>
      </c>
      <c r="G197" s="80" t="s">
        <v>21</v>
      </c>
      <c r="H197" s="80" t="s">
        <v>21</v>
      </c>
      <c r="I197" s="88">
        <v>12.84</v>
      </c>
      <c r="J197" s="86">
        <v>1.4</v>
      </c>
      <c r="K197" s="87">
        <v>0.37659999999999999</v>
      </c>
      <c r="L197" s="86">
        <v>0.75</v>
      </c>
      <c r="M197" s="88" t="s">
        <v>133</v>
      </c>
      <c r="N197" s="283">
        <v>0.24740000000000001</v>
      </c>
      <c r="O197" s="86">
        <v>1.2</v>
      </c>
      <c r="P197" s="69">
        <v>2668</v>
      </c>
      <c r="Q197" s="85">
        <v>13</v>
      </c>
      <c r="R197" s="80">
        <f t="shared" si="8"/>
        <v>54.920757460180752</v>
      </c>
      <c r="S197" s="85">
        <v>2061</v>
      </c>
      <c r="T197" s="85">
        <v>13</v>
      </c>
      <c r="U197" s="80">
        <f t="shared" si="9"/>
        <v>43.221388223887487</v>
      </c>
      <c r="V197" s="85" t="s">
        <v>21</v>
      </c>
      <c r="W197" s="85" t="s">
        <v>21</v>
      </c>
      <c r="X197" s="63" t="s">
        <v>21</v>
      </c>
      <c r="Y197" s="338">
        <v>22.75</v>
      </c>
      <c r="Z197" s="409">
        <v>15.65</v>
      </c>
      <c r="AA197" s="409">
        <v>0.74</v>
      </c>
      <c r="AB197" s="81" t="s">
        <v>21</v>
      </c>
      <c r="AC197" s="81" t="s">
        <v>21</v>
      </c>
      <c r="AD197" s="81" t="s">
        <v>21</v>
      </c>
      <c r="AE197" s="81" t="s">
        <v>21</v>
      </c>
      <c r="AF197" s="364">
        <v>0.128</v>
      </c>
      <c r="AG197" s="364">
        <v>1.6E-2</v>
      </c>
      <c r="AH197" s="364">
        <v>70.599999999999994</v>
      </c>
      <c r="AI197" s="364">
        <v>1.9</v>
      </c>
      <c r="AJ197" s="84" t="s">
        <v>21</v>
      </c>
      <c r="AK197" s="84" t="s">
        <v>21</v>
      </c>
      <c r="AL197" s="84" t="s">
        <v>21</v>
      </c>
      <c r="AM197" s="84" t="s">
        <v>21</v>
      </c>
      <c r="AN197" s="84" t="s">
        <v>21</v>
      </c>
      <c r="AO197" s="84" t="s">
        <v>21</v>
      </c>
      <c r="AP197" s="364">
        <v>75.400000000000006</v>
      </c>
      <c r="AQ197" s="364">
        <v>2.2000000000000002</v>
      </c>
      <c r="AR197" s="364">
        <v>16.27</v>
      </c>
      <c r="AS197" s="364">
        <v>0.35</v>
      </c>
      <c r="AT197" s="364">
        <v>116.7</v>
      </c>
      <c r="AU197" s="364">
        <v>3.6</v>
      </c>
      <c r="AV197" s="84" t="s">
        <v>21</v>
      </c>
      <c r="AW197" s="84" t="s">
        <v>21</v>
      </c>
      <c r="AX197" s="84" t="s">
        <v>21</v>
      </c>
      <c r="AY197" s="84" t="s">
        <v>21</v>
      </c>
      <c r="AZ197" s="364">
        <v>83.9</v>
      </c>
      <c r="BA197" s="364">
        <v>2.7</v>
      </c>
      <c r="BB197" s="81" t="s">
        <v>21</v>
      </c>
      <c r="BC197" s="81" t="s">
        <v>21</v>
      </c>
      <c r="BD197" s="81" t="s">
        <v>21</v>
      </c>
      <c r="BE197" s="81" t="s">
        <v>21</v>
      </c>
      <c r="BF197" s="81" t="s">
        <v>21</v>
      </c>
      <c r="BG197" s="152" t="s">
        <v>21</v>
      </c>
    </row>
    <row r="198" spans="1:59" s="20" customFormat="1" ht="14" x14ac:dyDescent="0.15">
      <c r="A198" s="64" t="s">
        <v>309</v>
      </c>
      <c r="B198" s="187">
        <v>1</v>
      </c>
      <c r="C198" s="327" t="s">
        <v>21</v>
      </c>
      <c r="D198" s="298" t="s">
        <v>21</v>
      </c>
      <c r="E198" s="285" t="s">
        <v>21</v>
      </c>
      <c r="F198" s="271">
        <v>4</v>
      </c>
      <c r="G198" s="80" t="s">
        <v>21</v>
      </c>
      <c r="H198" s="80" t="s">
        <v>21</v>
      </c>
      <c r="I198" s="88">
        <v>12.19</v>
      </c>
      <c r="J198" s="86">
        <v>2.2999999999999998</v>
      </c>
      <c r="K198" s="87">
        <v>0.37019999999999997</v>
      </c>
      <c r="L198" s="86">
        <v>1.6</v>
      </c>
      <c r="M198" s="88" t="s">
        <v>291</v>
      </c>
      <c r="N198" s="283">
        <v>0.23899999999999999</v>
      </c>
      <c r="O198" s="86">
        <v>1.7</v>
      </c>
      <c r="P198" s="69">
        <v>2619</v>
      </c>
      <c r="Q198" s="85">
        <v>22</v>
      </c>
      <c r="R198" s="80">
        <f t="shared" si="8"/>
        <v>56.8125373487226</v>
      </c>
      <c r="S198" s="85">
        <v>2030</v>
      </c>
      <c r="T198" s="85">
        <v>27</v>
      </c>
      <c r="U198" s="80">
        <f t="shared" si="9"/>
        <v>48.758178801099618</v>
      </c>
      <c r="V198" s="85" t="s">
        <v>21</v>
      </c>
      <c r="W198" s="85" t="s">
        <v>21</v>
      </c>
      <c r="X198" s="63" t="s">
        <v>21</v>
      </c>
      <c r="Y198" s="338">
        <v>22.49</v>
      </c>
      <c r="Z198" s="408">
        <v>18.5</v>
      </c>
      <c r="AA198" s="408">
        <v>1.3</v>
      </c>
      <c r="AB198" s="85" t="s">
        <v>21</v>
      </c>
      <c r="AC198" s="85" t="s">
        <v>21</v>
      </c>
      <c r="AD198" s="85" t="s">
        <v>21</v>
      </c>
      <c r="AE198" s="85" t="s">
        <v>21</v>
      </c>
      <c r="AF198" s="363">
        <v>7.9399999999999998E-2</v>
      </c>
      <c r="AG198" s="363">
        <v>9.7000000000000003E-3</v>
      </c>
      <c r="AH198" s="363">
        <v>60.7</v>
      </c>
      <c r="AI198" s="363">
        <v>1.3</v>
      </c>
      <c r="AJ198" s="88" t="s">
        <v>21</v>
      </c>
      <c r="AK198" s="88" t="s">
        <v>21</v>
      </c>
      <c r="AL198" s="88" t="s">
        <v>21</v>
      </c>
      <c r="AM198" s="88" t="s">
        <v>21</v>
      </c>
      <c r="AN198" s="88" t="s">
        <v>21</v>
      </c>
      <c r="AO198" s="88" t="s">
        <v>21</v>
      </c>
      <c r="AP198" s="363">
        <v>66.5</v>
      </c>
      <c r="AQ198" s="363">
        <v>1.3</v>
      </c>
      <c r="AR198" s="363">
        <v>15.39</v>
      </c>
      <c r="AS198" s="363">
        <v>0.3</v>
      </c>
      <c r="AT198" s="363">
        <v>103.9</v>
      </c>
      <c r="AU198" s="363">
        <v>2.2999999999999998</v>
      </c>
      <c r="AV198" s="88" t="s">
        <v>21</v>
      </c>
      <c r="AW198" s="88" t="s">
        <v>21</v>
      </c>
      <c r="AX198" s="88" t="s">
        <v>21</v>
      </c>
      <c r="AY198" s="88" t="s">
        <v>21</v>
      </c>
      <c r="AZ198" s="363">
        <v>77.400000000000006</v>
      </c>
      <c r="BA198" s="363">
        <v>1.6</v>
      </c>
      <c r="BB198" s="85" t="s">
        <v>21</v>
      </c>
      <c r="BC198" s="85" t="s">
        <v>21</v>
      </c>
      <c r="BD198" s="85" t="s">
        <v>21</v>
      </c>
      <c r="BE198" s="85" t="s">
        <v>21</v>
      </c>
      <c r="BF198" s="85" t="s">
        <v>21</v>
      </c>
      <c r="BG198" s="151" t="s">
        <v>21</v>
      </c>
    </row>
    <row r="199" spans="1:59" s="54" customFormat="1" ht="14" x14ac:dyDescent="0.15">
      <c r="A199" s="64" t="s">
        <v>310</v>
      </c>
      <c r="B199" s="187">
        <v>1</v>
      </c>
      <c r="C199" s="327" t="s">
        <v>21</v>
      </c>
      <c r="D199" s="298" t="s">
        <v>21</v>
      </c>
      <c r="E199" s="285" t="s">
        <v>21</v>
      </c>
      <c r="F199" s="271">
        <v>5.5</v>
      </c>
      <c r="G199" s="80" t="s">
        <v>21</v>
      </c>
      <c r="H199" s="80" t="s">
        <v>21</v>
      </c>
      <c r="I199" s="84">
        <v>12.51</v>
      </c>
      <c r="J199" s="82">
        <v>2.2999999999999998</v>
      </c>
      <c r="K199" s="83">
        <v>0.371</v>
      </c>
      <c r="L199" s="82">
        <v>1.3</v>
      </c>
      <c r="M199" s="84" t="s">
        <v>292</v>
      </c>
      <c r="N199" s="282">
        <v>0.2447</v>
      </c>
      <c r="O199" s="82">
        <v>1.9</v>
      </c>
      <c r="P199" s="62">
        <v>2643</v>
      </c>
      <c r="Q199" s="81">
        <v>21</v>
      </c>
      <c r="R199" s="80">
        <f t="shared" si="8"/>
        <v>56.878639224228984</v>
      </c>
      <c r="S199" s="81">
        <v>2034</v>
      </c>
      <c r="T199" s="81">
        <v>22</v>
      </c>
      <c r="U199" s="80">
        <f t="shared" si="9"/>
        <v>46.247836706163888</v>
      </c>
      <c r="V199" s="81" t="s">
        <v>21</v>
      </c>
      <c r="W199" s="81" t="s">
        <v>21</v>
      </c>
      <c r="X199" s="63" t="s">
        <v>21</v>
      </c>
      <c r="Y199" s="337">
        <v>23.04</v>
      </c>
      <c r="Z199" s="408">
        <v>17.8</v>
      </c>
      <c r="AA199" s="408">
        <v>1.7</v>
      </c>
      <c r="AB199" s="85" t="s">
        <v>21</v>
      </c>
      <c r="AC199" s="85" t="s">
        <v>21</v>
      </c>
      <c r="AD199" s="85" t="s">
        <v>21</v>
      </c>
      <c r="AE199" s="85" t="s">
        <v>21</v>
      </c>
      <c r="AF199" s="363">
        <v>0.219</v>
      </c>
      <c r="AG199" s="363">
        <v>2.3E-2</v>
      </c>
      <c r="AH199" s="363">
        <v>81.599999999999994</v>
      </c>
      <c r="AI199" s="363">
        <v>2</v>
      </c>
      <c r="AJ199" s="88" t="s">
        <v>21</v>
      </c>
      <c r="AK199" s="88" t="s">
        <v>21</v>
      </c>
      <c r="AL199" s="88" t="s">
        <v>21</v>
      </c>
      <c r="AM199" s="88" t="s">
        <v>21</v>
      </c>
      <c r="AN199" s="88" t="s">
        <v>21</v>
      </c>
      <c r="AO199" s="88" t="s">
        <v>21</v>
      </c>
      <c r="AP199" s="363">
        <v>81.099999999999994</v>
      </c>
      <c r="AQ199" s="363">
        <v>2.2999999999999998</v>
      </c>
      <c r="AR199" s="363">
        <v>17.55</v>
      </c>
      <c r="AS199" s="363">
        <v>0.49</v>
      </c>
      <c r="AT199" s="363">
        <v>125.2</v>
      </c>
      <c r="AU199" s="363">
        <v>3.6</v>
      </c>
      <c r="AV199" s="88" t="s">
        <v>21</v>
      </c>
      <c r="AW199" s="88" t="s">
        <v>21</v>
      </c>
      <c r="AX199" s="88" t="s">
        <v>21</v>
      </c>
      <c r="AY199" s="88" t="s">
        <v>21</v>
      </c>
      <c r="AZ199" s="363">
        <v>91</v>
      </c>
      <c r="BA199" s="363">
        <v>2.4</v>
      </c>
      <c r="BB199" s="85" t="s">
        <v>21</v>
      </c>
      <c r="BC199" s="85" t="s">
        <v>21</v>
      </c>
      <c r="BD199" s="85" t="s">
        <v>21</v>
      </c>
      <c r="BE199" s="85" t="s">
        <v>21</v>
      </c>
      <c r="BF199" s="85" t="s">
        <v>21</v>
      </c>
      <c r="BG199" s="151" t="s">
        <v>21</v>
      </c>
    </row>
    <row r="200" spans="1:59" s="54" customFormat="1" ht="14" x14ac:dyDescent="0.15">
      <c r="A200" s="64" t="s">
        <v>311</v>
      </c>
      <c r="B200" s="187">
        <v>1</v>
      </c>
      <c r="C200" s="327" t="s">
        <v>21</v>
      </c>
      <c r="D200" s="298" t="s">
        <v>21</v>
      </c>
      <c r="E200" s="285" t="s">
        <v>21</v>
      </c>
      <c r="F200" s="271">
        <v>4.5</v>
      </c>
      <c r="G200" s="80" t="s">
        <v>21</v>
      </c>
      <c r="H200" s="80" t="s">
        <v>21</v>
      </c>
      <c r="I200" s="84">
        <v>22.84</v>
      </c>
      <c r="J200" s="82">
        <v>2.5</v>
      </c>
      <c r="K200" s="83">
        <v>0.4481</v>
      </c>
      <c r="L200" s="82">
        <v>1.7</v>
      </c>
      <c r="M200" s="84" t="s">
        <v>326</v>
      </c>
      <c r="N200" s="282">
        <v>0.36990000000000001</v>
      </c>
      <c r="O200" s="82">
        <v>1.9</v>
      </c>
      <c r="P200" s="62">
        <v>3220</v>
      </c>
      <c r="Q200" s="81">
        <v>25</v>
      </c>
      <c r="R200" s="80">
        <f t="shared" si="8"/>
        <v>69.082269794788886</v>
      </c>
      <c r="S200" s="81">
        <v>2387</v>
      </c>
      <c r="T200" s="81">
        <v>33</v>
      </c>
      <c r="U200" s="80">
        <f t="shared" si="9"/>
        <v>58.035399542003674</v>
      </c>
      <c r="V200" s="81" t="s">
        <v>21</v>
      </c>
      <c r="W200" s="81" t="s">
        <v>21</v>
      </c>
      <c r="X200" s="63" t="s">
        <v>21</v>
      </c>
      <c r="Y200" s="337">
        <v>25.87</v>
      </c>
      <c r="Z200" s="409">
        <v>16.600000000000001</v>
      </c>
      <c r="AA200" s="409">
        <v>1.6</v>
      </c>
      <c r="AB200" s="81" t="s">
        <v>21</v>
      </c>
      <c r="AC200" s="81" t="s">
        <v>21</v>
      </c>
      <c r="AD200" s="81" t="s">
        <v>21</v>
      </c>
      <c r="AE200" s="81" t="s">
        <v>21</v>
      </c>
      <c r="AF200" s="364">
        <v>8.3000000000000004E-2</v>
      </c>
      <c r="AG200" s="364">
        <v>1.4E-2</v>
      </c>
      <c r="AH200" s="364">
        <v>48</v>
      </c>
      <c r="AI200" s="364">
        <v>5</v>
      </c>
      <c r="AJ200" s="84" t="s">
        <v>21</v>
      </c>
      <c r="AK200" s="84" t="s">
        <v>21</v>
      </c>
      <c r="AL200" s="84" t="s">
        <v>21</v>
      </c>
      <c r="AM200" s="84" t="s">
        <v>21</v>
      </c>
      <c r="AN200" s="84" t="s">
        <v>21</v>
      </c>
      <c r="AO200" s="84" t="s">
        <v>21</v>
      </c>
      <c r="AP200" s="364">
        <v>44.2</v>
      </c>
      <c r="AQ200" s="364">
        <v>1.2</v>
      </c>
      <c r="AR200" s="364">
        <v>12.6</v>
      </c>
      <c r="AS200" s="364">
        <v>0.3</v>
      </c>
      <c r="AT200" s="364">
        <v>75.7</v>
      </c>
      <c r="AU200" s="364">
        <v>1.9</v>
      </c>
      <c r="AV200" s="84" t="s">
        <v>21</v>
      </c>
      <c r="AW200" s="84" t="s">
        <v>21</v>
      </c>
      <c r="AX200" s="84" t="s">
        <v>21</v>
      </c>
      <c r="AY200" s="84" t="s">
        <v>21</v>
      </c>
      <c r="AZ200" s="364">
        <v>59.3</v>
      </c>
      <c r="BA200" s="364">
        <v>1.9</v>
      </c>
      <c r="BB200" s="81" t="s">
        <v>21</v>
      </c>
      <c r="BC200" s="81" t="s">
        <v>21</v>
      </c>
      <c r="BD200" s="81" t="s">
        <v>21</v>
      </c>
      <c r="BE200" s="81" t="s">
        <v>21</v>
      </c>
      <c r="BF200" s="81" t="s">
        <v>21</v>
      </c>
      <c r="BG200" s="152" t="s">
        <v>21</v>
      </c>
    </row>
    <row r="201" spans="1:59" s="20" customFormat="1" ht="14" x14ac:dyDescent="0.15">
      <c r="A201" s="64" t="s">
        <v>312</v>
      </c>
      <c r="B201" s="187">
        <v>1</v>
      </c>
      <c r="C201" s="327" t="s">
        <v>21</v>
      </c>
      <c r="D201" s="298" t="s">
        <v>21</v>
      </c>
      <c r="E201" s="285" t="s">
        <v>21</v>
      </c>
      <c r="F201" s="271">
        <v>5.9</v>
      </c>
      <c r="G201" s="80" t="s">
        <v>21</v>
      </c>
      <c r="H201" s="80" t="s">
        <v>21</v>
      </c>
      <c r="I201" s="88">
        <v>68.099999999999994</v>
      </c>
      <c r="J201" s="86">
        <v>3.9</v>
      </c>
      <c r="K201" s="87">
        <v>0.78700000000000003</v>
      </c>
      <c r="L201" s="86">
        <v>3.1</v>
      </c>
      <c r="M201" s="88" t="s">
        <v>234</v>
      </c>
      <c r="N201" s="283">
        <v>0.628</v>
      </c>
      <c r="O201" s="86">
        <v>2.4</v>
      </c>
      <c r="P201" s="69">
        <v>4300</v>
      </c>
      <c r="Q201" s="85">
        <v>39</v>
      </c>
      <c r="R201" s="80">
        <f t="shared" si="8"/>
        <v>94.429868156214212</v>
      </c>
      <c r="S201" s="85">
        <v>3741</v>
      </c>
      <c r="T201" s="85">
        <v>88</v>
      </c>
      <c r="U201" s="80">
        <f t="shared" si="9"/>
        <v>115.50771575959763</v>
      </c>
      <c r="V201" s="85" t="s">
        <v>21</v>
      </c>
      <c r="W201" s="85" t="s">
        <v>21</v>
      </c>
      <c r="X201" s="63" t="s">
        <v>21</v>
      </c>
      <c r="Y201" s="338">
        <v>13</v>
      </c>
      <c r="Z201" s="409">
        <v>13.2</v>
      </c>
      <c r="AA201" s="409">
        <v>1.1000000000000001</v>
      </c>
      <c r="AB201" s="81" t="s">
        <v>21</v>
      </c>
      <c r="AC201" s="81" t="s">
        <v>21</v>
      </c>
      <c r="AD201" s="81" t="s">
        <v>21</v>
      </c>
      <c r="AE201" s="81" t="s">
        <v>21</v>
      </c>
      <c r="AF201" s="364">
        <v>0.53800000000000003</v>
      </c>
      <c r="AG201" s="364">
        <v>5.1999999999999998E-2</v>
      </c>
      <c r="AH201" s="364">
        <v>12.32</v>
      </c>
      <c r="AI201" s="364">
        <v>0.71</v>
      </c>
      <c r="AJ201" s="84" t="s">
        <v>21</v>
      </c>
      <c r="AK201" s="84" t="s">
        <v>21</v>
      </c>
      <c r="AL201" s="84" t="s">
        <v>21</v>
      </c>
      <c r="AM201" s="84" t="s">
        <v>21</v>
      </c>
      <c r="AN201" s="84" t="s">
        <v>21</v>
      </c>
      <c r="AO201" s="84" t="s">
        <v>21</v>
      </c>
      <c r="AP201" s="364">
        <v>20.12</v>
      </c>
      <c r="AQ201" s="364">
        <v>0.41</v>
      </c>
      <c r="AR201" s="364">
        <v>11.14</v>
      </c>
      <c r="AS201" s="364">
        <v>0.26</v>
      </c>
      <c r="AT201" s="364">
        <v>41.9</v>
      </c>
      <c r="AU201" s="364">
        <v>1</v>
      </c>
      <c r="AV201" s="84" t="s">
        <v>21</v>
      </c>
      <c r="AW201" s="84" t="s">
        <v>21</v>
      </c>
      <c r="AX201" s="84" t="s">
        <v>21</v>
      </c>
      <c r="AY201" s="84" t="s">
        <v>21</v>
      </c>
      <c r="AZ201" s="364">
        <v>41.19</v>
      </c>
      <c r="BA201" s="364">
        <v>0.63</v>
      </c>
      <c r="BB201" s="81" t="s">
        <v>21</v>
      </c>
      <c r="BC201" s="81" t="s">
        <v>21</v>
      </c>
      <c r="BD201" s="81" t="s">
        <v>21</v>
      </c>
      <c r="BE201" s="81" t="s">
        <v>21</v>
      </c>
      <c r="BF201" s="81" t="s">
        <v>21</v>
      </c>
      <c r="BG201" s="152" t="s">
        <v>21</v>
      </c>
    </row>
    <row r="202" spans="1:59" s="20" customFormat="1" ht="14" x14ac:dyDescent="0.15">
      <c r="A202" s="64" t="s">
        <v>313</v>
      </c>
      <c r="B202" s="187">
        <v>1</v>
      </c>
      <c r="C202" s="327" t="s">
        <v>21</v>
      </c>
      <c r="D202" s="298" t="s">
        <v>21</v>
      </c>
      <c r="E202" s="285" t="s">
        <v>21</v>
      </c>
      <c r="F202" s="271">
        <v>3.8</v>
      </c>
      <c r="G202" s="80" t="s">
        <v>21</v>
      </c>
      <c r="H202" s="80" t="s">
        <v>21</v>
      </c>
      <c r="I202" s="88">
        <v>11.99</v>
      </c>
      <c r="J202" s="86">
        <v>2.2000000000000002</v>
      </c>
      <c r="K202" s="87">
        <v>0.3654</v>
      </c>
      <c r="L202" s="86">
        <v>1.3</v>
      </c>
      <c r="M202" s="88" t="s">
        <v>292</v>
      </c>
      <c r="N202" s="283">
        <v>0.2382</v>
      </c>
      <c r="O202" s="86">
        <v>1.8</v>
      </c>
      <c r="P202" s="69">
        <v>2604</v>
      </c>
      <c r="Q202" s="85">
        <v>21</v>
      </c>
      <c r="R202" s="80">
        <f t="shared" si="8"/>
        <v>56.154486908883783</v>
      </c>
      <c r="S202" s="85">
        <v>2008</v>
      </c>
      <c r="T202" s="85">
        <v>22</v>
      </c>
      <c r="U202" s="80">
        <f t="shared" si="9"/>
        <v>45.791108307181212</v>
      </c>
      <c r="V202" s="85" t="s">
        <v>21</v>
      </c>
      <c r="W202" s="85" t="s">
        <v>21</v>
      </c>
      <c r="X202" s="63" t="s">
        <v>21</v>
      </c>
      <c r="Y202" s="338">
        <v>22.89</v>
      </c>
      <c r="Z202" s="408">
        <v>11.34</v>
      </c>
      <c r="AA202" s="408">
        <v>0.74</v>
      </c>
      <c r="AB202" s="85" t="s">
        <v>21</v>
      </c>
      <c r="AC202" s="85" t="s">
        <v>21</v>
      </c>
      <c r="AD202" s="85" t="s">
        <v>21</v>
      </c>
      <c r="AE202" s="85" t="s">
        <v>21</v>
      </c>
      <c r="AF202" s="363">
        <v>9.8000000000000004E-2</v>
      </c>
      <c r="AG202" s="363">
        <v>1.4999999999999999E-2</v>
      </c>
      <c r="AH202" s="363">
        <v>66.150000000000006</v>
      </c>
      <c r="AI202" s="363">
        <v>0.81</v>
      </c>
      <c r="AJ202" s="88" t="s">
        <v>21</v>
      </c>
      <c r="AK202" s="88" t="s">
        <v>21</v>
      </c>
      <c r="AL202" s="88" t="s">
        <v>21</v>
      </c>
      <c r="AM202" s="88" t="s">
        <v>21</v>
      </c>
      <c r="AN202" s="88" t="s">
        <v>21</v>
      </c>
      <c r="AO202" s="88" t="s">
        <v>21</v>
      </c>
      <c r="AP202" s="363">
        <v>69.099999999999994</v>
      </c>
      <c r="AQ202" s="363">
        <v>1.2</v>
      </c>
      <c r="AR202" s="363">
        <v>15.16</v>
      </c>
      <c r="AS202" s="363">
        <v>0.27</v>
      </c>
      <c r="AT202" s="363">
        <v>107.5</v>
      </c>
      <c r="AU202" s="363">
        <v>1.9</v>
      </c>
      <c r="AV202" s="88" t="s">
        <v>21</v>
      </c>
      <c r="AW202" s="88" t="s">
        <v>21</v>
      </c>
      <c r="AX202" s="88" t="s">
        <v>21</v>
      </c>
      <c r="AY202" s="88" t="s">
        <v>21</v>
      </c>
      <c r="AZ202" s="363">
        <v>87.1</v>
      </c>
      <c r="BA202" s="363">
        <v>1.4</v>
      </c>
      <c r="BB202" s="85" t="s">
        <v>21</v>
      </c>
      <c r="BC202" s="85" t="s">
        <v>21</v>
      </c>
      <c r="BD202" s="85" t="s">
        <v>21</v>
      </c>
      <c r="BE202" s="85" t="s">
        <v>21</v>
      </c>
      <c r="BF202" s="85" t="s">
        <v>21</v>
      </c>
      <c r="BG202" s="151" t="s">
        <v>21</v>
      </c>
    </row>
    <row r="203" spans="1:59" s="65" customFormat="1" ht="16" customHeight="1" x14ac:dyDescent="0.15">
      <c r="A203" s="64" t="s">
        <v>314</v>
      </c>
      <c r="B203" s="159">
        <v>1</v>
      </c>
      <c r="C203" s="327" t="s">
        <v>21</v>
      </c>
      <c r="D203" s="298" t="s">
        <v>21</v>
      </c>
      <c r="E203" s="285" t="s">
        <v>21</v>
      </c>
      <c r="F203" s="271">
        <v>4.2</v>
      </c>
      <c r="G203" s="94" t="s">
        <v>21</v>
      </c>
      <c r="H203" s="94" t="s">
        <v>21</v>
      </c>
      <c r="I203" s="293">
        <v>14.37</v>
      </c>
      <c r="J203" s="298">
        <v>1.8</v>
      </c>
      <c r="K203" s="304">
        <v>0.38790000000000002</v>
      </c>
      <c r="L203" s="298">
        <v>1.2</v>
      </c>
      <c r="M203" s="94" t="s">
        <v>327</v>
      </c>
      <c r="N203" s="285">
        <v>0.26879999999999998</v>
      </c>
      <c r="O203" s="298">
        <v>1.4</v>
      </c>
      <c r="P203" s="95">
        <v>2774</v>
      </c>
      <c r="Q203" s="94">
        <v>18</v>
      </c>
      <c r="R203" s="96">
        <f t="shared" si="8"/>
        <v>58.326926886301841</v>
      </c>
      <c r="S203" s="94">
        <v>2113</v>
      </c>
      <c r="T203" s="94">
        <v>21</v>
      </c>
      <c r="U203" s="96">
        <f t="shared" si="9"/>
        <v>47.190121847691806</v>
      </c>
      <c r="V203" s="94" t="s">
        <v>21</v>
      </c>
      <c r="W203" s="94" t="s">
        <v>21</v>
      </c>
      <c r="X203" s="97" t="s">
        <v>21</v>
      </c>
      <c r="Y203" s="344">
        <v>23.83</v>
      </c>
      <c r="Z203" s="211">
        <v>13.51</v>
      </c>
      <c r="AA203" s="211">
        <v>0.89</v>
      </c>
      <c r="AB203" s="94" t="s">
        <v>21</v>
      </c>
      <c r="AC203" s="94" t="s">
        <v>21</v>
      </c>
      <c r="AD203" s="94" t="s">
        <v>21</v>
      </c>
      <c r="AE203" s="94" t="s">
        <v>21</v>
      </c>
      <c r="AF203" s="233">
        <v>8.3900000000000002E-2</v>
      </c>
      <c r="AG203" s="233">
        <v>7.1000000000000004E-3</v>
      </c>
      <c r="AH203" s="233">
        <v>58.37</v>
      </c>
      <c r="AI203" s="233">
        <v>0.84</v>
      </c>
      <c r="AJ203" s="293" t="s">
        <v>21</v>
      </c>
      <c r="AK203" s="293" t="s">
        <v>21</v>
      </c>
      <c r="AL203" s="293" t="s">
        <v>21</v>
      </c>
      <c r="AM203" s="293" t="s">
        <v>21</v>
      </c>
      <c r="AN203" s="293" t="s">
        <v>21</v>
      </c>
      <c r="AO203" s="293" t="s">
        <v>21</v>
      </c>
      <c r="AP203" s="233">
        <v>64.5</v>
      </c>
      <c r="AQ203" s="233">
        <v>1.2</v>
      </c>
      <c r="AR203" s="233">
        <v>14.91</v>
      </c>
      <c r="AS203" s="233">
        <v>0.25</v>
      </c>
      <c r="AT203" s="233">
        <v>102.3</v>
      </c>
      <c r="AU203" s="233">
        <v>2.1</v>
      </c>
      <c r="AV203" s="293" t="s">
        <v>21</v>
      </c>
      <c r="AW203" s="293" t="s">
        <v>21</v>
      </c>
      <c r="AX203" s="293" t="s">
        <v>21</v>
      </c>
      <c r="AY203" s="293" t="s">
        <v>21</v>
      </c>
      <c r="AZ203" s="233">
        <v>75.400000000000006</v>
      </c>
      <c r="BA203" s="233">
        <v>1.4</v>
      </c>
      <c r="BB203" s="94" t="s">
        <v>21</v>
      </c>
      <c r="BC203" s="94" t="s">
        <v>21</v>
      </c>
      <c r="BD203" s="94" t="s">
        <v>21</v>
      </c>
      <c r="BE203" s="94" t="s">
        <v>21</v>
      </c>
      <c r="BF203" s="94" t="s">
        <v>21</v>
      </c>
      <c r="BG203" s="97" t="s">
        <v>21</v>
      </c>
    </row>
    <row r="204" spans="1:59" ht="16" customHeight="1" x14ac:dyDescent="0.15">
      <c r="A204" s="64" t="s">
        <v>315</v>
      </c>
      <c r="B204" s="159">
        <v>0</v>
      </c>
      <c r="C204" s="327" t="s">
        <v>21</v>
      </c>
      <c r="D204" s="298" t="s">
        <v>21</v>
      </c>
      <c r="E204" s="285" t="s">
        <v>21</v>
      </c>
      <c r="F204" s="271">
        <v>10.5</v>
      </c>
      <c r="G204" s="94" t="s">
        <v>21</v>
      </c>
      <c r="H204" s="94" t="s">
        <v>21</v>
      </c>
      <c r="I204" s="293">
        <v>22.08</v>
      </c>
      <c r="J204" s="298">
        <v>1.7</v>
      </c>
      <c r="K204" s="304">
        <v>0.4496</v>
      </c>
      <c r="L204" s="298">
        <v>1.1000000000000001</v>
      </c>
      <c r="M204" s="94" t="s">
        <v>232</v>
      </c>
      <c r="N204" s="285">
        <v>0.35630000000000001</v>
      </c>
      <c r="O204" s="298">
        <v>1.2</v>
      </c>
      <c r="P204" s="95">
        <v>3187</v>
      </c>
      <c r="Q204" s="94">
        <v>16</v>
      </c>
      <c r="R204" s="96">
        <f t="shared" si="8"/>
        <v>65.71748321413412</v>
      </c>
      <c r="S204" s="94">
        <v>2393</v>
      </c>
      <c r="T204" s="94">
        <v>23</v>
      </c>
      <c r="U204" s="96">
        <f t="shared" si="9"/>
        <v>53.099713746874379</v>
      </c>
      <c r="V204" s="94" t="s">
        <v>21</v>
      </c>
      <c r="W204" s="94" t="s">
        <v>21</v>
      </c>
      <c r="X204" s="97" t="s">
        <v>21</v>
      </c>
      <c r="Y204" s="344">
        <v>24.91</v>
      </c>
      <c r="Z204" s="211">
        <v>19.3</v>
      </c>
      <c r="AA204" s="211">
        <v>1.4</v>
      </c>
      <c r="AB204" s="94" t="s">
        <v>21</v>
      </c>
      <c r="AC204" s="94" t="s">
        <v>21</v>
      </c>
      <c r="AD204" s="94" t="s">
        <v>21</v>
      </c>
      <c r="AE204" s="94" t="s">
        <v>21</v>
      </c>
      <c r="AF204" s="233">
        <v>0.29199999999999998</v>
      </c>
      <c r="AG204" s="233">
        <v>2.1999999999999999E-2</v>
      </c>
      <c r="AH204" s="233">
        <v>61</v>
      </c>
      <c r="AI204" s="233">
        <v>1.3</v>
      </c>
      <c r="AJ204" s="293" t="s">
        <v>21</v>
      </c>
      <c r="AK204" s="293" t="s">
        <v>21</v>
      </c>
      <c r="AL204" s="293" t="s">
        <v>21</v>
      </c>
      <c r="AM204" s="293" t="s">
        <v>21</v>
      </c>
      <c r="AN204" s="293" t="s">
        <v>21</v>
      </c>
      <c r="AO204" s="293" t="s">
        <v>21</v>
      </c>
      <c r="AP204" s="233">
        <v>64.599999999999994</v>
      </c>
      <c r="AQ204" s="233">
        <v>1.5</v>
      </c>
      <c r="AR204" s="233">
        <v>15.45</v>
      </c>
      <c r="AS204" s="233">
        <v>0.33</v>
      </c>
      <c r="AT204" s="233">
        <v>100.2</v>
      </c>
      <c r="AU204" s="233">
        <v>2.4</v>
      </c>
      <c r="AV204" s="293" t="s">
        <v>21</v>
      </c>
      <c r="AW204" s="293" t="s">
        <v>21</v>
      </c>
      <c r="AX204" s="293" t="s">
        <v>21</v>
      </c>
      <c r="AY204" s="293" t="s">
        <v>21</v>
      </c>
      <c r="AZ204" s="233">
        <v>75</v>
      </c>
      <c r="BA204" s="233">
        <v>1.6</v>
      </c>
      <c r="BB204" s="94" t="s">
        <v>21</v>
      </c>
      <c r="BC204" s="94" t="s">
        <v>21</v>
      </c>
      <c r="BD204" s="94" t="s">
        <v>21</v>
      </c>
      <c r="BE204" s="94" t="s">
        <v>21</v>
      </c>
      <c r="BF204" s="94" t="s">
        <v>21</v>
      </c>
      <c r="BG204" s="97" t="s">
        <v>21</v>
      </c>
    </row>
    <row r="205" spans="1:59" ht="16" customHeight="1" x14ac:dyDescent="0.15">
      <c r="A205" s="64" t="s">
        <v>316</v>
      </c>
      <c r="B205" s="159">
        <v>0</v>
      </c>
      <c r="C205" s="327" t="s">
        <v>21</v>
      </c>
      <c r="D205" s="298" t="s">
        <v>21</v>
      </c>
      <c r="E205" s="285" t="s">
        <v>21</v>
      </c>
      <c r="F205" s="271">
        <v>3</v>
      </c>
      <c r="G205" s="94" t="s">
        <v>21</v>
      </c>
      <c r="H205" s="94" t="s">
        <v>21</v>
      </c>
      <c r="I205" s="293">
        <v>12.39</v>
      </c>
      <c r="J205" s="298">
        <v>1.5</v>
      </c>
      <c r="K205" s="304">
        <v>0.36930000000000002</v>
      </c>
      <c r="L205" s="298">
        <v>0.91</v>
      </c>
      <c r="M205" s="94" t="s">
        <v>167</v>
      </c>
      <c r="N205" s="285">
        <v>0.24329999999999999</v>
      </c>
      <c r="O205" s="298">
        <v>1.2</v>
      </c>
      <c r="P205" s="95">
        <v>2634</v>
      </c>
      <c r="Q205" s="94">
        <v>14</v>
      </c>
      <c r="R205" s="96">
        <f t="shared" si="8"/>
        <v>54.50855345723275</v>
      </c>
      <c r="S205" s="94">
        <v>2026</v>
      </c>
      <c r="T205" s="94">
        <v>16</v>
      </c>
      <c r="U205" s="96">
        <f t="shared" si="9"/>
        <v>43.564554399190179</v>
      </c>
      <c r="V205" s="94" t="s">
        <v>21</v>
      </c>
      <c r="W205" s="94" t="s">
        <v>21</v>
      </c>
      <c r="X205" s="97" t="s">
        <v>21</v>
      </c>
      <c r="Y205" s="344">
        <v>23.08</v>
      </c>
      <c r="Z205" s="211">
        <v>13.16</v>
      </c>
      <c r="AA205" s="211">
        <v>0.86</v>
      </c>
      <c r="AB205" s="94" t="s">
        <v>21</v>
      </c>
      <c r="AC205" s="94" t="s">
        <v>21</v>
      </c>
      <c r="AD205" s="94" t="s">
        <v>21</v>
      </c>
      <c r="AE205" s="94" t="s">
        <v>21</v>
      </c>
      <c r="AF205" s="233">
        <v>6.6100000000000006E-2</v>
      </c>
      <c r="AG205" s="233">
        <v>7.7000000000000002E-3</v>
      </c>
      <c r="AH205" s="233">
        <v>55.53</v>
      </c>
      <c r="AI205" s="233">
        <v>0.72</v>
      </c>
      <c r="AJ205" s="293" t="s">
        <v>21</v>
      </c>
      <c r="AK205" s="293" t="s">
        <v>21</v>
      </c>
      <c r="AL205" s="293" t="s">
        <v>21</v>
      </c>
      <c r="AM205" s="293" t="s">
        <v>21</v>
      </c>
      <c r="AN205" s="293" t="s">
        <v>21</v>
      </c>
      <c r="AO205" s="293" t="s">
        <v>21</v>
      </c>
      <c r="AP205" s="233">
        <v>65.27</v>
      </c>
      <c r="AQ205" s="233">
        <v>0.92</v>
      </c>
      <c r="AR205" s="233">
        <v>14.81</v>
      </c>
      <c r="AS205" s="233">
        <v>0.18</v>
      </c>
      <c r="AT205" s="233">
        <v>104.5</v>
      </c>
      <c r="AU205" s="233">
        <v>1.6</v>
      </c>
      <c r="AV205" s="293" t="s">
        <v>21</v>
      </c>
      <c r="AW205" s="293" t="s">
        <v>21</v>
      </c>
      <c r="AX205" s="293" t="s">
        <v>21</v>
      </c>
      <c r="AY205" s="293" t="s">
        <v>21</v>
      </c>
      <c r="AZ205" s="233">
        <v>73.5</v>
      </c>
      <c r="BA205" s="233">
        <v>1.2</v>
      </c>
      <c r="BB205" s="94" t="s">
        <v>21</v>
      </c>
      <c r="BC205" s="94" t="s">
        <v>21</v>
      </c>
      <c r="BD205" s="94" t="s">
        <v>21</v>
      </c>
      <c r="BE205" s="94" t="s">
        <v>21</v>
      </c>
      <c r="BF205" s="94" t="s">
        <v>21</v>
      </c>
      <c r="BG205" s="97" t="s">
        <v>21</v>
      </c>
    </row>
    <row r="206" spans="1:59" ht="16" customHeight="1" x14ac:dyDescent="0.15">
      <c r="A206" s="64" t="s">
        <v>317</v>
      </c>
      <c r="B206" s="159">
        <v>1</v>
      </c>
      <c r="C206" s="327" t="s">
        <v>21</v>
      </c>
      <c r="D206" s="298" t="s">
        <v>21</v>
      </c>
      <c r="E206" s="285" t="s">
        <v>21</v>
      </c>
      <c r="F206" s="271">
        <v>4</v>
      </c>
      <c r="G206" s="94" t="s">
        <v>21</v>
      </c>
      <c r="H206" s="94" t="s">
        <v>21</v>
      </c>
      <c r="I206" s="293">
        <v>15.47</v>
      </c>
      <c r="J206" s="298">
        <v>2.7</v>
      </c>
      <c r="K206" s="304">
        <v>0.39419999999999999</v>
      </c>
      <c r="L206" s="298">
        <v>1.4</v>
      </c>
      <c r="M206" s="94" t="s">
        <v>164</v>
      </c>
      <c r="N206" s="285">
        <v>0.2848</v>
      </c>
      <c r="O206" s="298">
        <v>2.2999999999999998</v>
      </c>
      <c r="P206" s="95">
        <v>2845</v>
      </c>
      <c r="Q206" s="94">
        <v>25</v>
      </c>
      <c r="R206" s="96">
        <f t="shared" si="8"/>
        <v>62.149899436764976</v>
      </c>
      <c r="S206" s="94">
        <v>2142</v>
      </c>
      <c r="T206" s="94">
        <v>25</v>
      </c>
      <c r="U206" s="96">
        <f t="shared" si="9"/>
        <v>49.601064504705953</v>
      </c>
      <c r="V206" s="94" t="s">
        <v>21</v>
      </c>
      <c r="W206" s="94" t="s">
        <v>21</v>
      </c>
      <c r="X206" s="97" t="s">
        <v>21</v>
      </c>
      <c r="Y206" s="344">
        <v>24.71</v>
      </c>
      <c r="Z206" s="211">
        <v>14.9</v>
      </c>
      <c r="AA206" s="211">
        <v>1.3</v>
      </c>
      <c r="AB206" s="94" t="s">
        <v>21</v>
      </c>
      <c r="AC206" s="94" t="s">
        <v>21</v>
      </c>
      <c r="AD206" s="94" t="s">
        <v>21</v>
      </c>
      <c r="AE206" s="94" t="s">
        <v>21</v>
      </c>
      <c r="AF206" s="233">
        <v>9.0999999999999998E-2</v>
      </c>
      <c r="AG206" s="233">
        <v>1.2999999999999999E-2</v>
      </c>
      <c r="AH206" s="233">
        <v>52.19</v>
      </c>
      <c r="AI206" s="233">
        <v>0.92</v>
      </c>
      <c r="AJ206" s="293" t="s">
        <v>21</v>
      </c>
      <c r="AK206" s="293" t="s">
        <v>21</v>
      </c>
      <c r="AL206" s="293" t="s">
        <v>21</v>
      </c>
      <c r="AM206" s="293" t="s">
        <v>21</v>
      </c>
      <c r="AN206" s="293" t="s">
        <v>21</v>
      </c>
      <c r="AO206" s="293" t="s">
        <v>21</v>
      </c>
      <c r="AP206" s="233">
        <v>64.400000000000006</v>
      </c>
      <c r="AQ206" s="233">
        <v>1</v>
      </c>
      <c r="AR206" s="233">
        <v>15.61</v>
      </c>
      <c r="AS206" s="233">
        <v>0.33</v>
      </c>
      <c r="AT206" s="233">
        <v>110.6</v>
      </c>
      <c r="AU206" s="233">
        <v>2.8</v>
      </c>
      <c r="AV206" s="293" t="s">
        <v>21</v>
      </c>
      <c r="AW206" s="293" t="s">
        <v>21</v>
      </c>
      <c r="AX206" s="293" t="s">
        <v>21</v>
      </c>
      <c r="AY206" s="293" t="s">
        <v>21</v>
      </c>
      <c r="AZ206" s="233">
        <v>79.099999999999994</v>
      </c>
      <c r="BA206" s="233">
        <v>2.1</v>
      </c>
      <c r="BB206" s="94" t="s">
        <v>21</v>
      </c>
      <c r="BC206" s="94" t="s">
        <v>21</v>
      </c>
      <c r="BD206" s="94" t="s">
        <v>21</v>
      </c>
      <c r="BE206" s="94" t="s">
        <v>21</v>
      </c>
      <c r="BF206" s="94" t="s">
        <v>21</v>
      </c>
      <c r="BG206" s="97" t="s">
        <v>21</v>
      </c>
    </row>
    <row r="207" spans="1:59" ht="16" customHeight="1" x14ac:dyDescent="0.15">
      <c r="A207" s="64" t="s">
        <v>318</v>
      </c>
      <c r="B207" s="159">
        <v>0</v>
      </c>
      <c r="C207" s="327" t="s">
        <v>21</v>
      </c>
      <c r="D207" s="298" t="s">
        <v>21</v>
      </c>
      <c r="E207" s="285" t="s">
        <v>21</v>
      </c>
      <c r="F207" s="271">
        <v>6</v>
      </c>
      <c r="G207" s="94" t="s">
        <v>21</v>
      </c>
      <c r="H207" s="94" t="s">
        <v>21</v>
      </c>
      <c r="I207" s="293">
        <v>21.19</v>
      </c>
      <c r="J207" s="298">
        <v>2.2000000000000002</v>
      </c>
      <c r="K207" s="304">
        <v>0.44490000000000002</v>
      </c>
      <c r="L207" s="298">
        <v>1.3</v>
      </c>
      <c r="M207" s="94" t="s">
        <v>171</v>
      </c>
      <c r="N207" s="285">
        <v>0.34570000000000001</v>
      </c>
      <c r="O207" s="298">
        <v>1.8</v>
      </c>
      <c r="P207" s="95">
        <v>3147</v>
      </c>
      <c r="Q207" s="94">
        <v>21</v>
      </c>
      <c r="R207" s="96">
        <f t="shared" si="8"/>
        <v>66.350912578501891</v>
      </c>
      <c r="S207" s="94">
        <v>2372</v>
      </c>
      <c r="T207" s="94">
        <v>25</v>
      </c>
      <c r="U207" s="96">
        <f t="shared" si="9"/>
        <v>53.624188571949503</v>
      </c>
      <c r="V207" s="94" t="s">
        <v>21</v>
      </c>
      <c r="W207" s="94" t="s">
        <v>21</v>
      </c>
      <c r="X207" s="97" t="s">
        <v>21</v>
      </c>
      <c r="Y207" s="344">
        <v>24.63</v>
      </c>
      <c r="Z207" s="211">
        <v>14.2</v>
      </c>
      <c r="AA207" s="211">
        <v>1.1000000000000001</v>
      </c>
      <c r="AB207" s="94" t="s">
        <v>21</v>
      </c>
      <c r="AC207" s="94" t="s">
        <v>21</v>
      </c>
      <c r="AD207" s="94" t="s">
        <v>21</v>
      </c>
      <c r="AE207" s="94" t="s">
        <v>21</v>
      </c>
      <c r="AF207" s="233">
        <v>0.41599999999999998</v>
      </c>
      <c r="AG207" s="233">
        <v>5.0999999999999997E-2</v>
      </c>
      <c r="AH207" s="233">
        <v>63.5</v>
      </c>
      <c r="AI207" s="233">
        <v>1.3</v>
      </c>
      <c r="AJ207" s="293" t="s">
        <v>21</v>
      </c>
      <c r="AK207" s="293" t="s">
        <v>21</v>
      </c>
      <c r="AL207" s="293" t="s">
        <v>21</v>
      </c>
      <c r="AM207" s="293" t="s">
        <v>21</v>
      </c>
      <c r="AN207" s="293" t="s">
        <v>21</v>
      </c>
      <c r="AO207" s="293" t="s">
        <v>21</v>
      </c>
      <c r="AP207" s="233">
        <v>69.7</v>
      </c>
      <c r="AQ207" s="233">
        <v>1.5</v>
      </c>
      <c r="AR207" s="233">
        <v>14.19</v>
      </c>
      <c r="AS207" s="233">
        <v>0.32</v>
      </c>
      <c r="AT207" s="233">
        <v>116.8</v>
      </c>
      <c r="AU207" s="233">
        <v>2.8</v>
      </c>
      <c r="AV207" s="293" t="s">
        <v>21</v>
      </c>
      <c r="AW207" s="293" t="s">
        <v>21</v>
      </c>
      <c r="AX207" s="293" t="s">
        <v>21</v>
      </c>
      <c r="AY207" s="293" t="s">
        <v>21</v>
      </c>
      <c r="AZ207" s="233">
        <v>71.900000000000006</v>
      </c>
      <c r="BA207" s="233">
        <v>1.9</v>
      </c>
      <c r="BB207" s="94" t="s">
        <v>21</v>
      </c>
      <c r="BC207" s="94" t="s">
        <v>21</v>
      </c>
      <c r="BD207" s="94" t="s">
        <v>21</v>
      </c>
      <c r="BE207" s="94" t="s">
        <v>21</v>
      </c>
      <c r="BF207" s="94" t="s">
        <v>21</v>
      </c>
      <c r="BG207" s="97" t="s">
        <v>21</v>
      </c>
    </row>
    <row r="208" spans="1:59" ht="16" customHeight="1" x14ac:dyDescent="0.15">
      <c r="A208" s="64" t="s">
        <v>319</v>
      </c>
      <c r="B208" s="159">
        <v>0</v>
      </c>
      <c r="C208" s="327" t="s">
        <v>21</v>
      </c>
      <c r="D208" s="298" t="s">
        <v>21</v>
      </c>
      <c r="E208" s="285" t="s">
        <v>21</v>
      </c>
      <c r="F208" s="271">
        <v>3.5</v>
      </c>
      <c r="G208" s="94" t="s">
        <v>21</v>
      </c>
      <c r="H208" s="94" t="s">
        <v>21</v>
      </c>
      <c r="I208" s="293">
        <v>24.57</v>
      </c>
      <c r="J208" s="298">
        <v>3.6</v>
      </c>
      <c r="K208" s="304">
        <v>0.45579999999999998</v>
      </c>
      <c r="L208" s="298">
        <v>2.1</v>
      </c>
      <c r="M208" s="94" t="s">
        <v>166</v>
      </c>
      <c r="N208" s="285">
        <v>0.39100000000000001</v>
      </c>
      <c r="O208" s="298">
        <v>2.9</v>
      </c>
      <c r="P208" s="95">
        <v>3291</v>
      </c>
      <c r="Q208" s="94">
        <v>35</v>
      </c>
      <c r="R208" s="96">
        <f t="shared" si="8"/>
        <v>74.547115303008212</v>
      </c>
      <c r="S208" s="94">
        <v>2421</v>
      </c>
      <c r="T208" s="94">
        <v>43</v>
      </c>
      <c r="U208" s="96">
        <f t="shared" si="9"/>
        <v>64.757211181458388</v>
      </c>
      <c r="V208" s="94" t="s">
        <v>21</v>
      </c>
      <c r="W208" s="94" t="s">
        <v>21</v>
      </c>
      <c r="X208" s="97" t="s">
        <v>21</v>
      </c>
      <c r="Y208" s="344">
        <v>26.44</v>
      </c>
      <c r="Z208" s="211">
        <v>12.5</v>
      </c>
      <c r="AA208" s="211">
        <v>1.4</v>
      </c>
      <c r="AB208" s="94" t="s">
        <v>21</v>
      </c>
      <c r="AC208" s="94" t="s">
        <v>21</v>
      </c>
      <c r="AD208" s="94" t="s">
        <v>21</v>
      </c>
      <c r="AE208" s="94" t="s">
        <v>21</v>
      </c>
      <c r="AF208" s="233">
        <v>0.19500000000000001</v>
      </c>
      <c r="AG208" s="233">
        <v>3.9E-2</v>
      </c>
      <c r="AH208" s="233">
        <v>32.869999999999997</v>
      </c>
      <c r="AI208" s="233">
        <v>0.95</v>
      </c>
      <c r="AJ208" s="293" t="s">
        <v>21</v>
      </c>
      <c r="AK208" s="293" t="s">
        <v>21</v>
      </c>
      <c r="AL208" s="293" t="s">
        <v>21</v>
      </c>
      <c r="AM208" s="293" t="s">
        <v>21</v>
      </c>
      <c r="AN208" s="293" t="s">
        <v>21</v>
      </c>
      <c r="AO208" s="293" t="s">
        <v>21</v>
      </c>
      <c r="AP208" s="233">
        <v>52.2</v>
      </c>
      <c r="AQ208" s="233">
        <v>1.6</v>
      </c>
      <c r="AR208" s="233">
        <v>14.87</v>
      </c>
      <c r="AS208" s="233">
        <v>0.43</v>
      </c>
      <c r="AT208" s="233">
        <v>87</v>
      </c>
      <c r="AU208" s="233">
        <v>2.2000000000000002</v>
      </c>
      <c r="AV208" s="293" t="s">
        <v>21</v>
      </c>
      <c r="AW208" s="293" t="s">
        <v>21</v>
      </c>
      <c r="AX208" s="293" t="s">
        <v>21</v>
      </c>
      <c r="AY208" s="293" t="s">
        <v>21</v>
      </c>
      <c r="AZ208" s="233">
        <v>65.599999999999994</v>
      </c>
      <c r="BA208" s="233">
        <v>1.7</v>
      </c>
      <c r="BB208" s="94" t="s">
        <v>21</v>
      </c>
      <c r="BC208" s="94" t="s">
        <v>21</v>
      </c>
      <c r="BD208" s="94" t="s">
        <v>21</v>
      </c>
      <c r="BE208" s="94" t="s">
        <v>21</v>
      </c>
      <c r="BF208" s="94" t="s">
        <v>21</v>
      </c>
      <c r="BG208" s="97" t="s">
        <v>21</v>
      </c>
    </row>
    <row r="209" spans="1:60" ht="16" customHeight="1" x14ac:dyDescent="0.15">
      <c r="A209" s="64" t="s">
        <v>320</v>
      </c>
      <c r="B209" s="159">
        <v>1</v>
      </c>
      <c r="C209" s="327" t="s">
        <v>21</v>
      </c>
      <c r="D209" s="298" t="s">
        <v>21</v>
      </c>
      <c r="E209" s="285" t="s">
        <v>21</v>
      </c>
      <c r="F209" s="271">
        <v>3.9</v>
      </c>
      <c r="G209" s="94" t="s">
        <v>21</v>
      </c>
      <c r="H209" s="94" t="s">
        <v>21</v>
      </c>
      <c r="I209" s="293">
        <v>38.1</v>
      </c>
      <c r="J209" s="298">
        <v>3.8</v>
      </c>
      <c r="K209" s="304">
        <v>0.55600000000000005</v>
      </c>
      <c r="L209" s="298">
        <v>2.2000000000000002</v>
      </c>
      <c r="M209" s="94" t="s">
        <v>292</v>
      </c>
      <c r="N209" s="285">
        <v>0.497</v>
      </c>
      <c r="O209" s="298">
        <v>3.1</v>
      </c>
      <c r="P209" s="95">
        <v>3723</v>
      </c>
      <c r="Q209" s="94">
        <v>37</v>
      </c>
      <c r="R209" s="96">
        <f t="shared" si="8"/>
        <v>83.146206167208859</v>
      </c>
      <c r="S209" s="94">
        <v>2851</v>
      </c>
      <c r="T209" s="94">
        <v>50</v>
      </c>
      <c r="U209" s="96">
        <f t="shared" si="9"/>
        <v>75.837196678147336</v>
      </c>
      <c r="V209" s="94" t="s">
        <v>21</v>
      </c>
      <c r="W209" s="94" t="s">
        <v>21</v>
      </c>
      <c r="X209" s="97" t="s">
        <v>21</v>
      </c>
      <c r="Y209" s="344">
        <v>23.42</v>
      </c>
      <c r="Z209" s="211">
        <v>48.3</v>
      </c>
      <c r="AA209" s="211">
        <v>5.7</v>
      </c>
      <c r="AB209" s="94" t="s">
        <v>21</v>
      </c>
      <c r="AC209" s="94" t="s">
        <v>21</v>
      </c>
      <c r="AD209" s="94" t="s">
        <v>21</v>
      </c>
      <c r="AE209" s="94" t="s">
        <v>21</v>
      </c>
      <c r="AF209" s="233">
        <v>0.13600000000000001</v>
      </c>
      <c r="AG209" s="233">
        <v>1.4999999999999999E-2</v>
      </c>
      <c r="AH209" s="233">
        <v>16.52</v>
      </c>
      <c r="AI209" s="233">
        <v>0.33</v>
      </c>
      <c r="AJ209" s="293" t="s">
        <v>21</v>
      </c>
      <c r="AK209" s="293" t="s">
        <v>21</v>
      </c>
      <c r="AL209" s="293" t="s">
        <v>21</v>
      </c>
      <c r="AM209" s="293" t="s">
        <v>21</v>
      </c>
      <c r="AN209" s="293" t="s">
        <v>21</v>
      </c>
      <c r="AO209" s="293" t="s">
        <v>21</v>
      </c>
      <c r="AP209" s="233">
        <v>23.01</v>
      </c>
      <c r="AQ209" s="233">
        <v>0.68</v>
      </c>
      <c r="AR209" s="233">
        <v>15.15</v>
      </c>
      <c r="AS209" s="233">
        <v>0.28999999999999998</v>
      </c>
      <c r="AT209" s="233">
        <v>42.34</v>
      </c>
      <c r="AU209" s="233">
        <v>0.89</v>
      </c>
      <c r="AV209" s="293" t="s">
        <v>21</v>
      </c>
      <c r="AW209" s="293" t="s">
        <v>21</v>
      </c>
      <c r="AX209" s="293" t="s">
        <v>21</v>
      </c>
      <c r="AY209" s="293" t="s">
        <v>21</v>
      </c>
      <c r="AZ209" s="233">
        <v>41.31</v>
      </c>
      <c r="BA209" s="233">
        <v>0.94</v>
      </c>
      <c r="BB209" s="94" t="s">
        <v>21</v>
      </c>
      <c r="BC209" s="94" t="s">
        <v>21</v>
      </c>
      <c r="BD209" s="94" t="s">
        <v>21</v>
      </c>
      <c r="BE209" s="94" t="s">
        <v>21</v>
      </c>
      <c r="BF209" s="94" t="s">
        <v>21</v>
      </c>
      <c r="BG209" s="97" t="s">
        <v>21</v>
      </c>
    </row>
    <row r="210" spans="1:60" ht="16" customHeight="1" x14ac:dyDescent="0.15">
      <c r="A210" s="64" t="s">
        <v>321</v>
      </c>
      <c r="B210" s="159">
        <v>1</v>
      </c>
      <c r="C210" s="327" t="s">
        <v>21</v>
      </c>
      <c r="D210" s="298" t="s">
        <v>21</v>
      </c>
      <c r="E210" s="285" t="s">
        <v>21</v>
      </c>
      <c r="F210" s="271">
        <v>11</v>
      </c>
      <c r="G210" s="94" t="s">
        <v>21</v>
      </c>
      <c r="H210" s="94" t="s">
        <v>21</v>
      </c>
      <c r="I210" s="293">
        <v>9.9</v>
      </c>
      <c r="J210" s="298">
        <v>1.8</v>
      </c>
      <c r="K210" s="304">
        <v>0.3523</v>
      </c>
      <c r="L210" s="298">
        <v>0.96</v>
      </c>
      <c r="M210" s="94" t="s">
        <v>165</v>
      </c>
      <c r="N210" s="285">
        <v>0.2039</v>
      </c>
      <c r="O210" s="298">
        <v>1.5</v>
      </c>
      <c r="P210" s="95">
        <v>2426</v>
      </c>
      <c r="Q210" s="94">
        <v>16</v>
      </c>
      <c r="R210" s="96">
        <f t="shared" si="8"/>
        <v>51.090022509292361</v>
      </c>
      <c r="S210" s="94">
        <v>1945</v>
      </c>
      <c r="T210" s="94">
        <v>16</v>
      </c>
      <c r="U210" s="96">
        <f t="shared" si="9"/>
        <v>42.06197807997146</v>
      </c>
      <c r="V210" s="94" t="s">
        <v>21</v>
      </c>
      <c r="W210" s="94" t="s">
        <v>21</v>
      </c>
      <c r="X210" s="97" t="s">
        <v>21</v>
      </c>
      <c r="Y210" s="344">
        <v>19.829999999999998</v>
      </c>
      <c r="Z210" s="211">
        <v>11.05</v>
      </c>
      <c r="AA210" s="211">
        <v>0.56000000000000005</v>
      </c>
      <c r="AB210" s="94" t="s">
        <v>21</v>
      </c>
      <c r="AC210" s="94" t="s">
        <v>21</v>
      </c>
      <c r="AD210" s="94" t="s">
        <v>21</v>
      </c>
      <c r="AE210" s="94" t="s">
        <v>21</v>
      </c>
      <c r="AF210" s="233">
        <v>0.68400000000000005</v>
      </c>
      <c r="AG210" s="233">
        <v>4.2000000000000003E-2</v>
      </c>
      <c r="AH210" s="233">
        <v>107.2</v>
      </c>
      <c r="AI210" s="233">
        <v>1.7</v>
      </c>
      <c r="AJ210" s="293" t="s">
        <v>21</v>
      </c>
      <c r="AK210" s="293" t="s">
        <v>21</v>
      </c>
      <c r="AL210" s="293" t="s">
        <v>21</v>
      </c>
      <c r="AM210" s="293" t="s">
        <v>21</v>
      </c>
      <c r="AN210" s="293" t="s">
        <v>21</v>
      </c>
      <c r="AO210" s="293" t="s">
        <v>21</v>
      </c>
      <c r="AP210" s="233">
        <v>122.8</v>
      </c>
      <c r="AQ210" s="233">
        <v>2.1</v>
      </c>
      <c r="AR210" s="233">
        <v>27.43</v>
      </c>
      <c r="AS210" s="233">
        <v>0.47</v>
      </c>
      <c r="AT210" s="233">
        <v>198.6</v>
      </c>
      <c r="AU210" s="233">
        <v>3.8</v>
      </c>
      <c r="AV210" s="293" t="s">
        <v>21</v>
      </c>
      <c r="AW210" s="293" t="s">
        <v>21</v>
      </c>
      <c r="AX210" s="293" t="s">
        <v>21</v>
      </c>
      <c r="AY210" s="293" t="s">
        <v>21</v>
      </c>
      <c r="AZ210" s="233">
        <v>157.4</v>
      </c>
      <c r="BA210" s="233">
        <v>3</v>
      </c>
      <c r="BB210" s="94" t="s">
        <v>21</v>
      </c>
      <c r="BC210" s="94" t="s">
        <v>21</v>
      </c>
      <c r="BD210" s="94" t="s">
        <v>21</v>
      </c>
      <c r="BE210" s="94" t="s">
        <v>21</v>
      </c>
      <c r="BF210" s="94" t="s">
        <v>21</v>
      </c>
      <c r="BG210" s="97" t="s">
        <v>21</v>
      </c>
    </row>
    <row r="211" spans="1:60" ht="16" customHeight="1" x14ac:dyDescent="0.15">
      <c r="A211" s="64" t="s">
        <v>322</v>
      </c>
      <c r="B211" s="159">
        <v>0</v>
      </c>
      <c r="C211" s="327" t="s">
        <v>21</v>
      </c>
      <c r="D211" s="298" t="s">
        <v>21</v>
      </c>
      <c r="E211" s="285" t="s">
        <v>21</v>
      </c>
      <c r="F211" s="271">
        <v>3.3</v>
      </c>
      <c r="G211" s="94" t="s">
        <v>21</v>
      </c>
      <c r="H211" s="94" t="s">
        <v>21</v>
      </c>
      <c r="I211" s="293">
        <v>13.04</v>
      </c>
      <c r="J211" s="298">
        <v>2</v>
      </c>
      <c r="K211" s="304">
        <v>0.36859999999999998</v>
      </c>
      <c r="L211" s="298">
        <v>1.2</v>
      </c>
      <c r="M211" s="94" t="s">
        <v>119</v>
      </c>
      <c r="N211" s="285">
        <v>0.25669999999999998</v>
      </c>
      <c r="O211" s="298">
        <v>1.6</v>
      </c>
      <c r="P211" s="95">
        <v>2683</v>
      </c>
      <c r="Q211" s="94">
        <v>19</v>
      </c>
      <c r="R211" s="96">
        <f t="shared" si="8"/>
        <v>56.924472768748593</v>
      </c>
      <c r="S211" s="94">
        <v>2023</v>
      </c>
      <c r="T211" s="94">
        <v>21</v>
      </c>
      <c r="U211" s="96">
        <f t="shared" si="9"/>
        <v>45.585212514586345</v>
      </c>
      <c r="V211" s="94" t="s">
        <v>21</v>
      </c>
      <c r="W211" s="94" t="s">
        <v>21</v>
      </c>
      <c r="X211" s="97" t="s">
        <v>21</v>
      </c>
      <c r="Y211" s="344">
        <v>24.6</v>
      </c>
      <c r="Z211" s="211">
        <v>13.37</v>
      </c>
      <c r="AA211" s="211">
        <v>0.79</v>
      </c>
      <c r="AB211" s="94" t="s">
        <v>21</v>
      </c>
      <c r="AC211" s="94" t="s">
        <v>21</v>
      </c>
      <c r="AD211" s="94" t="s">
        <v>21</v>
      </c>
      <c r="AE211" s="94" t="s">
        <v>21</v>
      </c>
      <c r="AF211" s="233">
        <v>7.2300000000000003E-2</v>
      </c>
      <c r="AG211" s="233">
        <v>9.7000000000000003E-3</v>
      </c>
      <c r="AH211" s="233">
        <v>51.51</v>
      </c>
      <c r="AI211" s="233">
        <v>0.96</v>
      </c>
      <c r="AJ211" s="293" t="s">
        <v>21</v>
      </c>
      <c r="AK211" s="293" t="s">
        <v>21</v>
      </c>
      <c r="AL211" s="293" t="s">
        <v>21</v>
      </c>
      <c r="AM211" s="293" t="s">
        <v>21</v>
      </c>
      <c r="AN211" s="293" t="s">
        <v>21</v>
      </c>
      <c r="AO211" s="293" t="s">
        <v>21</v>
      </c>
      <c r="AP211" s="233">
        <v>60.8</v>
      </c>
      <c r="AQ211" s="233">
        <v>1.4</v>
      </c>
      <c r="AR211" s="233">
        <v>13.94</v>
      </c>
      <c r="AS211" s="233">
        <v>0.23</v>
      </c>
      <c r="AT211" s="233">
        <v>98</v>
      </c>
      <c r="AU211" s="233">
        <v>2.1</v>
      </c>
      <c r="AV211" s="293" t="s">
        <v>21</v>
      </c>
      <c r="AW211" s="293" t="s">
        <v>21</v>
      </c>
      <c r="AX211" s="293" t="s">
        <v>21</v>
      </c>
      <c r="AY211" s="293" t="s">
        <v>21</v>
      </c>
      <c r="AZ211" s="233">
        <v>74.5</v>
      </c>
      <c r="BA211" s="233">
        <v>1.4</v>
      </c>
      <c r="BB211" s="94" t="s">
        <v>21</v>
      </c>
      <c r="BC211" s="94" t="s">
        <v>21</v>
      </c>
      <c r="BD211" s="94" t="s">
        <v>21</v>
      </c>
      <c r="BE211" s="94" t="s">
        <v>21</v>
      </c>
      <c r="BF211" s="94" t="s">
        <v>21</v>
      </c>
      <c r="BG211" s="97" t="s">
        <v>21</v>
      </c>
    </row>
    <row r="212" spans="1:60" ht="16" customHeight="1" x14ac:dyDescent="0.15">
      <c r="A212" s="64" t="s">
        <v>323</v>
      </c>
      <c r="B212" s="159">
        <v>1</v>
      </c>
      <c r="C212" s="327" t="s">
        <v>21</v>
      </c>
      <c r="D212" s="298" t="s">
        <v>21</v>
      </c>
      <c r="E212" s="285" t="s">
        <v>21</v>
      </c>
      <c r="F212" s="271">
        <v>3.5</v>
      </c>
      <c r="G212" s="94" t="s">
        <v>21</v>
      </c>
      <c r="H212" s="94" t="s">
        <v>21</v>
      </c>
      <c r="I212" s="293">
        <v>11.67</v>
      </c>
      <c r="J212" s="298">
        <v>2.1</v>
      </c>
      <c r="K212" s="304">
        <v>0.36570000000000003</v>
      </c>
      <c r="L212" s="298">
        <v>1.2</v>
      </c>
      <c r="M212" s="94" t="s">
        <v>133</v>
      </c>
      <c r="N212" s="285">
        <v>0.23150000000000001</v>
      </c>
      <c r="O212" s="298">
        <v>1.8</v>
      </c>
      <c r="P212" s="95">
        <v>2578</v>
      </c>
      <c r="Q212" s="94">
        <v>20</v>
      </c>
      <c r="R212" s="96">
        <f t="shared" si="8"/>
        <v>55.303106603517314</v>
      </c>
      <c r="S212" s="94">
        <v>2009</v>
      </c>
      <c r="T212" s="94">
        <v>20</v>
      </c>
      <c r="U212" s="96">
        <f t="shared" si="9"/>
        <v>44.882428633040789</v>
      </c>
      <c r="V212" s="94" t="s">
        <v>21</v>
      </c>
      <c r="W212" s="94" t="s">
        <v>21</v>
      </c>
      <c r="X212" s="97" t="s">
        <v>21</v>
      </c>
      <c r="Y212" s="344">
        <v>22.07</v>
      </c>
      <c r="Z212" s="211">
        <v>16</v>
      </c>
      <c r="AA212" s="211">
        <v>1.4</v>
      </c>
      <c r="AB212" s="94" t="s">
        <v>21</v>
      </c>
      <c r="AC212" s="94" t="s">
        <v>21</v>
      </c>
      <c r="AD212" s="94" t="s">
        <v>21</v>
      </c>
      <c r="AE212" s="94" t="s">
        <v>21</v>
      </c>
      <c r="AF212" s="233">
        <v>9.2999999999999999E-2</v>
      </c>
      <c r="AG212" s="233">
        <v>1.0999999999999999E-2</v>
      </c>
      <c r="AH212" s="233">
        <v>68</v>
      </c>
      <c r="AI212" s="233">
        <v>1.4</v>
      </c>
      <c r="AJ212" s="293" t="s">
        <v>21</v>
      </c>
      <c r="AK212" s="293" t="s">
        <v>21</v>
      </c>
      <c r="AL212" s="293" t="s">
        <v>21</v>
      </c>
      <c r="AM212" s="293" t="s">
        <v>21</v>
      </c>
      <c r="AN212" s="293" t="s">
        <v>21</v>
      </c>
      <c r="AO212" s="293" t="s">
        <v>21</v>
      </c>
      <c r="AP212" s="233">
        <v>73.900000000000006</v>
      </c>
      <c r="AQ212" s="233">
        <v>1.6</v>
      </c>
      <c r="AR212" s="233">
        <v>16.03</v>
      </c>
      <c r="AS212" s="233">
        <v>0.39</v>
      </c>
      <c r="AT212" s="233">
        <v>118.6</v>
      </c>
      <c r="AU212" s="233">
        <v>2.4</v>
      </c>
      <c r="AV212" s="293" t="s">
        <v>21</v>
      </c>
      <c r="AW212" s="293" t="s">
        <v>21</v>
      </c>
      <c r="AX212" s="293" t="s">
        <v>21</v>
      </c>
      <c r="AY212" s="293" t="s">
        <v>21</v>
      </c>
      <c r="AZ212" s="233">
        <v>83.2</v>
      </c>
      <c r="BA212" s="233">
        <v>1.8</v>
      </c>
      <c r="BB212" s="94" t="s">
        <v>21</v>
      </c>
      <c r="BC212" s="94" t="s">
        <v>21</v>
      </c>
      <c r="BD212" s="94" t="s">
        <v>21</v>
      </c>
      <c r="BE212" s="94" t="s">
        <v>21</v>
      </c>
      <c r="BF212" s="94" t="s">
        <v>21</v>
      </c>
      <c r="BG212" s="97" t="s">
        <v>21</v>
      </c>
    </row>
    <row r="213" spans="1:60" ht="16" customHeight="1" thickBot="1" x14ac:dyDescent="0.2">
      <c r="A213" s="70" t="s">
        <v>324</v>
      </c>
      <c r="B213" s="160">
        <v>0</v>
      </c>
      <c r="C213" s="328" t="s">
        <v>21</v>
      </c>
      <c r="D213" s="299" t="s">
        <v>21</v>
      </c>
      <c r="E213" s="286" t="s">
        <v>21</v>
      </c>
      <c r="F213" s="273">
        <v>3.2</v>
      </c>
      <c r="G213" s="98" t="s">
        <v>21</v>
      </c>
      <c r="H213" s="98" t="s">
        <v>21</v>
      </c>
      <c r="I213" s="294">
        <v>12.44</v>
      </c>
      <c r="J213" s="299">
        <v>2.2999999999999998</v>
      </c>
      <c r="K213" s="305">
        <v>0.36859999999999998</v>
      </c>
      <c r="L213" s="299">
        <v>1.6</v>
      </c>
      <c r="M213" s="98" t="s">
        <v>241</v>
      </c>
      <c r="N213" s="286">
        <v>0.245</v>
      </c>
      <c r="O213" s="299">
        <v>1.6</v>
      </c>
      <c r="P213" s="99">
        <v>2638</v>
      </c>
      <c r="Q213" s="98">
        <v>21</v>
      </c>
      <c r="R213" s="100">
        <f t="shared" si="8"/>
        <v>56.785716513926275</v>
      </c>
      <c r="S213" s="98">
        <v>2023</v>
      </c>
      <c r="T213" s="98">
        <v>28</v>
      </c>
      <c r="U213" s="100">
        <f t="shared" si="9"/>
        <v>49.203776277842735</v>
      </c>
      <c r="V213" s="98" t="s">
        <v>21</v>
      </c>
      <c r="W213" s="98" t="s">
        <v>21</v>
      </c>
      <c r="X213" s="101" t="s">
        <v>21</v>
      </c>
      <c r="Y213" s="345">
        <v>23.31</v>
      </c>
      <c r="Z213" s="212">
        <v>15.8</v>
      </c>
      <c r="AA213" s="212">
        <v>1.5</v>
      </c>
      <c r="AB213" s="98" t="s">
        <v>21</v>
      </c>
      <c r="AC213" s="98" t="s">
        <v>21</v>
      </c>
      <c r="AD213" s="98" t="s">
        <v>21</v>
      </c>
      <c r="AE213" s="98" t="s">
        <v>21</v>
      </c>
      <c r="AF213" s="234">
        <v>7.3999999999999996E-2</v>
      </c>
      <c r="AG213" s="234">
        <v>1.0999999999999999E-2</v>
      </c>
      <c r="AH213" s="234">
        <v>58</v>
      </c>
      <c r="AI213" s="234">
        <v>1.8</v>
      </c>
      <c r="AJ213" s="294" t="s">
        <v>21</v>
      </c>
      <c r="AK213" s="294" t="s">
        <v>21</v>
      </c>
      <c r="AL213" s="294" t="s">
        <v>21</v>
      </c>
      <c r="AM213" s="294" t="s">
        <v>21</v>
      </c>
      <c r="AN213" s="294" t="s">
        <v>21</v>
      </c>
      <c r="AO213" s="294" t="s">
        <v>21</v>
      </c>
      <c r="AP213" s="234">
        <v>65.5</v>
      </c>
      <c r="AQ213" s="234">
        <v>1.7</v>
      </c>
      <c r="AR213" s="234">
        <v>14.77</v>
      </c>
      <c r="AS213" s="234">
        <v>0.31</v>
      </c>
      <c r="AT213" s="234">
        <v>104.1</v>
      </c>
      <c r="AU213" s="234">
        <v>3</v>
      </c>
      <c r="AV213" s="294" t="s">
        <v>21</v>
      </c>
      <c r="AW213" s="294" t="s">
        <v>21</v>
      </c>
      <c r="AX213" s="294" t="s">
        <v>21</v>
      </c>
      <c r="AY213" s="294" t="s">
        <v>21</v>
      </c>
      <c r="AZ213" s="234">
        <v>75.8</v>
      </c>
      <c r="BA213" s="234">
        <v>2</v>
      </c>
      <c r="BB213" s="98" t="s">
        <v>21</v>
      </c>
      <c r="BC213" s="98" t="s">
        <v>21</v>
      </c>
      <c r="BD213" s="98" t="s">
        <v>21</v>
      </c>
      <c r="BE213" s="98" t="s">
        <v>21</v>
      </c>
      <c r="BF213" s="98" t="s">
        <v>21</v>
      </c>
      <c r="BG213" s="101" t="s">
        <v>21</v>
      </c>
    </row>
    <row r="214" spans="1:60" ht="16" customHeight="1" x14ac:dyDescent="0.15">
      <c r="C214" s="130"/>
      <c r="D214" s="130"/>
      <c r="E214" s="257"/>
      <c r="F214" s="130"/>
      <c r="I214" s="18"/>
      <c r="J214" s="17"/>
      <c r="K214" s="303"/>
      <c r="L214" s="17"/>
      <c r="N214" s="284"/>
      <c r="O214" s="17"/>
      <c r="Y214" s="230"/>
      <c r="Z214" s="130"/>
      <c r="AA214" s="130"/>
      <c r="AF214" s="230"/>
      <c r="AG214" s="230"/>
      <c r="AH214" s="230"/>
      <c r="AI214" s="230"/>
      <c r="AJ214" s="230"/>
      <c r="AK214" s="230"/>
      <c r="AL214" s="230"/>
      <c r="AM214" s="230"/>
      <c r="AN214" s="230"/>
      <c r="AO214" s="230"/>
      <c r="AP214" s="230"/>
      <c r="AQ214" s="230"/>
      <c r="AR214" s="230"/>
      <c r="AS214" s="230"/>
      <c r="AT214" s="230"/>
      <c r="AU214" s="230"/>
      <c r="AV214" s="230"/>
      <c r="AW214" s="230"/>
      <c r="AX214" s="230"/>
      <c r="AY214" s="230"/>
      <c r="AZ214" s="230"/>
      <c r="BA214" s="230"/>
    </row>
    <row r="215" spans="1:60" s="20" customFormat="1" ht="15" thickBot="1" x14ac:dyDescent="0.25">
      <c r="A215" s="12" t="s">
        <v>328</v>
      </c>
      <c r="B215" s="154"/>
      <c r="C215" s="207"/>
      <c r="D215" s="207"/>
      <c r="E215" s="255"/>
      <c r="F215" s="207"/>
      <c r="G215" s="49"/>
      <c r="H215" s="49"/>
      <c r="I215" s="91"/>
      <c r="J215" s="51"/>
      <c r="K215" s="90"/>
      <c r="L215" s="51"/>
      <c r="M215" s="50"/>
      <c r="N215" s="280"/>
      <c r="O215" s="51"/>
      <c r="P215" s="50"/>
      <c r="Q215" s="50"/>
      <c r="R215" s="49"/>
      <c r="S215" s="50"/>
      <c r="T215" s="50"/>
      <c r="U215" s="50"/>
      <c r="V215" s="50"/>
      <c r="W215" s="50"/>
      <c r="X215" s="50"/>
      <c r="Y215" s="229"/>
      <c r="Z215" s="207"/>
      <c r="AA215" s="207"/>
      <c r="AB215" s="12"/>
      <c r="AC215" s="12"/>
      <c r="AD215" s="12"/>
      <c r="AE215" s="12"/>
      <c r="AF215" s="229"/>
      <c r="AG215" s="229"/>
      <c r="AH215" s="229"/>
      <c r="AI215" s="229"/>
      <c r="AJ215" s="229"/>
      <c r="AK215" s="229"/>
      <c r="AL215" s="229"/>
      <c r="AM215" s="229"/>
      <c r="AN215" s="229"/>
      <c r="AO215" s="229"/>
      <c r="AP215" s="229"/>
      <c r="AQ215" s="229"/>
      <c r="AR215" s="229"/>
      <c r="AS215" s="229"/>
      <c r="AT215" s="229"/>
      <c r="AU215" s="229"/>
      <c r="AV215" s="229"/>
      <c r="AW215" s="229"/>
      <c r="AX215" s="229"/>
      <c r="AY215" s="229"/>
      <c r="AZ215" s="229"/>
      <c r="BA215" s="229"/>
      <c r="BB215" s="12"/>
      <c r="BC215" s="12"/>
      <c r="BD215" s="12"/>
      <c r="BE215" s="12"/>
      <c r="BF215" s="12"/>
      <c r="BG215" s="12"/>
      <c r="BH215" s="52"/>
    </row>
    <row r="216" spans="1:60" s="54" customFormat="1" ht="14" x14ac:dyDescent="0.15">
      <c r="A216" s="55" t="s">
        <v>329</v>
      </c>
      <c r="B216" s="135">
        <v>0</v>
      </c>
      <c r="C216" s="387" t="s">
        <v>21</v>
      </c>
      <c r="D216" s="362" t="s">
        <v>21</v>
      </c>
      <c r="E216" s="369" t="s">
        <v>21</v>
      </c>
      <c r="F216" s="272">
        <v>8.9</v>
      </c>
      <c r="G216" s="102" t="s">
        <v>21</v>
      </c>
      <c r="H216" s="73" t="s">
        <v>21</v>
      </c>
      <c r="I216" s="77">
        <v>10.67</v>
      </c>
      <c r="J216" s="75">
        <v>1.6</v>
      </c>
      <c r="K216" s="76">
        <v>0.35699999999999998</v>
      </c>
      <c r="L216" s="75">
        <v>0.94</v>
      </c>
      <c r="M216" s="77" t="s">
        <v>171</v>
      </c>
      <c r="N216" s="281">
        <v>0.21679999999999999</v>
      </c>
      <c r="O216" s="103">
        <v>1.3</v>
      </c>
      <c r="P216" s="78">
        <v>2495</v>
      </c>
      <c r="Q216" s="74">
        <v>15</v>
      </c>
      <c r="R216" s="73">
        <f>SQRT((Q216^2)+((P216*0.02)^2))</f>
        <v>52.105757839225404</v>
      </c>
      <c r="S216" s="74">
        <v>1968</v>
      </c>
      <c r="T216" s="74">
        <v>16</v>
      </c>
      <c r="U216" s="73">
        <f>SQRT((T216^2)+((S216*0.02)^2))</f>
        <v>42.487758236932201</v>
      </c>
      <c r="V216" s="74" t="s">
        <v>21</v>
      </c>
      <c r="W216" s="74" t="s">
        <v>21</v>
      </c>
      <c r="X216" s="79" t="s">
        <v>21</v>
      </c>
      <c r="Y216" s="339">
        <v>21.12</v>
      </c>
      <c r="Z216" s="209">
        <v>360</v>
      </c>
      <c r="AA216" s="209">
        <v>140</v>
      </c>
      <c r="AB216" s="44" t="s">
        <v>21</v>
      </c>
      <c r="AC216" s="44" t="s">
        <v>21</v>
      </c>
      <c r="AD216" s="44" t="s">
        <v>21</v>
      </c>
      <c r="AE216" s="44" t="s">
        <v>21</v>
      </c>
      <c r="AF216" s="231">
        <v>0.88600000000000001</v>
      </c>
      <c r="AG216" s="231">
        <v>3.7999999999999999E-2</v>
      </c>
      <c r="AH216" s="231">
        <v>358.2</v>
      </c>
      <c r="AI216" s="231">
        <v>8.6999999999999993</v>
      </c>
      <c r="AJ216" s="292" t="s">
        <v>21</v>
      </c>
      <c r="AK216" s="292" t="s">
        <v>21</v>
      </c>
      <c r="AL216" s="292" t="s">
        <v>21</v>
      </c>
      <c r="AM216" s="292" t="s">
        <v>21</v>
      </c>
      <c r="AN216" s="292" t="s">
        <v>21</v>
      </c>
      <c r="AO216" s="292" t="s">
        <v>21</v>
      </c>
      <c r="AP216" s="231">
        <v>114.9</v>
      </c>
      <c r="AQ216" s="231">
        <v>3.3</v>
      </c>
      <c r="AR216" s="231">
        <v>24.11</v>
      </c>
      <c r="AS216" s="231">
        <v>0.63</v>
      </c>
      <c r="AT216" s="231">
        <v>88.8</v>
      </c>
      <c r="AU216" s="231">
        <v>2.8</v>
      </c>
      <c r="AV216" s="292" t="s">
        <v>21</v>
      </c>
      <c r="AW216" s="292" t="s">
        <v>21</v>
      </c>
      <c r="AX216" s="292" t="s">
        <v>21</v>
      </c>
      <c r="AY216" s="292" t="s">
        <v>21</v>
      </c>
      <c r="AZ216" s="231">
        <v>17.600000000000001</v>
      </c>
      <c r="BA216" s="231">
        <v>0.64</v>
      </c>
      <c r="BB216" s="44" t="s">
        <v>21</v>
      </c>
      <c r="BC216" s="44" t="s">
        <v>21</v>
      </c>
      <c r="BD216" s="44" t="s">
        <v>21</v>
      </c>
      <c r="BE216" s="44" t="s">
        <v>21</v>
      </c>
      <c r="BF216" s="44" t="s">
        <v>21</v>
      </c>
      <c r="BG216" s="190" t="s">
        <v>21</v>
      </c>
    </row>
    <row r="217" spans="1:60" s="54" customFormat="1" ht="14" x14ac:dyDescent="0.15">
      <c r="A217" s="64" t="s">
        <v>330</v>
      </c>
      <c r="B217" s="187">
        <v>1</v>
      </c>
      <c r="C217" s="327" t="s">
        <v>21</v>
      </c>
      <c r="D217" s="298" t="s">
        <v>21</v>
      </c>
      <c r="E217" s="285" t="s">
        <v>21</v>
      </c>
      <c r="F217" s="271">
        <v>8</v>
      </c>
      <c r="G217" s="104" t="s">
        <v>21</v>
      </c>
      <c r="H217" s="80" t="s">
        <v>21</v>
      </c>
      <c r="I217" s="84">
        <v>155.6</v>
      </c>
      <c r="J217" s="82">
        <v>6.1</v>
      </c>
      <c r="K217" s="83">
        <v>1.42</v>
      </c>
      <c r="L217" s="82">
        <v>5.4</v>
      </c>
      <c r="M217" s="84" t="s">
        <v>358</v>
      </c>
      <c r="N217" s="282">
        <v>0.79500000000000004</v>
      </c>
      <c r="O217" s="105">
        <v>2.9</v>
      </c>
      <c r="P217" s="62">
        <v>5131</v>
      </c>
      <c r="Q217" s="81">
        <v>61</v>
      </c>
      <c r="R217" s="80">
        <f t="shared" ref="R217:R243" si="10">SQRT((Q217^2)+((P217*0.02)^2))</f>
        <v>119.38117271998965</v>
      </c>
      <c r="S217" s="81">
        <v>5700</v>
      </c>
      <c r="T217" s="81">
        <v>200</v>
      </c>
      <c r="U217" s="80">
        <f>SQRT((T217^2)+((S217*0.02)^2))</f>
        <v>230.20860105565126</v>
      </c>
      <c r="V217" s="81" t="s">
        <v>21</v>
      </c>
      <c r="W217" s="81" t="s">
        <v>21</v>
      </c>
      <c r="X217" s="63" t="s">
        <v>21</v>
      </c>
      <c r="Y217" s="337">
        <v>-11.09</v>
      </c>
      <c r="Z217" s="408">
        <v>18.2</v>
      </c>
      <c r="AA217" s="408">
        <v>1.9</v>
      </c>
      <c r="AB217" s="85" t="s">
        <v>21</v>
      </c>
      <c r="AC217" s="85" t="s">
        <v>21</v>
      </c>
      <c r="AD217" s="85" t="s">
        <v>21</v>
      </c>
      <c r="AE217" s="85" t="s">
        <v>21</v>
      </c>
      <c r="AF217" s="363">
        <v>0.153</v>
      </c>
      <c r="AG217" s="363">
        <v>3.6999999999999998E-2</v>
      </c>
      <c r="AH217" s="363">
        <v>29.45</v>
      </c>
      <c r="AI217" s="363">
        <v>0.85</v>
      </c>
      <c r="AJ217" s="88" t="s">
        <v>21</v>
      </c>
      <c r="AK217" s="88" t="s">
        <v>21</v>
      </c>
      <c r="AL217" s="88" t="s">
        <v>21</v>
      </c>
      <c r="AM217" s="88" t="s">
        <v>21</v>
      </c>
      <c r="AN217" s="88" t="s">
        <v>21</v>
      </c>
      <c r="AO217" s="88" t="s">
        <v>21</v>
      </c>
      <c r="AP217" s="363">
        <v>28.6</v>
      </c>
      <c r="AQ217" s="363">
        <v>1.2</v>
      </c>
      <c r="AR217" s="363">
        <v>5.77</v>
      </c>
      <c r="AS217" s="363">
        <v>0.25</v>
      </c>
      <c r="AT217" s="363">
        <v>25.88</v>
      </c>
      <c r="AU217" s="363">
        <v>0.98</v>
      </c>
      <c r="AV217" s="88" t="s">
        <v>21</v>
      </c>
      <c r="AW217" s="88" t="s">
        <v>21</v>
      </c>
      <c r="AX217" s="88" t="s">
        <v>21</v>
      </c>
      <c r="AY217" s="88" t="s">
        <v>21</v>
      </c>
      <c r="AZ217" s="363">
        <v>4.3899999999999997</v>
      </c>
      <c r="BA217" s="363">
        <v>0.21</v>
      </c>
      <c r="BB217" s="85" t="s">
        <v>21</v>
      </c>
      <c r="BC217" s="85" t="s">
        <v>21</v>
      </c>
      <c r="BD217" s="85" t="s">
        <v>21</v>
      </c>
      <c r="BE217" s="85" t="s">
        <v>21</v>
      </c>
      <c r="BF217" s="85" t="s">
        <v>21</v>
      </c>
      <c r="BG217" s="151" t="s">
        <v>21</v>
      </c>
    </row>
    <row r="218" spans="1:60" s="54" customFormat="1" ht="14" x14ac:dyDescent="0.15">
      <c r="A218" s="64" t="s">
        <v>331</v>
      </c>
      <c r="B218" s="187">
        <v>0</v>
      </c>
      <c r="C218" s="327" t="s">
        <v>21</v>
      </c>
      <c r="D218" s="298" t="s">
        <v>21</v>
      </c>
      <c r="E218" s="285" t="s">
        <v>21</v>
      </c>
      <c r="F218" s="271">
        <v>8.6</v>
      </c>
      <c r="G218" s="104" t="s">
        <v>21</v>
      </c>
      <c r="H218" s="80" t="s">
        <v>21</v>
      </c>
      <c r="I218" s="84">
        <v>13.03</v>
      </c>
      <c r="J218" s="82">
        <v>1.3</v>
      </c>
      <c r="K218" s="83">
        <v>0.36649999999999999</v>
      </c>
      <c r="L218" s="82">
        <v>0.87</v>
      </c>
      <c r="M218" s="84" t="s">
        <v>163</v>
      </c>
      <c r="N218" s="282">
        <v>0.25790000000000002</v>
      </c>
      <c r="O218" s="105">
        <v>1</v>
      </c>
      <c r="P218" s="62">
        <v>2682</v>
      </c>
      <c r="Q218" s="81">
        <v>13</v>
      </c>
      <c r="R218" s="80">
        <f t="shared" si="10"/>
        <v>55.192840115362792</v>
      </c>
      <c r="S218" s="81">
        <v>2013</v>
      </c>
      <c r="T218" s="81">
        <v>15</v>
      </c>
      <c r="U218" s="80">
        <f t="shared" ref="U218:U243" si="11">SQRT((T218^2)+((S218*0.02)^2))</f>
        <v>42.963561304901155</v>
      </c>
      <c r="V218" s="81" t="s">
        <v>21</v>
      </c>
      <c r="W218" s="81" t="s">
        <v>21</v>
      </c>
      <c r="X218" s="63" t="s">
        <v>21</v>
      </c>
      <c r="Y218" s="337">
        <v>24.94</v>
      </c>
      <c r="Z218" s="409">
        <v>19.2</v>
      </c>
      <c r="AA218" s="409">
        <v>8.1</v>
      </c>
      <c r="AB218" s="81" t="s">
        <v>21</v>
      </c>
      <c r="AC218" s="81" t="s">
        <v>21</v>
      </c>
      <c r="AD218" s="81" t="s">
        <v>21</v>
      </c>
      <c r="AE218" s="81" t="s">
        <v>21</v>
      </c>
      <c r="AF218" s="364">
        <v>0.49399999999999999</v>
      </c>
      <c r="AG218" s="364">
        <v>2.3E-2</v>
      </c>
      <c r="AH218" s="364">
        <v>303.8</v>
      </c>
      <c r="AI218" s="364">
        <v>5.0999999999999996</v>
      </c>
      <c r="AJ218" s="84" t="s">
        <v>21</v>
      </c>
      <c r="AK218" s="84" t="s">
        <v>21</v>
      </c>
      <c r="AL218" s="84" t="s">
        <v>21</v>
      </c>
      <c r="AM218" s="84" t="s">
        <v>21</v>
      </c>
      <c r="AN218" s="84" t="s">
        <v>21</v>
      </c>
      <c r="AO218" s="84" t="s">
        <v>21</v>
      </c>
      <c r="AP218" s="364">
        <v>96.6</v>
      </c>
      <c r="AQ218" s="364">
        <v>1.5</v>
      </c>
      <c r="AR218" s="364">
        <v>16.989999999999998</v>
      </c>
      <c r="AS218" s="364">
        <v>0.27</v>
      </c>
      <c r="AT218" s="364">
        <v>74.099999999999994</v>
      </c>
      <c r="AU218" s="364">
        <v>1.3</v>
      </c>
      <c r="AV218" s="84" t="s">
        <v>21</v>
      </c>
      <c r="AW218" s="84" t="s">
        <v>21</v>
      </c>
      <c r="AX218" s="84" t="s">
        <v>21</v>
      </c>
      <c r="AY218" s="84" t="s">
        <v>21</v>
      </c>
      <c r="AZ218" s="364">
        <v>13.41</v>
      </c>
      <c r="BA218" s="364">
        <v>0.28000000000000003</v>
      </c>
      <c r="BB218" s="81" t="s">
        <v>21</v>
      </c>
      <c r="BC218" s="81" t="s">
        <v>21</v>
      </c>
      <c r="BD218" s="81" t="s">
        <v>21</v>
      </c>
      <c r="BE218" s="81" t="s">
        <v>21</v>
      </c>
      <c r="BF218" s="81" t="s">
        <v>21</v>
      </c>
      <c r="BG218" s="152" t="s">
        <v>21</v>
      </c>
    </row>
    <row r="219" spans="1:60" s="20" customFormat="1" ht="14" x14ac:dyDescent="0.15">
      <c r="A219" s="64" t="s">
        <v>332</v>
      </c>
      <c r="B219" s="187">
        <v>0</v>
      </c>
      <c r="C219" s="327" t="s">
        <v>21</v>
      </c>
      <c r="D219" s="298" t="s">
        <v>21</v>
      </c>
      <c r="E219" s="285" t="s">
        <v>21</v>
      </c>
      <c r="F219" s="271">
        <v>13</v>
      </c>
      <c r="G219" s="104" t="s">
        <v>21</v>
      </c>
      <c r="H219" s="80" t="s">
        <v>21</v>
      </c>
      <c r="I219" s="88">
        <v>9.7799999999999994</v>
      </c>
      <c r="J219" s="86">
        <v>1.3</v>
      </c>
      <c r="K219" s="87">
        <v>0.35</v>
      </c>
      <c r="L219" s="86">
        <v>0.85</v>
      </c>
      <c r="M219" s="88" t="s">
        <v>326</v>
      </c>
      <c r="N219" s="283">
        <v>0.20280000000000001</v>
      </c>
      <c r="O219" s="106">
        <v>0.97</v>
      </c>
      <c r="P219" s="69">
        <v>2415</v>
      </c>
      <c r="Q219" s="85">
        <v>12</v>
      </c>
      <c r="R219" s="80">
        <f t="shared" si="10"/>
        <v>49.768363445064175</v>
      </c>
      <c r="S219" s="85">
        <v>1935</v>
      </c>
      <c r="T219" s="85">
        <v>14</v>
      </c>
      <c r="U219" s="80">
        <f t="shared" si="11"/>
        <v>41.154465128343006</v>
      </c>
      <c r="V219" s="85" t="s">
        <v>21</v>
      </c>
      <c r="W219" s="85" t="s">
        <v>21</v>
      </c>
      <c r="X219" s="63" t="s">
        <v>21</v>
      </c>
      <c r="Y219" s="338">
        <v>19.88</v>
      </c>
      <c r="Z219" s="409">
        <v>31.1</v>
      </c>
      <c r="AA219" s="409">
        <v>8.3000000000000007</v>
      </c>
      <c r="AB219" s="81" t="s">
        <v>21</v>
      </c>
      <c r="AC219" s="81" t="s">
        <v>21</v>
      </c>
      <c r="AD219" s="81" t="s">
        <v>21</v>
      </c>
      <c r="AE219" s="81" t="s">
        <v>21</v>
      </c>
      <c r="AF219" s="364">
        <v>0.86499999999999999</v>
      </c>
      <c r="AG219" s="364">
        <v>2.9000000000000001E-2</v>
      </c>
      <c r="AH219" s="364">
        <v>393.9</v>
      </c>
      <c r="AI219" s="364">
        <v>7.1</v>
      </c>
      <c r="AJ219" s="84" t="s">
        <v>21</v>
      </c>
      <c r="AK219" s="84" t="s">
        <v>21</v>
      </c>
      <c r="AL219" s="84" t="s">
        <v>21</v>
      </c>
      <c r="AM219" s="84" t="s">
        <v>21</v>
      </c>
      <c r="AN219" s="84" t="s">
        <v>21</v>
      </c>
      <c r="AO219" s="84" t="s">
        <v>21</v>
      </c>
      <c r="AP219" s="364">
        <v>130.5</v>
      </c>
      <c r="AQ219" s="364">
        <v>2.4</v>
      </c>
      <c r="AR219" s="364">
        <v>22.32</v>
      </c>
      <c r="AS219" s="364">
        <v>0.46</v>
      </c>
      <c r="AT219" s="364">
        <v>99.9</v>
      </c>
      <c r="AU219" s="364">
        <v>1.8</v>
      </c>
      <c r="AV219" s="84" t="s">
        <v>21</v>
      </c>
      <c r="AW219" s="84" t="s">
        <v>21</v>
      </c>
      <c r="AX219" s="84" t="s">
        <v>21</v>
      </c>
      <c r="AY219" s="84" t="s">
        <v>21</v>
      </c>
      <c r="AZ219" s="364">
        <v>18.2</v>
      </c>
      <c r="BA219" s="364">
        <v>0.43</v>
      </c>
      <c r="BB219" s="81" t="s">
        <v>21</v>
      </c>
      <c r="BC219" s="81" t="s">
        <v>21</v>
      </c>
      <c r="BD219" s="81" t="s">
        <v>21</v>
      </c>
      <c r="BE219" s="81" t="s">
        <v>21</v>
      </c>
      <c r="BF219" s="81" t="s">
        <v>21</v>
      </c>
      <c r="BG219" s="152" t="s">
        <v>21</v>
      </c>
    </row>
    <row r="220" spans="1:60" s="20" customFormat="1" ht="14" x14ac:dyDescent="0.15">
      <c r="A220" s="64" t="s">
        <v>333</v>
      </c>
      <c r="B220" s="187">
        <v>0</v>
      </c>
      <c r="C220" s="327" t="s">
        <v>21</v>
      </c>
      <c r="D220" s="298" t="s">
        <v>21</v>
      </c>
      <c r="E220" s="285" t="s">
        <v>21</v>
      </c>
      <c r="F220" s="271">
        <v>7.8</v>
      </c>
      <c r="G220" s="104" t="s">
        <v>21</v>
      </c>
      <c r="H220" s="80" t="s">
        <v>21</v>
      </c>
      <c r="I220" s="88">
        <v>12.8</v>
      </c>
      <c r="J220" s="86">
        <v>1.7</v>
      </c>
      <c r="K220" s="87">
        <v>0.37109999999999999</v>
      </c>
      <c r="L220" s="86">
        <v>1</v>
      </c>
      <c r="M220" s="88" t="s">
        <v>166</v>
      </c>
      <c r="N220" s="283">
        <v>0.25030000000000002</v>
      </c>
      <c r="O220" s="106">
        <v>1.3</v>
      </c>
      <c r="P220" s="69">
        <v>2665</v>
      </c>
      <c r="Q220" s="85">
        <v>16</v>
      </c>
      <c r="R220" s="80">
        <f t="shared" si="10"/>
        <v>55.649707995640014</v>
      </c>
      <c r="S220" s="85">
        <v>2034</v>
      </c>
      <c r="T220" s="85">
        <v>18</v>
      </c>
      <c r="U220" s="80">
        <f t="shared" si="11"/>
        <v>44.4844062565749</v>
      </c>
      <c r="V220" s="85" t="s">
        <v>21</v>
      </c>
      <c r="W220" s="85" t="s">
        <v>21</v>
      </c>
      <c r="X220" s="63" t="s">
        <v>21</v>
      </c>
      <c r="Y220" s="338">
        <v>23.68</v>
      </c>
      <c r="Z220" s="408">
        <v>23</v>
      </c>
      <c r="AA220" s="408">
        <v>13</v>
      </c>
      <c r="AB220" s="85" t="s">
        <v>21</v>
      </c>
      <c r="AC220" s="85" t="s">
        <v>21</v>
      </c>
      <c r="AD220" s="85" t="s">
        <v>21</v>
      </c>
      <c r="AE220" s="85" t="s">
        <v>21</v>
      </c>
      <c r="AF220" s="363">
        <v>0.439</v>
      </c>
      <c r="AG220" s="363">
        <v>2.5000000000000001E-2</v>
      </c>
      <c r="AH220" s="363">
        <v>388.1</v>
      </c>
      <c r="AI220" s="363">
        <v>8.3000000000000007</v>
      </c>
      <c r="AJ220" s="88" t="s">
        <v>21</v>
      </c>
      <c r="AK220" s="88" t="s">
        <v>21</v>
      </c>
      <c r="AL220" s="88" t="s">
        <v>21</v>
      </c>
      <c r="AM220" s="88" t="s">
        <v>21</v>
      </c>
      <c r="AN220" s="88" t="s">
        <v>21</v>
      </c>
      <c r="AO220" s="88" t="s">
        <v>21</v>
      </c>
      <c r="AP220" s="363">
        <v>82</v>
      </c>
      <c r="AQ220" s="363">
        <v>1.9</v>
      </c>
      <c r="AR220" s="363">
        <v>16.739999999999998</v>
      </c>
      <c r="AS220" s="363">
        <v>0.33</v>
      </c>
      <c r="AT220" s="363">
        <v>59.6</v>
      </c>
      <c r="AU220" s="363">
        <v>1.4</v>
      </c>
      <c r="AV220" s="88" t="s">
        <v>21</v>
      </c>
      <c r="AW220" s="88" t="s">
        <v>21</v>
      </c>
      <c r="AX220" s="88" t="s">
        <v>21</v>
      </c>
      <c r="AY220" s="88" t="s">
        <v>21</v>
      </c>
      <c r="AZ220" s="363">
        <v>10.63</v>
      </c>
      <c r="BA220" s="363">
        <v>0.31</v>
      </c>
      <c r="BB220" s="85" t="s">
        <v>21</v>
      </c>
      <c r="BC220" s="85" t="s">
        <v>21</v>
      </c>
      <c r="BD220" s="85" t="s">
        <v>21</v>
      </c>
      <c r="BE220" s="85" t="s">
        <v>21</v>
      </c>
      <c r="BF220" s="85" t="s">
        <v>21</v>
      </c>
      <c r="BG220" s="151" t="s">
        <v>21</v>
      </c>
    </row>
    <row r="221" spans="1:60" s="20" customFormat="1" ht="14" x14ac:dyDescent="0.15">
      <c r="A221" s="64" t="s">
        <v>334</v>
      </c>
      <c r="B221" s="187">
        <v>0</v>
      </c>
      <c r="C221" s="327" t="s">
        <v>21</v>
      </c>
      <c r="D221" s="298" t="s">
        <v>21</v>
      </c>
      <c r="E221" s="285" t="s">
        <v>21</v>
      </c>
      <c r="F221" s="271">
        <v>11.8</v>
      </c>
      <c r="G221" s="104" t="s">
        <v>21</v>
      </c>
      <c r="H221" s="80" t="s">
        <v>21</v>
      </c>
      <c r="I221" s="88">
        <v>10.32</v>
      </c>
      <c r="J221" s="86">
        <v>1.4</v>
      </c>
      <c r="K221" s="87">
        <v>0.3533</v>
      </c>
      <c r="L221" s="86">
        <v>0.86</v>
      </c>
      <c r="M221" s="88" t="s">
        <v>359</v>
      </c>
      <c r="N221" s="283">
        <v>0.21199999999999999</v>
      </c>
      <c r="O221" s="106">
        <v>1.1000000000000001</v>
      </c>
      <c r="P221" s="69">
        <v>2464</v>
      </c>
      <c r="Q221" s="85">
        <v>13</v>
      </c>
      <c r="R221" s="80">
        <f t="shared" si="10"/>
        <v>50.965855236618957</v>
      </c>
      <c r="S221" s="85">
        <v>1951</v>
      </c>
      <c r="T221" s="85">
        <v>14</v>
      </c>
      <c r="U221" s="80">
        <f t="shared" si="11"/>
        <v>41.455523154339765</v>
      </c>
      <c r="V221" s="85" t="s">
        <v>21</v>
      </c>
      <c r="W221" s="85" t="s">
        <v>21</v>
      </c>
      <c r="X221" s="63" t="s">
        <v>21</v>
      </c>
      <c r="Y221" s="338">
        <v>20.82</v>
      </c>
      <c r="Z221" s="408">
        <v>28.7</v>
      </c>
      <c r="AA221" s="408">
        <v>7.8</v>
      </c>
      <c r="AB221" s="85" t="s">
        <v>21</v>
      </c>
      <c r="AC221" s="85" t="s">
        <v>21</v>
      </c>
      <c r="AD221" s="85" t="s">
        <v>21</v>
      </c>
      <c r="AE221" s="85" t="s">
        <v>21</v>
      </c>
      <c r="AF221" s="363">
        <v>0.71199999999999997</v>
      </c>
      <c r="AG221" s="363">
        <v>3.2000000000000001E-2</v>
      </c>
      <c r="AH221" s="363">
        <v>554.9</v>
      </c>
      <c r="AI221" s="363">
        <v>7.9</v>
      </c>
      <c r="AJ221" s="88" t="s">
        <v>21</v>
      </c>
      <c r="AK221" s="88" t="s">
        <v>21</v>
      </c>
      <c r="AL221" s="88" t="s">
        <v>21</v>
      </c>
      <c r="AM221" s="88" t="s">
        <v>21</v>
      </c>
      <c r="AN221" s="88" t="s">
        <v>21</v>
      </c>
      <c r="AO221" s="88" t="s">
        <v>21</v>
      </c>
      <c r="AP221" s="363">
        <v>109.3</v>
      </c>
      <c r="AQ221" s="363">
        <v>1.8</v>
      </c>
      <c r="AR221" s="363">
        <v>18.39</v>
      </c>
      <c r="AS221" s="363">
        <v>0.28999999999999998</v>
      </c>
      <c r="AT221" s="363">
        <v>75.900000000000006</v>
      </c>
      <c r="AU221" s="363">
        <v>1.3</v>
      </c>
      <c r="AV221" s="88" t="s">
        <v>21</v>
      </c>
      <c r="AW221" s="88" t="s">
        <v>21</v>
      </c>
      <c r="AX221" s="88" t="s">
        <v>21</v>
      </c>
      <c r="AY221" s="88" t="s">
        <v>21</v>
      </c>
      <c r="AZ221" s="363">
        <v>12.31</v>
      </c>
      <c r="BA221" s="363">
        <v>0.25</v>
      </c>
      <c r="BB221" s="85" t="s">
        <v>21</v>
      </c>
      <c r="BC221" s="85" t="s">
        <v>21</v>
      </c>
      <c r="BD221" s="85" t="s">
        <v>21</v>
      </c>
      <c r="BE221" s="85" t="s">
        <v>21</v>
      </c>
      <c r="BF221" s="85" t="s">
        <v>21</v>
      </c>
      <c r="BG221" s="151" t="s">
        <v>21</v>
      </c>
    </row>
    <row r="222" spans="1:60" s="20" customFormat="1" ht="14" x14ac:dyDescent="0.15">
      <c r="A222" s="64" t="s">
        <v>335</v>
      </c>
      <c r="B222" s="187">
        <v>0</v>
      </c>
      <c r="C222" s="327" t="s">
        <v>21</v>
      </c>
      <c r="D222" s="298" t="s">
        <v>21</v>
      </c>
      <c r="E222" s="285" t="s">
        <v>21</v>
      </c>
      <c r="F222" s="271">
        <v>4</v>
      </c>
      <c r="G222" s="104" t="s">
        <v>21</v>
      </c>
      <c r="H222" s="80" t="s">
        <v>21</v>
      </c>
      <c r="I222" s="88">
        <v>97.7</v>
      </c>
      <c r="J222" s="86">
        <v>3.1</v>
      </c>
      <c r="K222" s="87">
        <v>0.96599999999999997</v>
      </c>
      <c r="L222" s="86">
        <v>2.1</v>
      </c>
      <c r="M222" s="88" t="s">
        <v>326</v>
      </c>
      <c r="N222" s="283">
        <v>0.73399999999999999</v>
      </c>
      <c r="O222" s="106">
        <v>2.2999999999999998</v>
      </c>
      <c r="P222" s="69">
        <v>4662</v>
      </c>
      <c r="Q222" s="85">
        <v>31</v>
      </c>
      <c r="R222" s="80">
        <f t="shared" si="10"/>
        <v>98.25832076725105</v>
      </c>
      <c r="S222" s="85">
        <v>4357</v>
      </c>
      <c r="T222" s="85">
        <v>65</v>
      </c>
      <c r="U222" s="80">
        <f t="shared" si="11"/>
        <v>108.71237096117443</v>
      </c>
      <c r="V222" s="85" t="s">
        <v>21</v>
      </c>
      <c r="W222" s="85" t="s">
        <v>21</v>
      </c>
      <c r="X222" s="63" t="s">
        <v>21</v>
      </c>
      <c r="Y222" s="338">
        <v>6.54</v>
      </c>
      <c r="Z222" s="408">
        <v>12.27</v>
      </c>
      <c r="AA222" s="408">
        <v>0.95</v>
      </c>
      <c r="AB222" s="85" t="s">
        <v>21</v>
      </c>
      <c r="AC222" s="85" t="s">
        <v>21</v>
      </c>
      <c r="AD222" s="85" t="s">
        <v>21</v>
      </c>
      <c r="AE222" s="85" t="s">
        <v>21</v>
      </c>
      <c r="AF222" s="363">
        <v>4.9299999999999997E-2</v>
      </c>
      <c r="AG222" s="363">
        <v>9.1999999999999998E-3</v>
      </c>
      <c r="AH222" s="363">
        <v>39</v>
      </c>
      <c r="AI222" s="363">
        <v>1.1000000000000001</v>
      </c>
      <c r="AJ222" s="88" t="s">
        <v>21</v>
      </c>
      <c r="AK222" s="88" t="s">
        <v>21</v>
      </c>
      <c r="AL222" s="88" t="s">
        <v>21</v>
      </c>
      <c r="AM222" s="88" t="s">
        <v>21</v>
      </c>
      <c r="AN222" s="88" t="s">
        <v>21</v>
      </c>
      <c r="AO222" s="88" t="s">
        <v>21</v>
      </c>
      <c r="AP222" s="363">
        <v>18.27</v>
      </c>
      <c r="AQ222" s="363">
        <v>0.4</v>
      </c>
      <c r="AR222" s="363">
        <v>6.23</v>
      </c>
      <c r="AS222" s="363">
        <v>0.11</v>
      </c>
      <c r="AT222" s="363">
        <v>14.73</v>
      </c>
      <c r="AU222" s="363">
        <v>0.41</v>
      </c>
      <c r="AV222" s="88" t="s">
        <v>21</v>
      </c>
      <c r="AW222" s="88" t="s">
        <v>21</v>
      </c>
      <c r="AX222" s="88" t="s">
        <v>21</v>
      </c>
      <c r="AY222" s="88" t="s">
        <v>21</v>
      </c>
      <c r="AZ222" s="363">
        <v>3.06</v>
      </c>
      <c r="BA222" s="363">
        <v>0.13</v>
      </c>
      <c r="BB222" s="85" t="s">
        <v>21</v>
      </c>
      <c r="BC222" s="85" t="s">
        <v>21</v>
      </c>
      <c r="BD222" s="85" t="s">
        <v>21</v>
      </c>
      <c r="BE222" s="85" t="s">
        <v>21</v>
      </c>
      <c r="BF222" s="85" t="s">
        <v>21</v>
      </c>
      <c r="BG222" s="151" t="s">
        <v>21</v>
      </c>
    </row>
    <row r="223" spans="1:60" s="54" customFormat="1" ht="14" x14ac:dyDescent="0.15">
      <c r="A223" s="64" t="s">
        <v>336</v>
      </c>
      <c r="B223" s="187">
        <v>1</v>
      </c>
      <c r="C223" s="327" t="s">
        <v>21</v>
      </c>
      <c r="D223" s="298" t="s">
        <v>21</v>
      </c>
      <c r="E223" s="285" t="s">
        <v>21</v>
      </c>
      <c r="F223" s="271">
        <v>7.5</v>
      </c>
      <c r="G223" s="104" t="s">
        <v>21</v>
      </c>
      <c r="H223" s="80" t="s">
        <v>21</v>
      </c>
      <c r="I223" s="84">
        <v>14.72</v>
      </c>
      <c r="J223" s="82">
        <v>1.5</v>
      </c>
      <c r="K223" s="83">
        <v>0.38919999999999999</v>
      </c>
      <c r="L223" s="82">
        <v>0.86</v>
      </c>
      <c r="M223" s="84" t="s">
        <v>167</v>
      </c>
      <c r="N223" s="282">
        <v>0.27439999999999998</v>
      </c>
      <c r="O223" s="105">
        <v>1.2</v>
      </c>
      <c r="P223" s="62">
        <v>2797</v>
      </c>
      <c r="Q223" s="81">
        <v>14</v>
      </c>
      <c r="R223" s="80">
        <f t="shared" si="10"/>
        <v>57.665272044793127</v>
      </c>
      <c r="S223" s="81">
        <v>2119</v>
      </c>
      <c r="T223" s="81">
        <v>16</v>
      </c>
      <c r="U223" s="80">
        <f t="shared" si="11"/>
        <v>45.299717438412351</v>
      </c>
      <c r="V223" s="81" t="s">
        <v>21</v>
      </c>
      <c r="W223" s="81" t="s">
        <v>21</v>
      </c>
      <c r="X223" s="63" t="s">
        <v>21</v>
      </c>
      <c r="Y223" s="337">
        <v>24.24</v>
      </c>
      <c r="Z223" s="408">
        <v>11.41</v>
      </c>
      <c r="AA223" s="408">
        <v>0.73</v>
      </c>
      <c r="AB223" s="85" t="s">
        <v>21</v>
      </c>
      <c r="AC223" s="85" t="s">
        <v>21</v>
      </c>
      <c r="AD223" s="85" t="s">
        <v>21</v>
      </c>
      <c r="AE223" s="85" t="s">
        <v>21</v>
      </c>
      <c r="AF223" s="363">
        <v>0.433</v>
      </c>
      <c r="AG223" s="363">
        <v>2.8000000000000001E-2</v>
      </c>
      <c r="AH223" s="363">
        <v>371.4</v>
      </c>
      <c r="AI223" s="363">
        <v>5.5</v>
      </c>
      <c r="AJ223" s="88" t="s">
        <v>21</v>
      </c>
      <c r="AK223" s="88" t="s">
        <v>21</v>
      </c>
      <c r="AL223" s="88" t="s">
        <v>21</v>
      </c>
      <c r="AM223" s="88" t="s">
        <v>21</v>
      </c>
      <c r="AN223" s="88" t="s">
        <v>21</v>
      </c>
      <c r="AO223" s="88" t="s">
        <v>21</v>
      </c>
      <c r="AP223" s="363">
        <v>74</v>
      </c>
      <c r="AQ223" s="363">
        <v>1.1000000000000001</v>
      </c>
      <c r="AR223" s="363">
        <v>11.59</v>
      </c>
      <c r="AS223" s="363">
        <v>0.22</v>
      </c>
      <c r="AT223" s="363">
        <v>53.57</v>
      </c>
      <c r="AU223" s="363">
        <v>0.76</v>
      </c>
      <c r="AV223" s="88" t="s">
        <v>21</v>
      </c>
      <c r="AW223" s="88" t="s">
        <v>21</v>
      </c>
      <c r="AX223" s="88" t="s">
        <v>21</v>
      </c>
      <c r="AY223" s="88" t="s">
        <v>21</v>
      </c>
      <c r="AZ223" s="363">
        <v>9.06</v>
      </c>
      <c r="BA223" s="363">
        <v>0.22</v>
      </c>
      <c r="BB223" s="85" t="s">
        <v>21</v>
      </c>
      <c r="BC223" s="85" t="s">
        <v>21</v>
      </c>
      <c r="BD223" s="85" t="s">
        <v>21</v>
      </c>
      <c r="BE223" s="85" t="s">
        <v>21</v>
      </c>
      <c r="BF223" s="85" t="s">
        <v>21</v>
      </c>
      <c r="BG223" s="151" t="s">
        <v>21</v>
      </c>
    </row>
    <row r="224" spans="1:60" s="20" customFormat="1" ht="14" x14ac:dyDescent="0.15">
      <c r="A224" s="64" t="s">
        <v>337</v>
      </c>
      <c r="B224" s="187">
        <v>1</v>
      </c>
      <c r="C224" s="327" t="s">
        <v>21</v>
      </c>
      <c r="D224" s="298" t="s">
        <v>21</v>
      </c>
      <c r="E224" s="285" t="s">
        <v>21</v>
      </c>
      <c r="F224" s="271">
        <v>10.3</v>
      </c>
      <c r="G224" s="104" t="s">
        <v>21</v>
      </c>
      <c r="H224" s="80" t="s">
        <v>21</v>
      </c>
      <c r="I224" s="88">
        <v>9.84</v>
      </c>
      <c r="J224" s="86">
        <v>1.8</v>
      </c>
      <c r="K224" s="87">
        <v>0.35210000000000002</v>
      </c>
      <c r="L224" s="86">
        <v>1</v>
      </c>
      <c r="M224" s="88" t="s">
        <v>168</v>
      </c>
      <c r="N224" s="283">
        <v>0.20269999999999999</v>
      </c>
      <c r="O224" s="106">
        <v>1.5</v>
      </c>
      <c r="P224" s="69">
        <v>2419</v>
      </c>
      <c r="Q224" s="85">
        <v>17</v>
      </c>
      <c r="R224" s="80">
        <f t="shared" si="10"/>
        <v>51.279863494358096</v>
      </c>
      <c r="S224" s="85">
        <v>1945</v>
      </c>
      <c r="T224" s="85">
        <v>17</v>
      </c>
      <c r="U224" s="80">
        <f t="shared" si="11"/>
        <v>42.452443981471781</v>
      </c>
      <c r="V224" s="85" t="s">
        <v>21</v>
      </c>
      <c r="W224" s="85" t="s">
        <v>21</v>
      </c>
      <c r="X224" s="63" t="s">
        <v>21</v>
      </c>
      <c r="Y224" s="338">
        <v>19.59</v>
      </c>
      <c r="Z224" s="409">
        <v>31</v>
      </c>
      <c r="AA224" s="409">
        <v>11</v>
      </c>
      <c r="AB224" s="81" t="s">
        <v>21</v>
      </c>
      <c r="AC224" s="81" t="s">
        <v>21</v>
      </c>
      <c r="AD224" s="81" t="s">
        <v>21</v>
      </c>
      <c r="AE224" s="81" t="s">
        <v>21</v>
      </c>
      <c r="AF224" s="364">
        <v>0.84699999999999998</v>
      </c>
      <c r="AG224" s="364">
        <v>3.2000000000000001E-2</v>
      </c>
      <c r="AH224" s="364">
        <v>452</v>
      </c>
      <c r="AI224" s="364">
        <v>9.8000000000000007</v>
      </c>
      <c r="AJ224" s="84" t="s">
        <v>21</v>
      </c>
      <c r="AK224" s="84" t="s">
        <v>21</v>
      </c>
      <c r="AL224" s="84" t="s">
        <v>21</v>
      </c>
      <c r="AM224" s="84" t="s">
        <v>21</v>
      </c>
      <c r="AN224" s="84" t="s">
        <v>21</v>
      </c>
      <c r="AO224" s="84" t="s">
        <v>21</v>
      </c>
      <c r="AP224" s="364">
        <v>124.6</v>
      </c>
      <c r="AQ224" s="364">
        <v>2.4</v>
      </c>
      <c r="AR224" s="364">
        <v>21.31</v>
      </c>
      <c r="AS224" s="364">
        <v>0.42</v>
      </c>
      <c r="AT224" s="364">
        <v>94.1</v>
      </c>
      <c r="AU224" s="364">
        <v>2.4</v>
      </c>
      <c r="AV224" s="84" t="s">
        <v>21</v>
      </c>
      <c r="AW224" s="84" t="s">
        <v>21</v>
      </c>
      <c r="AX224" s="84" t="s">
        <v>21</v>
      </c>
      <c r="AY224" s="84" t="s">
        <v>21</v>
      </c>
      <c r="AZ224" s="364">
        <v>18.14</v>
      </c>
      <c r="BA224" s="364">
        <v>0.4</v>
      </c>
      <c r="BB224" s="81" t="s">
        <v>21</v>
      </c>
      <c r="BC224" s="81" t="s">
        <v>21</v>
      </c>
      <c r="BD224" s="81" t="s">
        <v>21</v>
      </c>
      <c r="BE224" s="81" t="s">
        <v>21</v>
      </c>
      <c r="BF224" s="81" t="s">
        <v>21</v>
      </c>
      <c r="BG224" s="152" t="s">
        <v>21</v>
      </c>
    </row>
    <row r="225" spans="1:59" s="54" customFormat="1" ht="14" x14ac:dyDescent="0.15">
      <c r="A225" s="64" t="s">
        <v>338</v>
      </c>
      <c r="B225" s="187">
        <v>1</v>
      </c>
      <c r="C225" s="327" t="s">
        <v>21</v>
      </c>
      <c r="D225" s="298" t="s">
        <v>21</v>
      </c>
      <c r="E225" s="285" t="s">
        <v>21</v>
      </c>
      <c r="F225" s="271">
        <v>8</v>
      </c>
      <c r="G225" s="104" t="s">
        <v>21</v>
      </c>
      <c r="H225" s="80" t="s">
        <v>21</v>
      </c>
      <c r="I225" s="84">
        <v>11.96</v>
      </c>
      <c r="J225" s="82">
        <v>1.4</v>
      </c>
      <c r="K225" s="83">
        <v>0.37080000000000002</v>
      </c>
      <c r="L225" s="82">
        <v>0.88</v>
      </c>
      <c r="M225" s="84" t="s">
        <v>119</v>
      </c>
      <c r="N225" s="282">
        <v>0.2341</v>
      </c>
      <c r="O225" s="105">
        <v>1.1000000000000001</v>
      </c>
      <c r="P225" s="62">
        <v>2602</v>
      </c>
      <c r="Q225" s="81">
        <v>13</v>
      </c>
      <c r="R225" s="80">
        <f t="shared" si="10"/>
        <v>53.63917971035724</v>
      </c>
      <c r="S225" s="81">
        <v>2033</v>
      </c>
      <c r="T225" s="81">
        <v>15</v>
      </c>
      <c r="U225" s="80">
        <f t="shared" si="11"/>
        <v>43.338615575488795</v>
      </c>
      <c r="V225" s="81" t="s">
        <v>21</v>
      </c>
      <c r="W225" s="81" t="s">
        <v>21</v>
      </c>
      <c r="X225" s="63" t="s">
        <v>21</v>
      </c>
      <c r="Y225" s="337">
        <v>21.87</v>
      </c>
      <c r="Z225" s="408">
        <v>12.1</v>
      </c>
      <c r="AA225" s="408">
        <v>0.83</v>
      </c>
      <c r="AB225" s="85" t="s">
        <v>21</v>
      </c>
      <c r="AC225" s="85" t="s">
        <v>21</v>
      </c>
      <c r="AD225" s="85" t="s">
        <v>21</v>
      </c>
      <c r="AE225" s="85" t="s">
        <v>21</v>
      </c>
      <c r="AF225" s="363">
        <v>0.55900000000000005</v>
      </c>
      <c r="AG225" s="363">
        <v>0.03</v>
      </c>
      <c r="AH225" s="363">
        <v>376.9</v>
      </c>
      <c r="AI225" s="363">
        <v>6.4</v>
      </c>
      <c r="AJ225" s="88" t="s">
        <v>21</v>
      </c>
      <c r="AK225" s="88" t="s">
        <v>21</v>
      </c>
      <c r="AL225" s="88" t="s">
        <v>21</v>
      </c>
      <c r="AM225" s="88" t="s">
        <v>21</v>
      </c>
      <c r="AN225" s="88" t="s">
        <v>21</v>
      </c>
      <c r="AO225" s="88" t="s">
        <v>21</v>
      </c>
      <c r="AP225" s="363">
        <v>89.8</v>
      </c>
      <c r="AQ225" s="363">
        <v>1.9</v>
      </c>
      <c r="AR225" s="363">
        <v>15.05</v>
      </c>
      <c r="AS225" s="363">
        <v>0.28999999999999998</v>
      </c>
      <c r="AT225" s="363">
        <v>65.599999999999994</v>
      </c>
      <c r="AU225" s="363">
        <v>1.6</v>
      </c>
      <c r="AV225" s="88" t="s">
        <v>21</v>
      </c>
      <c r="AW225" s="88" t="s">
        <v>21</v>
      </c>
      <c r="AX225" s="88" t="s">
        <v>21</v>
      </c>
      <c r="AY225" s="88" t="s">
        <v>21</v>
      </c>
      <c r="AZ225" s="363">
        <v>12.19</v>
      </c>
      <c r="BA225" s="363">
        <v>0.33</v>
      </c>
      <c r="BB225" s="85" t="s">
        <v>21</v>
      </c>
      <c r="BC225" s="85" t="s">
        <v>21</v>
      </c>
      <c r="BD225" s="85" t="s">
        <v>21</v>
      </c>
      <c r="BE225" s="85" t="s">
        <v>21</v>
      </c>
      <c r="BF225" s="85" t="s">
        <v>21</v>
      </c>
      <c r="BG225" s="151" t="s">
        <v>21</v>
      </c>
    </row>
    <row r="226" spans="1:59" s="54" customFormat="1" ht="14" x14ac:dyDescent="0.15">
      <c r="A226" s="64" t="s">
        <v>339</v>
      </c>
      <c r="B226" s="187">
        <v>1</v>
      </c>
      <c r="C226" s="327" t="s">
        <v>21</v>
      </c>
      <c r="D226" s="298" t="s">
        <v>21</v>
      </c>
      <c r="E226" s="285" t="s">
        <v>21</v>
      </c>
      <c r="F226" s="271">
        <v>4.7</v>
      </c>
      <c r="G226" s="104" t="s">
        <v>21</v>
      </c>
      <c r="H226" s="80" t="s">
        <v>21</v>
      </c>
      <c r="I226" s="84">
        <v>41.1</v>
      </c>
      <c r="J226" s="82">
        <v>3</v>
      </c>
      <c r="K226" s="83">
        <v>0.57940000000000003</v>
      </c>
      <c r="L226" s="82">
        <v>1.6</v>
      </c>
      <c r="M226" s="84" t="s">
        <v>133</v>
      </c>
      <c r="N226" s="282">
        <v>0.51500000000000001</v>
      </c>
      <c r="O226" s="105">
        <v>2.5</v>
      </c>
      <c r="P226" s="62">
        <v>3798</v>
      </c>
      <c r="Q226" s="81">
        <v>30</v>
      </c>
      <c r="R226" s="80">
        <f t="shared" si="10"/>
        <v>81.669587974961658</v>
      </c>
      <c r="S226" s="81">
        <v>2946</v>
      </c>
      <c r="T226" s="81">
        <v>39</v>
      </c>
      <c r="U226" s="80">
        <f t="shared" si="11"/>
        <v>70.658095077634243</v>
      </c>
      <c r="V226" s="81" t="s">
        <v>21</v>
      </c>
      <c r="W226" s="81" t="s">
        <v>21</v>
      </c>
      <c r="X226" s="63" t="s">
        <v>21</v>
      </c>
      <c r="Y226" s="337">
        <v>22.43</v>
      </c>
      <c r="Z226" s="409">
        <v>11.6</v>
      </c>
      <c r="AA226" s="409">
        <v>0.91</v>
      </c>
      <c r="AB226" s="81" t="s">
        <v>21</v>
      </c>
      <c r="AC226" s="81" t="s">
        <v>21</v>
      </c>
      <c r="AD226" s="81" t="s">
        <v>21</v>
      </c>
      <c r="AE226" s="81" t="s">
        <v>21</v>
      </c>
      <c r="AF226" s="364">
        <v>0.11</v>
      </c>
      <c r="AG226" s="364">
        <v>1.2999999999999999E-2</v>
      </c>
      <c r="AH226" s="364">
        <v>86.3</v>
      </c>
      <c r="AI226" s="364">
        <v>1.6</v>
      </c>
      <c r="AJ226" s="84" t="s">
        <v>21</v>
      </c>
      <c r="AK226" s="84" t="s">
        <v>21</v>
      </c>
      <c r="AL226" s="84" t="s">
        <v>21</v>
      </c>
      <c r="AM226" s="84" t="s">
        <v>21</v>
      </c>
      <c r="AN226" s="84" t="s">
        <v>21</v>
      </c>
      <c r="AO226" s="84" t="s">
        <v>21</v>
      </c>
      <c r="AP226" s="364">
        <v>39.54</v>
      </c>
      <c r="AQ226" s="364">
        <v>0.6</v>
      </c>
      <c r="AR226" s="364">
        <v>8.5500000000000007</v>
      </c>
      <c r="AS226" s="364">
        <v>0.17</v>
      </c>
      <c r="AT226" s="364">
        <v>31.33</v>
      </c>
      <c r="AU226" s="364">
        <v>0.56999999999999995</v>
      </c>
      <c r="AV226" s="84" t="s">
        <v>21</v>
      </c>
      <c r="AW226" s="84" t="s">
        <v>21</v>
      </c>
      <c r="AX226" s="84" t="s">
        <v>21</v>
      </c>
      <c r="AY226" s="84" t="s">
        <v>21</v>
      </c>
      <c r="AZ226" s="364">
        <v>5.98</v>
      </c>
      <c r="BA226" s="364">
        <v>0.16</v>
      </c>
      <c r="BB226" s="81" t="s">
        <v>21</v>
      </c>
      <c r="BC226" s="81" t="s">
        <v>21</v>
      </c>
      <c r="BD226" s="81" t="s">
        <v>21</v>
      </c>
      <c r="BE226" s="81" t="s">
        <v>21</v>
      </c>
      <c r="BF226" s="81" t="s">
        <v>21</v>
      </c>
      <c r="BG226" s="152" t="s">
        <v>21</v>
      </c>
    </row>
    <row r="227" spans="1:59" s="54" customFormat="1" ht="14" x14ac:dyDescent="0.15">
      <c r="A227" s="64" t="s">
        <v>340</v>
      </c>
      <c r="B227" s="187">
        <v>1</v>
      </c>
      <c r="C227" s="327" t="s">
        <v>21</v>
      </c>
      <c r="D227" s="298" t="s">
        <v>21</v>
      </c>
      <c r="E227" s="285" t="s">
        <v>21</v>
      </c>
      <c r="F227" s="271">
        <v>6</v>
      </c>
      <c r="G227" s="104" t="s">
        <v>21</v>
      </c>
      <c r="H227" s="80" t="s">
        <v>21</v>
      </c>
      <c r="I227" s="84">
        <v>16.989999999999998</v>
      </c>
      <c r="J227" s="82">
        <v>2.5</v>
      </c>
      <c r="K227" s="83">
        <v>0.41199999999999998</v>
      </c>
      <c r="L227" s="82">
        <v>1.5</v>
      </c>
      <c r="M227" s="84" t="s">
        <v>167</v>
      </c>
      <c r="N227" s="282">
        <v>0.29920000000000002</v>
      </c>
      <c r="O227" s="105">
        <v>2</v>
      </c>
      <c r="P227" s="62">
        <v>2934</v>
      </c>
      <c r="Q227" s="81">
        <v>24</v>
      </c>
      <c r="R227" s="80">
        <f t="shared" si="10"/>
        <v>63.398283888446066</v>
      </c>
      <c r="S227" s="81">
        <v>2224</v>
      </c>
      <c r="T227" s="81">
        <v>28</v>
      </c>
      <c r="U227" s="80">
        <f t="shared" si="11"/>
        <v>52.559208517632761</v>
      </c>
      <c r="V227" s="81" t="s">
        <v>21</v>
      </c>
      <c r="W227" s="81" t="s">
        <v>21</v>
      </c>
      <c r="X227" s="63" t="s">
        <v>21</v>
      </c>
      <c r="Y227" s="337">
        <v>24.2</v>
      </c>
      <c r="Z227" s="409">
        <v>14.3</v>
      </c>
      <c r="AA227" s="409">
        <v>1.8</v>
      </c>
      <c r="AB227" s="81" t="s">
        <v>21</v>
      </c>
      <c r="AC227" s="81" t="s">
        <v>21</v>
      </c>
      <c r="AD227" s="81" t="s">
        <v>21</v>
      </c>
      <c r="AE227" s="81" t="s">
        <v>21</v>
      </c>
      <c r="AF227" s="364">
        <v>0.2</v>
      </c>
      <c r="AG227" s="364">
        <v>1.9E-2</v>
      </c>
      <c r="AH227" s="364">
        <v>89.9</v>
      </c>
      <c r="AI227" s="364">
        <v>1.8</v>
      </c>
      <c r="AJ227" s="84" t="s">
        <v>21</v>
      </c>
      <c r="AK227" s="84" t="s">
        <v>21</v>
      </c>
      <c r="AL227" s="84" t="s">
        <v>21</v>
      </c>
      <c r="AM227" s="84" t="s">
        <v>21</v>
      </c>
      <c r="AN227" s="84" t="s">
        <v>21</v>
      </c>
      <c r="AO227" s="84" t="s">
        <v>21</v>
      </c>
      <c r="AP227" s="364">
        <v>60</v>
      </c>
      <c r="AQ227" s="364">
        <v>1.1000000000000001</v>
      </c>
      <c r="AR227" s="364">
        <v>14.07</v>
      </c>
      <c r="AS227" s="364">
        <v>0.37</v>
      </c>
      <c r="AT227" s="364">
        <v>51.2</v>
      </c>
      <c r="AU227" s="364">
        <v>1.1000000000000001</v>
      </c>
      <c r="AV227" s="84" t="s">
        <v>21</v>
      </c>
      <c r="AW227" s="84" t="s">
        <v>21</v>
      </c>
      <c r="AX227" s="84" t="s">
        <v>21</v>
      </c>
      <c r="AY227" s="84" t="s">
        <v>21</v>
      </c>
      <c r="AZ227" s="364">
        <v>9.42</v>
      </c>
      <c r="BA227" s="364">
        <v>0.21</v>
      </c>
      <c r="BB227" s="81" t="s">
        <v>21</v>
      </c>
      <c r="BC227" s="81" t="s">
        <v>21</v>
      </c>
      <c r="BD227" s="81" t="s">
        <v>21</v>
      </c>
      <c r="BE227" s="81" t="s">
        <v>21</v>
      </c>
      <c r="BF227" s="81" t="s">
        <v>21</v>
      </c>
      <c r="BG227" s="152" t="s">
        <v>21</v>
      </c>
    </row>
    <row r="228" spans="1:59" s="54" customFormat="1" ht="14" x14ac:dyDescent="0.15">
      <c r="A228" s="64" t="s">
        <v>341</v>
      </c>
      <c r="B228" s="187">
        <v>1</v>
      </c>
      <c r="C228" s="327" t="s">
        <v>21</v>
      </c>
      <c r="D228" s="298" t="s">
        <v>21</v>
      </c>
      <c r="E228" s="285" t="s">
        <v>21</v>
      </c>
      <c r="F228" s="271">
        <v>13.2</v>
      </c>
      <c r="G228" s="104" t="s">
        <v>21</v>
      </c>
      <c r="H228" s="80" t="s">
        <v>21</v>
      </c>
      <c r="I228" s="84">
        <v>8.57</v>
      </c>
      <c r="J228" s="82">
        <v>1.5</v>
      </c>
      <c r="K228" s="83">
        <v>0.34350000000000003</v>
      </c>
      <c r="L228" s="82">
        <v>0.9</v>
      </c>
      <c r="M228" s="84" t="s">
        <v>359</v>
      </c>
      <c r="N228" s="282">
        <v>0.18110000000000001</v>
      </c>
      <c r="O228" s="105">
        <v>1.1000000000000001</v>
      </c>
      <c r="P228" s="62">
        <v>2293</v>
      </c>
      <c r="Q228" s="81">
        <v>13</v>
      </c>
      <c r="R228" s="80">
        <f t="shared" si="10"/>
        <v>47.66696550022877</v>
      </c>
      <c r="S228" s="81">
        <v>1903</v>
      </c>
      <c r="T228" s="81">
        <v>15</v>
      </c>
      <c r="U228" s="80">
        <f t="shared" si="11"/>
        <v>40.909211676589422</v>
      </c>
      <c r="V228" s="81" t="s">
        <v>21</v>
      </c>
      <c r="W228" s="81" t="s">
        <v>21</v>
      </c>
      <c r="X228" s="63" t="s">
        <v>21</v>
      </c>
      <c r="Y228" s="337">
        <v>17.010000000000002</v>
      </c>
      <c r="Z228" s="409">
        <v>12.7</v>
      </c>
      <c r="AA228" s="409">
        <v>2.9</v>
      </c>
      <c r="AB228" s="81" t="s">
        <v>21</v>
      </c>
      <c r="AC228" s="81" t="s">
        <v>21</v>
      </c>
      <c r="AD228" s="81" t="s">
        <v>21</v>
      </c>
      <c r="AE228" s="81" t="s">
        <v>21</v>
      </c>
      <c r="AF228" s="364">
        <v>0.98799999999999999</v>
      </c>
      <c r="AG228" s="364">
        <v>3.5999999999999997E-2</v>
      </c>
      <c r="AH228" s="364">
        <v>443.8</v>
      </c>
      <c r="AI228" s="364">
        <v>7</v>
      </c>
      <c r="AJ228" s="84" t="s">
        <v>21</v>
      </c>
      <c r="AK228" s="84" t="s">
        <v>21</v>
      </c>
      <c r="AL228" s="84" t="s">
        <v>21</v>
      </c>
      <c r="AM228" s="84" t="s">
        <v>21</v>
      </c>
      <c r="AN228" s="84" t="s">
        <v>21</v>
      </c>
      <c r="AO228" s="84" t="s">
        <v>21</v>
      </c>
      <c r="AP228" s="364">
        <v>126.5</v>
      </c>
      <c r="AQ228" s="364">
        <v>2</v>
      </c>
      <c r="AR228" s="364">
        <v>26.24</v>
      </c>
      <c r="AS228" s="364">
        <v>0.37</v>
      </c>
      <c r="AT228" s="364">
        <v>99.9</v>
      </c>
      <c r="AU228" s="364">
        <v>1.5</v>
      </c>
      <c r="AV228" s="84" t="s">
        <v>21</v>
      </c>
      <c r="AW228" s="84" t="s">
        <v>21</v>
      </c>
      <c r="AX228" s="84" t="s">
        <v>21</v>
      </c>
      <c r="AY228" s="84" t="s">
        <v>21</v>
      </c>
      <c r="AZ228" s="364">
        <v>20.39</v>
      </c>
      <c r="BA228" s="364">
        <v>0.28000000000000003</v>
      </c>
      <c r="BB228" s="81" t="s">
        <v>21</v>
      </c>
      <c r="BC228" s="81" t="s">
        <v>21</v>
      </c>
      <c r="BD228" s="81" t="s">
        <v>21</v>
      </c>
      <c r="BE228" s="81" t="s">
        <v>21</v>
      </c>
      <c r="BF228" s="81" t="s">
        <v>21</v>
      </c>
      <c r="BG228" s="152" t="s">
        <v>21</v>
      </c>
    </row>
    <row r="229" spans="1:59" s="54" customFormat="1" ht="14" x14ac:dyDescent="0.15">
      <c r="A229" s="64" t="s">
        <v>342</v>
      </c>
      <c r="B229" s="187">
        <v>1</v>
      </c>
      <c r="C229" s="327" t="s">
        <v>21</v>
      </c>
      <c r="D229" s="298" t="s">
        <v>21</v>
      </c>
      <c r="E229" s="285" t="s">
        <v>21</v>
      </c>
      <c r="F229" s="271">
        <v>13.8</v>
      </c>
      <c r="G229" s="104" t="s">
        <v>21</v>
      </c>
      <c r="H229" s="80" t="s">
        <v>21</v>
      </c>
      <c r="I229" s="84">
        <v>10.199999999999999</v>
      </c>
      <c r="J229" s="82">
        <v>1.3</v>
      </c>
      <c r="K229" s="83">
        <v>0.36020000000000002</v>
      </c>
      <c r="L229" s="82">
        <v>0.91</v>
      </c>
      <c r="M229" s="84" t="s">
        <v>325</v>
      </c>
      <c r="N229" s="282">
        <v>0.20549999999999999</v>
      </c>
      <c r="O229" s="105">
        <v>0.93</v>
      </c>
      <c r="P229" s="62">
        <v>2453</v>
      </c>
      <c r="Q229" s="81">
        <v>12</v>
      </c>
      <c r="R229" s="80">
        <f t="shared" si="10"/>
        <v>50.506272877732727</v>
      </c>
      <c r="S229" s="81">
        <v>1983</v>
      </c>
      <c r="T229" s="81">
        <v>16</v>
      </c>
      <c r="U229" s="80">
        <f t="shared" si="11"/>
        <v>42.76582280279429</v>
      </c>
      <c r="V229" s="81" t="s">
        <v>21</v>
      </c>
      <c r="W229" s="81" t="s">
        <v>21</v>
      </c>
      <c r="X229" s="63" t="s">
        <v>21</v>
      </c>
      <c r="Y229" s="337">
        <v>19.16</v>
      </c>
      <c r="Z229" s="409">
        <v>12.27</v>
      </c>
      <c r="AA229" s="409">
        <v>0.96</v>
      </c>
      <c r="AB229" s="81" t="s">
        <v>21</v>
      </c>
      <c r="AC229" s="81" t="s">
        <v>21</v>
      </c>
      <c r="AD229" s="81" t="s">
        <v>21</v>
      </c>
      <c r="AE229" s="81" t="s">
        <v>21</v>
      </c>
      <c r="AF229" s="364">
        <v>1.0169999999999999</v>
      </c>
      <c r="AG229" s="364">
        <v>4.2999999999999997E-2</v>
      </c>
      <c r="AH229" s="364">
        <v>292</v>
      </c>
      <c r="AI229" s="364">
        <v>4.4000000000000004</v>
      </c>
      <c r="AJ229" s="84" t="s">
        <v>21</v>
      </c>
      <c r="AK229" s="84" t="s">
        <v>21</v>
      </c>
      <c r="AL229" s="84" t="s">
        <v>21</v>
      </c>
      <c r="AM229" s="84" t="s">
        <v>21</v>
      </c>
      <c r="AN229" s="84" t="s">
        <v>21</v>
      </c>
      <c r="AO229" s="84" t="s">
        <v>21</v>
      </c>
      <c r="AP229" s="364">
        <v>118.4</v>
      </c>
      <c r="AQ229" s="364">
        <v>1.6</v>
      </c>
      <c r="AR229" s="364">
        <v>22.29</v>
      </c>
      <c r="AS229" s="364">
        <v>0.33</v>
      </c>
      <c r="AT229" s="364">
        <v>91.8</v>
      </c>
      <c r="AU229" s="364">
        <v>1.4</v>
      </c>
      <c r="AV229" s="84" t="s">
        <v>21</v>
      </c>
      <c r="AW229" s="84" t="s">
        <v>21</v>
      </c>
      <c r="AX229" s="84" t="s">
        <v>21</v>
      </c>
      <c r="AY229" s="84" t="s">
        <v>21</v>
      </c>
      <c r="AZ229" s="364">
        <v>16.91</v>
      </c>
      <c r="BA229" s="364">
        <v>0.27</v>
      </c>
      <c r="BB229" s="81" t="s">
        <v>21</v>
      </c>
      <c r="BC229" s="81" t="s">
        <v>21</v>
      </c>
      <c r="BD229" s="81" t="s">
        <v>21</v>
      </c>
      <c r="BE229" s="81" t="s">
        <v>21</v>
      </c>
      <c r="BF229" s="81" t="s">
        <v>21</v>
      </c>
      <c r="BG229" s="152" t="s">
        <v>21</v>
      </c>
    </row>
    <row r="230" spans="1:59" s="20" customFormat="1" ht="14" x14ac:dyDescent="0.15">
      <c r="A230" s="64" t="s">
        <v>343</v>
      </c>
      <c r="B230" s="187">
        <v>1</v>
      </c>
      <c r="C230" s="327" t="s">
        <v>21</v>
      </c>
      <c r="D230" s="298" t="s">
        <v>21</v>
      </c>
      <c r="E230" s="285" t="s">
        <v>21</v>
      </c>
      <c r="F230" s="271">
        <v>6.4</v>
      </c>
      <c r="G230" s="104" t="s">
        <v>21</v>
      </c>
      <c r="H230" s="80" t="s">
        <v>21</v>
      </c>
      <c r="I230" s="88">
        <v>12.38</v>
      </c>
      <c r="J230" s="86">
        <v>2.2000000000000002</v>
      </c>
      <c r="K230" s="87">
        <v>0.37509999999999999</v>
      </c>
      <c r="L230" s="86">
        <v>1.1000000000000001</v>
      </c>
      <c r="M230" s="88" t="s">
        <v>134</v>
      </c>
      <c r="N230" s="283">
        <v>0.23949999999999999</v>
      </c>
      <c r="O230" s="106">
        <v>1.9</v>
      </c>
      <c r="P230" s="69">
        <v>2634</v>
      </c>
      <c r="Q230" s="85">
        <v>20</v>
      </c>
      <c r="R230" s="80">
        <f t="shared" si="10"/>
        <v>56.348756862951291</v>
      </c>
      <c r="S230" s="85">
        <v>2053</v>
      </c>
      <c r="T230" s="85">
        <v>19</v>
      </c>
      <c r="U230" s="80">
        <f t="shared" si="11"/>
        <v>45.242939780699487</v>
      </c>
      <c r="V230" s="85" t="s">
        <v>21</v>
      </c>
      <c r="W230" s="85" t="s">
        <v>21</v>
      </c>
      <c r="X230" s="63" t="s">
        <v>21</v>
      </c>
      <c r="Y230" s="338">
        <v>22.06</v>
      </c>
      <c r="Z230" s="409">
        <v>17.2</v>
      </c>
      <c r="AA230" s="409">
        <v>9.9</v>
      </c>
      <c r="AB230" s="81" t="s">
        <v>21</v>
      </c>
      <c r="AC230" s="81" t="s">
        <v>21</v>
      </c>
      <c r="AD230" s="81" t="s">
        <v>21</v>
      </c>
      <c r="AE230" s="81" t="s">
        <v>21</v>
      </c>
      <c r="AF230" s="364">
        <v>0.316</v>
      </c>
      <c r="AG230" s="364">
        <v>2.1999999999999999E-2</v>
      </c>
      <c r="AH230" s="364">
        <v>372.2</v>
      </c>
      <c r="AI230" s="364">
        <v>9.3000000000000007</v>
      </c>
      <c r="AJ230" s="84" t="s">
        <v>21</v>
      </c>
      <c r="AK230" s="84" t="s">
        <v>21</v>
      </c>
      <c r="AL230" s="84" t="s">
        <v>21</v>
      </c>
      <c r="AM230" s="84" t="s">
        <v>21</v>
      </c>
      <c r="AN230" s="84" t="s">
        <v>21</v>
      </c>
      <c r="AO230" s="84" t="s">
        <v>21</v>
      </c>
      <c r="AP230" s="364">
        <v>63.7</v>
      </c>
      <c r="AQ230" s="364">
        <v>1.2</v>
      </c>
      <c r="AR230" s="364">
        <v>12.15</v>
      </c>
      <c r="AS230" s="364">
        <v>0.21</v>
      </c>
      <c r="AT230" s="364">
        <v>45.48</v>
      </c>
      <c r="AU230" s="364">
        <v>0.85</v>
      </c>
      <c r="AV230" s="84" t="s">
        <v>21</v>
      </c>
      <c r="AW230" s="84" t="s">
        <v>21</v>
      </c>
      <c r="AX230" s="84" t="s">
        <v>21</v>
      </c>
      <c r="AY230" s="84" t="s">
        <v>21</v>
      </c>
      <c r="AZ230" s="364">
        <v>7.72</v>
      </c>
      <c r="BA230" s="364">
        <v>0.15</v>
      </c>
      <c r="BB230" s="81" t="s">
        <v>21</v>
      </c>
      <c r="BC230" s="81" t="s">
        <v>21</v>
      </c>
      <c r="BD230" s="81" t="s">
        <v>21</v>
      </c>
      <c r="BE230" s="81" t="s">
        <v>21</v>
      </c>
      <c r="BF230" s="81" t="s">
        <v>21</v>
      </c>
      <c r="BG230" s="152" t="s">
        <v>21</v>
      </c>
    </row>
    <row r="231" spans="1:59" s="20" customFormat="1" ht="14" x14ac:dyDescent="0.15">
      <c r="A231" s="64" t="s">
        <v>344</v>
      </c>
      <c r="B231" s="187">
        <v>1</v>
      </c>
      <c r="C231" s="327" t="s">
        <v>21</v>
      </c>
      <c r="D231" s="298" t="s">
        <v>21</v>
      </c>
      <c r="E231" s="285" t="s">
        <v>21</v>
      </c>
      <c r="F231" s="271">
        <v>5.0999999999999996</v>
      </c>
      <c r="G231" s="104" t="s">
        <v>21</v>
      </c>
      <c r="H231" s="80" t="s">
        <v>21</v>
      </c>
      <c r="I231" s="88">
        <v>35.47</v>
      </c>
      <c r="J231" s="86">
        <v>2.2000000000000002</v>
      </c>
      <c r="K231" s="87">
        <v>0.54139999999999999</v>
      </c>
      <c r="L231" s="86">
        <v>1.1000000000000001</v>
      </c>
      <c r="M231" s="88" t="s">
        <v>164</v>
      </c>
      <c r="N231" s="283">
        <v>0.47539999999999999</v>
      </c>
      <c r="O231" s="106">
        <v>1.9</v>
      </c>
      <c r="P231" s="69">
        <v>3652</v>
      </c>
      <c r="Q231" s="85">
        <v>22</v>
      </c>
      <c r="R231" s="80">
        <f t="shared" si="10"/>
        <v>76.281331923348063</v>
      </c>
      <c r="S231" s="85">
        <v>2789</v>
      </c>
      <c r="T231" s="85">
        <v>26</v>
      </c>
      <c r="U231" s="80">
        <f t="shared" si="11"/>
        <v>61.541923921827468</v>
      </c>
      <c r="V231" s="85" t="s">
        <v>21</v>
      </c>
      <c r="W231" s="85" t="s">
        <v>21</v>
      </c>
      <c r="X231" s="63" t="s">
        <v>21</v>
      </c>
      <c r="Y231" s="338">
        <v>23.63</v>
      </c>
      <c r="Z231" s="408">
        <v>11.16</v>
      </c>
      <c r="AA231" s="408">
        <v>0.94</v>
      </c>
      <c r="AB231" s="85" t="s">
        <v>21</v>
      </c>
      <c r="AC231" s="85" t="s">
        <v>21</v>
      </c>
      <c r="AD231" s="85" t="s">
        <v>21</v>
      </c>
      <c r="AE231" s="85" t="s">
        <v>21</v>
      </c>
      <c r="AF231" s="363">
        <v>7.3200000000000001E-2</v>
      </c>
      <c r="AG231" s="363">
        <v>8.2000000000000007E-3</v>
      </c>
      <c r="AH231" s="363">
        <v>36.369999999999997</v>
      </c>
      <c r="AI231" s="363">
        <v>0.61</v>
      </c>
      <c r="AJ231" s="88" t="s">
        <v>21</v>
      </c>
      <c r="AK231" s="88" t="s">
        <v>21</v>
      </c>
      <c r="AL231" s="88" t="s">
        <v>21</v>
      </c>
      <c r="AM231" s="88" t="s">
        <v>21</v>
      </c>
      <c r="AN231" s="88" t="s">
        <v>21</v>
      </c>
      <c r="AO231" s="88" t="s">
        <v>21</v>
      </c>
      <c r="AP231" s="363">
        <v>51.4</v>
      </c>
      <c r="AQ231" s="363">
        <v>0.88</v>
      </c>
      <c r="AR231" s="363">
        <v>9.4</v>
      </c>
      <c r="AS231" s="363">
        <v>0.17</v>
      </c>
      <c r="AT231" s="363">
        <v>51.08</v>
      </c>
      <c r="AU231" s="363">
        <v>0.92</v>
      </c>
      <c r="AV231" s="88" t="s">
        <v>21</v>
      </c>
      <c r="AW231" s="88" t="s">
        <v>21</v>
      </c>
      <c r="AX231" s="88" t="s">
        <v>21</v>
      </c>
      <c r="AY231" s="88" t="s">
        <v>21</v>
      </c>
      <c r="AZ231" s="363">
        <v>9.6</v>
      </c>
      <c r="BA231" s="363">
        <v>0.23</v>
      </c>
      <c r="BB231" s="85" t="s">
        <v>21</v>
      </c>
      <c r="BC231" s="85" t="s">
        <v>21</v>
      </c>
      <c r="BD231" s="85" t="s">
        <v>21</v>
      </c>
      <c r="BE231" s="85" t="s">
        <v>21</v>
      </c>
      <c r="BF231" s="85" t="s">
        <v>21</v>
      </c>
      <c r="BG231" s="151" t="s">
        <v>21</v>
      </c>
    </row>
    <row r="232" spans="1:59" s="54" customFormat="1" ht="14" x14ac:dyDescent="0.15">
      <c r="A232" s="64" t="s">
        <v>345</v>
      </c>
      <c r="B232" s="187">
        <v>1</v>
      </c>
      <c r="C232" s="327" t="s">
        <v>21</v>
      </c>
      <c r="D232" s="298" t="s">
        <v>21</v>
      </c>
      <c r="E232" s="285" t="s">
        <v>21</v>
      </c>
      <c r="F232" s="271">
        <v>5.2</v>
      </c>
      <c r="G232" s="104" t="s">
        <v>21</v>
      </c>
      <c r="H232" s="80" t="s">
        <v>21</v>
      </c>
      <c r="I232" s="84">
        <v>18.170000000000002</v>
      </c>
      <c r="J232" s="82">
        <v>1.7</v>
      </c>
      <c r="K232" s="83">
        <v>0.41670000000000001</v>
      </c>
      <c r="L232" s="82">
        <v>1</v>
      </c>
      <c r="M232" s="84" t="s">
        <v>167</v>
      </c>
      <c r="N232" s="282">
        <v>0.31640000000000001</v>
      </c>
      <c r="O232" s="105">
        <v>1.4</v>
      </c>
      <c r="P232" s="62">
        <v>2999</v>
      </c>
      <c r="Q232" s="81">
        <v>16</v>
      </c>
      <c r="R232" s="80">
        <f t="shared" si="10"/>
        <v>62.077374300142566</v>
      </c>
      <c r="S232" s="81">
        <v>2245</v>
      </c>
      <c r="T232" s="81">
        <v>19</v>
      </c>
      <c r="U232" s="80">
        <f t="shared" si="11"/>
        <v>48.754589527551147</v>
      </c>
      <c r="V232" s="81" t="s">
        <v>21</v>
      </c>
      <c r="W232" s="81" t="s">
        <v>21</v>
      </c>
      <c r="X232" s="63" t="s">
        <v>21</v>
      </c>
      <c r="Y232" s="337">
        <v>25.14</v>
      </c>
      <c r="Z232" s="408">
        <v>16.100000000000001</v>
      </c>
      <c r="AA232" s="408">
        <v>1.5</v>
      </c>
      <c r="AB232" s="85" t="s">
        <v>21</v>
      </c>
      <c r="AC232" s="85" t="s">
        <v>21</v>
      </c>
      <c r="AD232" s="85" t="s">
        <v>21</v>
      </c>
      <c r="AE232" s="85" t="s">
        <v>21</v>
      </c>
      <c r="AF232" s="363">
        <v>0.19400000000000001</v>
      </c>
      <c r="AG232" s="363">
        <v>1.6E-2</v>
      </c>
      <c r="AH232" s="363">
        <v>136.6</v>
      </c>
      <c r="AI232" s="363">
        <v>1.8</v>
      </c>
      <c r="AJ232" s="88" t="s">
        <v>21</v>
      </c>
      <c r="AK232" s="88" t="s">
        <v>21</v>
      </c>
      <c r="AL232" s="88" t="s">
        <v>21</v>
      </c>
      <c r="AM232" s="88" t="s">
        <v>21</v>
      </c>
      <c r="AN232" s="88" t="s">
        <v>21</v>
      </c>
      <c r="AO232" s="88" t="s">
        <v>21</v>
      </c>
      <c r="AP232" s="363">
        <v>56.26</v>
      </c>
      <c r="AQ232" s="363">
        <v>0.7</v>
      </c>
      <c r="AR232" s="363">
        <v>13.79</v>
      </c>
      <c r="AS232" s="363">
        <v>0.25</v>
      </c>
      <c r="AT232" s="363">
        <v>44.22</v>
      </c>
      <c r="AU232" s="363">
        <v>0.71</v>
      </c>
      <c r="AV232" s="88" t="s">
        <v>21</v>
      </c>
      <c r="AW232" s="88" t="s">
        <v>21</v>
      </c>
      <c r="AX232" s="88" t="s">
        <v>21</v>
      </c>
      <c r="AY232" s="88" t="s">
        <v>21</v>
      </c>
      <c r="AZ232" s="363">
        <v>9.01</v>
      </c>
      <c r="BA232" s="363">
        <v>0.16</v>
      </c>
      <c r="BB232" s="85" t="s">
        <v>21</v>
      </c>
      <c r="BC232" s="85" t="s">
        <v>21</v>
      </c>
      <c r="BD232" s="85" t="s">
        <v>21</v>
      </c>
      <c r="BE232" s="85" t="s">
        <v>21</v>
      </c>
      <c r="BF232" s="85" t="s">
        <v>21</v>
      </c>
      <c r="BG232" s="151" t="s">
        <v>21</v>
      </c>
    </row>
    <row r="233" spans="1:59" s="54" customFormat="1" ht="14" x14ac:dyDescent="0.15">
      <c r="A233" s="64" t="s">
        <v>346</v>
      </c>
      <c r="B233" s="187">
        <v>0</v>
      </c>
      <c r="C233" s="327" t="s">
        <v>21</v>
      </c>
      <c r="D233" s="298" t="s">
        <v>21</v>
      </c>
      <c r="E233" s="285" t="s">
        <v>21</v>
      </c>
      <c r="F233" s="271">
        <v>7.9</v>
      </c>
      <c r="G233" s="104" t="s">
        <v>21</v>
      </c>
      <c r="H233" s="80" t="s">
        <v>21</v>
      </c>
      <c r="I233" s="84">
        <v>11.77</v>
      </c>
      <c r="J233" s="82">
        <v>1.9</v>
      </c>
      <c r="K233" s="83">
        <v>0.3644</v>
      </c>
      <c r="L233" s="82">
        <v>1</v>
      </c>
      <c r="M233" s="84" t="s">
        <v>169</v>
      </c>
      <c r="N233" s="282">
        <v>0.2344</v>
      </c>
      <c r="O233" s="105">
        <v>1.6</v>
      </c>
      <c r="P233" s="62">
        <v>2586</v>
      </c>
      <c r="Q233" s="81">
        <v>18</v>
      </c>
      <c r="R233" s="80">
        <f t="shared" si="10"/>
        <v>54.762746461440372</v>
      </c>
      <c r="S233" s="81">
        <v>2003</v>
      </c>
      <c r="T233" s="81">
        <v>18</v>
      </c>
      <c r="U233" s="80">
        <f t="shared" si="11"/>
        <v>43.918146591130188</v>
      </c>
      <c r="V233" s="81" t="s">
        <v>21</v>
      </c>
      <c r="W233" s="81" t="s">
        <v>21</v>
      </c>
      <c r="X233" s="63" t="s">
        <v>21</v>
      </c>
      <c r="Y233" s="337">
        <v>22.54</v>
      </c>
      <c r="Z233" s="409">
        <v>20</v>
      </c>
      <c r="AA233" s="409">
        <v>12</v>
      </c>
      <c r="AB233" s="81" t="s">
        <v>21</v>
      </c>
      <c r="AC233" s="81" t="s">
        <v>21</v>
      </c>
      <c r="AD233" s="81" t="s">
        <v>21</v>
      </c>
      <c r="AE233" s="81" t="s">
        <v>21</v>
      </c>
      <c r="AF233" s="364">
        <v>0.40400000000000003</v>
      </c>
      <c r="AG233" s="364">
        <v>2.5000000000000001E-2</v>
      </c>
      <c r="AH233" s="364">
        <v>211.2</v>
      </c>
      <c r="AI233" s="364">
        <v>4.7</v>
      </c>
      <c r="AJ233" s="84" t="s">
        <v>21</v>
      </c>
      <c r="AK233" s="84" t="s">
        <v>21</v>
      </c>
      <c r="AL233" s="84" t="s">
        <v>21</v>
      </c>
      <c r="AM233" s="84" t="s">
        <v>21</v>
      </c>
      <c r="AN233" s="84" t="s">
        <v>21</v>
      </c>
      <c r="AO233" s="84" t="s">
        <v>21</v>
      </c>
      <c r="AP233" s="364">
        <v>80.3</v>
      </c>
      <c r="AQ233" s="364">
        <v>1.7</v>
      </c>
      <c r="AR233" s="364">
        <v>17.739999999999998</v>
      </c>
      <c r="AS233" s="364">
        <v>0.31</v>
      </c>
      <c r="AT233" s="364">
        <v>62.5</v>
      </c>
      <c r="AU233" s="364">
        <v>1.4</v>
      </c>
      <c r="AV233" s="84" t="s">
        <v>21</v>
      </c>
      <c r="AW233" s="84" t="s">
        <v>21</v>
      </c>
      <c r="AX233" s="84" t="s">
        <v>21</v>
      </c>
      <c r="AY233" s="84" t="s">
        <v>21</v>
      </c>
      <c r="AZ233" s="364">
        <v>11.83</v>
      </c>
      <c r="BA233" s="364">
        <v>0.34</v>
      </c>
      <c r="BB233" s="81" t="s">
        <v>21</v>
      </c>
      <c r="BC233" s="81" t="s">
        <v>21</v>
      </c>
      <c r="BD233" s="81" t="s">
        <v>21</v>
      </c>
      <c r="BE233" s="81" t="s">
        <v>21</v>
      </c>
      <c r="BF233" s="81" t="s">
        <v>21</v>
      </c>
      <c r="BG233" s="152" t="s">
        <v>21</v>
      </c>
    </row>
    <row r="234" spans="1:59" s="20" customFormat="1" ht="14" x14ac:dyDescent="0.15">
      <c r="A234" s="64" t="s">
        <v>347</v>
      </c>
      <c r="B234" s="187">
        <v>1</v>
      </c>
      <c r="C234" s="327" t="s">
        <v>21</v>
      </c>
      <c r="D234" s="298" t="s">
        <v>21</v>
      </c>
      <c r="E234" s="285" t="s">
        <v>21</v>
      </c>
      <c r="F234" s="271">
        <v>18.2</v>
      </c>
      <c r="G234" s="104" t="s">
        <v>21</v>
      </c>
      <c r="H234" s="80" t="s">
        <v>21</v>
      </c>
      <c r="I234" s="88">
        <v>7.31</v>
      </c>
      <c r="J234" s="86">
        <v>1.7</v>
      </c>
      <c r="K234" s="87">
        <v>0.33650000000000002</v>
      </c>
      <c r="L234" s="86">
        <v>0.97</v>
      </c>
      <c r="M234" s="88" t="s">
        <v>292</v>
      </c>
      <c r="N234" s="283">
        <v>0.15759999999999999</v>
      </c>
      <c r="O234" s="106">
        <v>1.4</v>
      </c>
      <c r="P234" s="69">
        <v>2150</v>
      </c>
      <c r="Q234" s="85">
        <v>15</v>
      </c>
      <c r="R234" s="80">
        <f t="shared" si="10"/>
        <v>45.541190146942803</v>
      </c>
      <c r="S234" s="85">
        <v>1870</v>
      </c>
      <c r="T234" s="85">
        <v>16</v>
      </c>
      <c r="U234" s="80">
        <f t="shared" si="11"/>
        <v>40.678741376792864</v>
      </c>
      <c r="V234" s="85" t="s">
        <v>21</v>
      </c>
      <c r="W234" s="85" t="s">
        <v>21</v>
      </c>
      <c r="X234" s="63" t="s">
        <v>21</v>
      </c>
      <c r="Y234" s="338">
        <v>13.02</v>
      </c>
      <c r="Z234" s="409">
        <v>12.31</v>
      </c>
      <c r="AA234" s="409">
        <v>0.82</v>
      </c>
      <c r="AB234" s="81" t="s">
        <v>21</v>
      </c>
      <c r="AC234" s="81" t="s">
        <v>21</v>
      </c>
      <c r="AD234" s="81" t="s">
        <v>21</v>
      </c>
      <c r="AE234" s="81" t="s">
        <v>21</v>
      </c>
      <c r="AF234" s="364">
        <v>1.5469999999999999</v>
      </c>
      <c r="AG234" s="364">
        <v>7.6999999999999999E-2</v>
      </c>
      <c r="AH234" s="364">
        <v>947</v>
      </c>
      <c r="AI234" s="364">
        <v>26</v>
      </c>
      <c r="AJ234" s="84" t="s">
        <v>21</v>
      </c>
      <c r="AK234" s="84" t="s">
        <v>21</v>
      </c>
      <c r="AL234" s="84" t="s">
        <v>21</v>
      </c>
      <c r="AM234" s="84" t="s">
        <v>21</v>
      </c>
      <c r="AN234" s="84" t="s">
        <v>21</v>
      </c>
      <c r="AO234" s="84" t="s">
        <v>21</v>
      </c>
      <c r="AP234" s="364">
        <v>152.69999999999999</v>
      </c>
      <c r="AQ234" s="364">
        <v>4.9000000000000004</v>
      </c>
      <c r="AR234" s="364">
        <v>25.18</v>
      </c>
      <c r="AS234" s="364">
        <v>0.77</v>
      </c>
      <c r="AT234" s="364">
        <v>106.3</v>
      </c>
      <c r="AU234" s="364">
        <v>3.5</v>
      </c>
      <c r="AV234" s="84" t="s">
        <v>21</v>
      </c>
      <c r="AW234" s="84" t="s">
        <v>21</v>
      </c>
      <c r="AX234" s="84" t="s">
        <v>21</v>
      </c>
      <c r="AY234" s="84" t="s">
        <v>21</v>
      </c>
      <c r="AZ234" s="364">
        <v>16.510000000000002</v>
      </c>
      <c r="BA234" s="364">
        <v>0.61</v>
      </c>
      <c r="BB234" s="81" t="s">
        <v>21</v>
      </c>
      <c r="BC234" s="81" t="s">
        <v>21</v>
      </c>
      <c r="BD234" s="81" t="s">
        <v>21</v>
      </c>
      <c r="BE234" s="81" t="s">
        <v>21</v>
      </c>
      <c r="BF234" s="81" t="s">
        <v>21</v>
      </c>
      <c r="BG234" s="152" t="s">
        <v>21</v>
      </c>
    </row>
    <row r="235" spans="1:59" s="20" customFormat="1" ht="14" x14ac:dyDescent="0.15">
      <c r="A235" s="64" t="s">
        <v>348</v>
      </c>
      <c r="B235" s="187">
        <v>0</v>
      </c>
      <c r="C235" s="327" t="s">
        <v>21</v>
      </c>
      <c r="D235" s="298" t="s">
        <v>21</v>
      </c>
      <c r="E235" s="285" t="s">
        <v>21</v>
      </c>
      <c r="F235" s="271">
        <v>4.5</v>
      </c>
      <c r="G235" s="104" t="s">
        <v>21</v>
      </c>
      <c r="H235" s="80" t="s">
        <v>21</v>
      </c>
      <c r="I235" s="88">
        <v>7.31</v>
      </c>
      <c r="J235" s="86">
        <v>3.8</v>
      </c>
      <c r="K235" s="87">
        <v>0.57499999999999996</v>
      </c>
      <c r="L235" s="86">
        <v>2.6</v>
      </c>
      <c r="M235" s="88" t="s">
        <v>325</v>
      </c>
      <c r="N235" s="283">
        <v>0.48099999999999998</v>
      </c>
      <c r="O235" s="106">
        <v>2.7</v>
      </c>
      <c r="P235" s="69">
        <v>3721</v>
      </c>
      <c r="Q235" s="85">
        <v>37</v>
      </c>
      <c r="R235" s="80">
        <f t="shared" si="10"/>
        <v>83.110386835822155</v>
      </c>
      <c r="S235" s="85">
        <v>2927</v>
      </c>
      <c r="T235" s="85">
        <v>62</v>
      </c>
      <c r="U235" s="80">
        <f t="shared" si="11"/>
        <v>85.269757827731638</v>
      </c>
      <c r="V235" s="85" t="s">
        <v>21</v>
      </c>
      <c r="W235" s="85" t="s">
        <v>21</v>
      </c>
      <c r="X235" s="63" t="s">
        <v>21</v>
      </c>
      <c r="Y235" s="338">
        <v>21.34</v>
      </c>
      <c r="Z235" s="408">
        <v>13.5</v>
      </c>
      <c r="AA235" s="408">
        <v>4.3</v>
      </c>
      <c r="AB235" s="85" t="s">
        <v>21</v>
      </c>
      <c r="AC235" s="85" t="s">
        <v>21</v>
      </c>
      <c r="AD235" s="85" t="s">
        <v>21</v>
      </c>
      <c r="AE235" s="85" t="s">
        <v>21</v>
      </c>
      <c r="AF235" s="363">
        <v>0.14000000000000001</v>
      </c>
      <c r="AG235" s="363">
        <v>1.7000000000000001E-2</v>
      </c>
      <c r="AH235" s="363">
        <v>81.099999999999994</v>
      </c>
      <c r="AI235" s="363">
        <v>1.7</v>
      </c>
      <c r="AJ235" s="88" t="s">
        <v>21</v>
      </c>
      <c r="AK235" s="88" t="s">
        <v>21</v>
      </c>
      <c r="AL235" s="88" t="s">
        <v>21</v>
      </c>
      <c r="AM235" s="88" t="s">
        <v>21</v>
      </c>
      <c r="AN235" s="88" t="s">
        <v>21</v>
      </c>
      <c r="AO235" s="88" t="s">
        <v>21</v>
      </c>
      <c r="AP235" s="363">
        <v>29.28</v>
      </c>
      <c r="AQ235" s="363">
        <v>0.84</v>
      </c>
      <c r="AR235" s="363">
        <v>8.39</v>
      </c>
      <c r="AS235" s="363">
        <v>0.28999999999999998</v>
      </c>
      <c r="AT235" s="363">
        <v>23.7</v>
      </c>
      <c r="AU235" s="363">
        <v>0.57999999999999996</v>
      </c>
      <c r="AV235" s="88" t="s">
        <v>21</v>
      </c>
      <c r="AW235" s="88" t="s">
        <v>21</v>
      </c>
      <c r="AX235" s="88" t="s">
        <v>21</v>
      </c>
      <c r="AY235" s="88" t="s">
        <v>21</v>
      </c>
      <c r="AZ235" s="363">
        <v>4.33</v>
      </c>
      <c r="BA235" s="363">
        <v>0.15</v>
      </c>
      <c r="BB235" s="85" t="s">
        <v>21</v>
      </c>
      <c r="BC235" s="85" t="s">
        <v>21</v>
      </c>
      <c r="BD235" s="85" t="s">
        <v>21</v>
      </c>
      <c r="BE235" s="85" t="s">
        <v>21</v>
      </c>
      <c r="BF235" s="85" t="s">
        <v>21</v>
      </c>
      <c r="BG235" s="151" t="s">
        <v>21</v>
      </c>
    </row>
    <row r="236" spans="1:59" s="65" customFormat="1" ht="16" customHeight="1" x14ac:dyDescent="0.15">
      <c r="A236" s="64" t="s">
        <v>349</v>
      </c>
      <c r="B236" s="159">
        <v>1</v>
      </c>
      <c r="C236" s="327" t="s">
        <v>21</v>
      </c>
      <c r="D236" s="298" t="s">
        <v>21</v>
      </c>
      <c r="E236" s="285" t="s">
        <v>21</v>
      </c>
      <c r="F236" s="271">
        <v>4.3</v>
      </c>
      <c r="G236" s="95" t="s">
        <v>21</v>
      </c>
      <c r="H236" s="94" t="s">
        <v>21</v>
      </c>
      <c r="I236" s="88">
        <v>7.31</v>
      </c>
      <c r="J236" s="298">
        <v>2.7</v>
      </c>
      <c r="K236" s="304">
        <v>1.2170000000000001</v>
      </c>
      <c r="L236" s="298">
        <v>1.7</v>
      </c>
      <c r="M236" s="94" t="s">
        <v>359</v>
      </c>
      <c r="N236" s="285">
        <v>0.74299999999999999</v>
      </c>
      <c r="O236" s="321">
        <v>2.2000000000000002</v>
      </c>
      <c r="P236" s="95">
        <v>4908</v>
      </c>
      <c r="Q236" s="94">
        <v>28</v>
      </c>
      <c r="R236" s="96">
        <f t="shared" si="10"/>
        <v>102.07539174551327</v>
      </c>
      <c r="S236" s="94">
        <v>5133</v>
      </c>
      <c r="T236" s="94">
        <v>61</v>
      </c>
      <c r="U236" s="96">
        <f t="shared" si="11"/>
        <v>119.4155584503125</v>
      </c>
      <c r="V236" s="94" t="s">
        <v>21</v>
      </c>
      <c r="W236" s="94" t="s">
        <v>21</v>
      </c>
      <c r="X236" s="97" t="s">
        <v>21</v>
      </c>
      <c r="Y236" s="344">
        <v>-4.58</v>
      </c>
      <c r="Z236" s="211">
        <v>13.6</v>
      </c>
      <c r="AA236" s="211">
        <v>1.8</v>
      </c>
      <c r="AB236" s="94" t="s">
        <v>21</v>
      </c>
      <c r="AC236" s="94" t="s">
        <v>21</v>
      </c>
      <c r="AD236" s="94" t="s">
        <v>21</v>
      </c>
      <c r="AE236" s="94" t="s">
        <v>21</v>
      </c>
      <c r="AF236" s="233">
        <v>3.9E-2</v>
      </c>
      <c r="AG236" s="233">
        <v>1.2999999999999999E-2</v>
      </c>
      <c r="AH236" s="233">
        <v>41.87</v>
      </c>
      <c r="AI236" s="233">
        <v>0.82</v>
      </c>
      <c r="AJ236" s="293" t="s">
        <v>21</v>
      </c>
      <c r="AK236" s="293" t="s">
        <v>21</v>
      </c>
      <c r="AL236" s="293" t="s">
        <v>21</v>
      </c>
      <c r="AM236" s="293" t="s">
        <v>21</v>
      </c>
      <c r="AN236" s="293" t="s">
        <v>21</v>
      </c>
      <c r="AO236" s="293" t="s">
        <v>21</v>
      </c>
      <c r="AP236" s="233">
        <v>16.11</v>
      </c>
      <c r="AQ236" s="233">
        <v>0.43</v>
      </c>
      <c r="AR236" s="233">
        <v>4.91</v>
      </c>
      <c r="AS236" s="233">
        <v>0.13</v>
      </c>
      <c r="AT236" s="233">
        <v>13.32</v>
      </c>
      <c r="AU236" s="233">
        <v>0.36</v>
      </c>
      <c r="AV236" s="293" t="s">
        <v>21</v>
      </c>
      <c r="AW236" s="293" t="s">
        <v>21</v>
      </c>
      <c r="AX236" s="293" t="s">
        <v>21</v>
      </c>
      <c r="AY236" s="293" t="s">
        <v>21</v>
      </c>
      <c r="AZ236" s="233">
        <v>2.39</v>
      </c>
      <c r="BA236" s="233">
        <v>0.1</v>
      </c>
      <c r="BB236" s="94" t="s">
        <v>21</v>
      </c>
      <c r="BC236" s="94" t="s">
        <v>21</v>
      </c>
      <c r="BD236" s="94" t="s">
        <v>21</v>
      </c>
      <c r="BE236" s="94" t="s">
        <v>21</v>
      </c>
      <c r="BF236" s="94" t="s">
        <v>21</v>
      </c>
      <c r="BG236" s="97" t="s">
        <v>21</v>
      </c>
    </row>
    <row r="237" spans="1:59" ht="16" customHeight="1" x14ac:dyDescent="0.15">
      <c r="A237" s="64" t="s">
        <v>350</v>
      </c>
      <c r="B237" s="159">
        <v>1</v>
      </c>
      <c r="C237" s="327" t="s">
        <v>21</v>
      </c>
      <c r="D237" s="298" t="s">
        <v>21</v>
      </c>
      <c r="E237" s="285" t="s">
        <v>21</v>
      </c>
      <c r="F237" s="271">
        <v>9.6</v>
      </c>
      <c r="G237" s="95" t="s">
        <v>21</v>
      </c>
      <c r="H237" s="94" t="s">
        <v>21</v>
      </c>
      <c r="I237" s="88">
        <v>7.31</v>
      </c>
      <c r="J237" s="298">
        <v>1.8</v>
      </c>
      <c r="K237" s="304">
        <v>0.35830000000000001</v>
      </c>
      <c r="L237" s="298">
        <v>1.1000000000000001</v>
      </c>
      <c r="M237" s="94" t="s">
        <v>166</v>
      </c>
      <c r="N237" s="285">
        <v>0.20530000000000001</v>
      </c>
      <c r="O237" s="321">
        <v>1.4</v>
      </c>
      <c r="P237" s="95">
        <v>2448</v>
      </c>
      <c r="Q237" s="94">
        <v>17</v>
      </c>
      <c r="R237" s="96">
        <f t="shared" si="10"/>
        <v>51.82742131343214</v>
      </c>
      <c r="S237" s="94">
        <v>1974</v>
      </c>
      <c r="T237" s="94">
        <v>18</v>
      </c>
      <c r="U237" s="96">
        <f t="shared" si="11"/>
        <v>43.389749941662494</v>
      </c>
      <c r="V237" s="94" t="s">
        <v>21</v>
      </c>
      <c r="W237" s="94" t="s">
        <v>21</v>
      </c>
      <c r="X237" s="97" t="s">
        <v>21</v>
      </c>
      <c r="Y237" s="344">
        <v>19.36</v>
      </c>
      <c r="Z237" s="211">
        <v>12.48</v>
      </c>
      <c r="AA237" s="211">
        <v>0.89</v>
      </c>
      <c r="AB237" s="94" t="s">
        <v>21</v>
      </c>
      <c r="AC237" s="94" t="s">
        <v>21</v>
      </c>
      <c r="AD237" s="94" t="s">
        <v>21</v>
      </c>
      <c r="AE237" s="94" t="s">
        <v>21</v>
      </c>
      <c r="AF237" s="233">
        <v>0.58599999999999997</v>
      </c>
      <c r="AG237" s="233">
        <v>2.8000000000000001E-2</v>
      </c>
      <c r="AH237" s="233">
        <v>460.5</v>
      </c>
      <c r="AI237" s="233">
        <v>7.6</v>
      </c>
      <c r="AJ237" s="293" t="s">
        <v>21</v>
      </c>
      <c r="AK237" s="293" t="s">
        <v>21</v>
      </c>
      <c r="AL237" s="293" t="s">
        <v>21</v>
      </c>
      <c r="AM237" s="293" t="s">
        <v>21</v>
      </c>
      <c r="AN237" s="293" t="s">
        <v>21</v>
      </c>
      <c r="AO237" s="293" t="s">
        <v>21</v>
      </c>
      <c r="AP237" s="233">
        <v>85.7</v>
      </c>
      <c r="AQ237" s="233">
        <v>1.5</v>
      </c>
      <c r="AR237" s="233">
        <v>13.55</v>
      </c>
      <c r="AS237" s="233">
        <v>0.22</v>
      </c>
      <c r="AT237" s="233">
        <v>59.7</v>
      </c>
      <c r="AU237" s="233">
        <v>1.2</v>
      </c>
      <c r="AV237" s="293" t="s">
        <v>21</v>
      </c>
      <c r="AW237" s="293" t="s">
        <v>21</v>
      </c>
      <c r="AX237" s="293" t="s">
        <v>21</v>
      </c>
      <c r="AY237" s="293" t="s">
        <v>21</v>
      </c>
      <c r="AZ237" s="233">
        <v>8.44</v>
      </c>
      <c r="BA237" s="233">
        <v>0.24</v>
      </c>
      <c r="BB237" s="94" t="s">
        <v>21</v>
      </c>
      <c r="BC237" s="94" t="s">
        <v>21</v>
      </c>
      <c r="BD237" s="94" t="s">
        <v>21</v>
      </c>
      <c r="BE237" s="94" t="s">
        <v>21</v>
      </c>
      <c r="BF237" s="94" t="s">
        <v>21</v>
      </c>
      <c r="BG237" s="97" t="s">
        <v>21</v>
      </c>
    </row>
    <row r="238" spans="1:59" ht="16" customHeight="1" x14ac:dyDescent="0.15">
      <c r="A238" s="64" t="s">
        <v>351</v>
      </c>
      <c r="B238" s="159">
        <v>1</v>
      </c>
      <c r="C238" s="327" t="s">
        <v>21</v>
      </c>
      <c r="D238" s="298" t="s">
        <v>21</v>
      </c>
      <c r="E238" s="285" t="s">
        <v>21</v>
      </c>
      <c r="F238" s="271">
        <v>5.2</v>
      </c>
      <c r="G238" s="95" t="s">
        <v>21</v>
      </c>
      <c r="H238" s="94" t="s">
        <v>21</v>
      </c>
      <c r="I238" s="88">
        <v>7.31</v>
      </c>
      <c r="J238" s="298">
        <v>2.2999999999999998</v>
      </c>
      <c r="K238" s="304">
        <v>0.50070000000000003</v>
      </c>
      <c r="L238" s="298">
        <v>1.5</v>
      </c>
      <c r="M238" s="94" t="s">
        <v>163</v>
      </c>
      <c r="N238" s="285">
        <v>0.4178</v>
      </c>
      <c r="O238" s="321">
        <v>1.8</v>
      </c>
      <c r="P238" s="95">
        <v>3448</v>
      </c>
      <c r="Q238" s="94">
        <v>23</v>
      </c>
      <c r="R238" s="96">
        <f t="shared" si="10"/>
        <v>72.694439952447539</v>
      </c>
      <c r="S238" s="94">
        <v>2617</v>
      </c>
      <c r="T238" s="94">
        <v>33</v>
      </c>
      <c r="U238" s="96">
        <f t="shared" si="11"/>
        <v>61.874676564811232</v>
      </c>
      <c r="V238" s="94" t="s">
        <v>21</v>
      </c>
      <c r="W238" s="94" t="s">
        <v>21</v>
      </c>
      <c r="X238" s="97" t="s">
        <v>21</v>
      </c>
      <c r="Y238" s="344">
        <v>24.1</v>
      </c>
      <c r="Z238" s="211">
        <v>18.2</v>
      </c>
      <c r="AA238" s="211">
        <v>2</v>
      </c>
      <c r="AB238" s="94" t="s">
        <v>21</v>
      </c>
      <c r="AC238" s="94" t="s">
        <v>21</v>
      </c>
      <c r="AD238" s="94" t="s">
        <v>21</v>
      </c>
      <c r="AE238" s="94" t="s">
        <v>21</v>
      </c>
      <c r="AF238" s="233">
        <v>0.155</v>
      </c>
      <c r="AG238" s="233">
        <v>1.7000000000000001E-2</v>
      </c>
      <c r="AH238" s="233">
        <v>116</v>
      </c>
      <c r="AI238" s="233">
        <v>3.9</v>
      </c>
      <c r="AJ238" s="293" t="s">
        <v>21</v>
      </c>
      <c r="AK238" s="293" t="s">
        <v>21</v>
      </c>
      <c r="AL238" s="293" t="s">
        <v>21</v>
      </c>
      <c r="AM238" s="293" t="s">
        <v>21</v>
      </c>
      <c r="AN238" s="293" t="s">
        <v>21</v>
      </c>
      <c r="AO238" s="293" t="s">
        <v>21</v>
      </c>
      <c r="AP238" s="233">
        <v>28.21</v>
      </c>
      <c r="AQ238" s="233">
        <v>0.88</v>
      </c>
      <c r="AR238" s="233">
        <v>8.2799999999999994</v>
      </c>
      <c r="AS238" s="233">
        <v>0.24</v>
      </c>
      <c r="AT238" s="233">
        <v>20.82</v>
      </c>
      <c r="AU238" s="233">
        <v>0.72</v>
      </c>
      <c r="AV238" s="293" t="s">
        <v>21</v>
      </c>
      <c r="AW238" s="293" t="s">
        <v>21</v>
      </c>
      <c r="AX238" s="293" t="s">
        <v>21</v>
      </c>
      <c r="AY238" s="293" t="s">
        <v>21</v>
      </c>
      <c r="AZ238" s="233">
        <v>3.99</v>
      </c>
      <c r="BA238" s="233">
        <v>0.19</v>
      </c>
      <c r="BB238" s="94" t="s">
        <v>21</v>
      </c>
      <c r="BC238" s="94" t="s">
        <v>21</v>
      </c>
      <c r="BD238" s="94" t="s">
        <v>21</v>
      </c>
      <c r="BE238" s="94" t="s">
        <v>21</v>
      </c>
      <c r="BF238" s="94" t="s">
        <v>21</v>
      </c>
      <c r="BG238" s="97" t="s">
        <v>21</v>
      </c>
    </row>
    <row r="239" spans="1:59" ht="16" customHeight="1" x14ac:dyDescent="0.15">
      <c r="A239" s="64" t="s">
        <v>352</v>
      </c>
      <c r="B239" s="159">
        <v>0</v>
      </c>
      <c r="C239" s="327" t="s">
        <v>21</v>
      </c>
      <c r="D239" s="298" t="s">
        <v>21</v>
      </c>
      <c r="E239" s="285" t="s">
        <v>21</v>
      </c>
      <c r="F239" s="271">
        <v>7.7</v>
      </c>
      <c r="G239" s="95" t="s">
        <v>21</v>
      </c>
      <c r="H239" s="94" t="s">
        <v>21</v>
      </c>
      <c r="I239" s="88">
        <v>7.31</v>
      </c>
      <c r="J239" s="298">
        <v>1.7</v>
      </c>
      <c r="K239" s="304">
        <v>0.37640000000000001</v>
      </c>
      <c r="L239" s="298">
        <v>1.2</v>
      </c>
      <c r="M239" s="94" t="s">
        <v>241</v>
      </c>
      <c r="N239" s="285">
        <v>0.23019999999999999</v>
      </c>
      <c r="O239" s="321">
        <v>1.2</v>
      </c>
      <c r="P239" s="95">
        <v>2600</v>
      </c>
      <c r="Q239" s="94">
        <v>16</v>
      </c>
      <c r="R239" s="96">
        <f t="shared" si="10"/>
        <v>54.405882034941776</v>
      </c>
      <c r="S239" s="94">
        <v>2060</v>
      </c>
      <c r="T239" s="94">
        <v>22</v>
      </c>
      <c r="U239" s="96">
        <f t="shared" si="11"/>
        <v>46.705888279744777</v>
      </c>
      <c r="V239" s="94" t="s">
        <v>21</v>
      </c>
      <c r="W239" s="94" t="s">
        <v>21</v>
      </c>
      <c r="X239" s="97" t="s">
        <v>21</v>
      </c>
      <c r="Y239" s="344">
        <v>20.77</v>
      </c>
      <c r="Z239" s="211">
        <v>18.7</v>
      </c>
      <c r="AA239" s="211">
        <v>3.3</v>
      </c>
      <c r="AB239" s="94" t="s">
        <v>21</v>
      </c>
      <c r="AC239" s="94" t="s">
        <v>21</v>
      </c>
      <c r="AD239" s="94" t="s">
        <v>21</v>
      </c>
      <c r="AE239" s="94" t="s">
        <v>21</v>
      </c>
      <c r="AF239" s="233">
        <v>0.42399999999999999</v>
      </c>
      <c r="AG239" s="233">
        <v>3.7999999999999999E-2</v>
      </c>
      <c r="AH239" s="233">
        <v>290.39999999999998</v>
      </c>
      <c r="AI239" s="233">
        <v>7.2</v>
      </c>
      <c r="AJ239" s="293" t="s">
        <v>21</v>
      </c>
      <c r="AK239" s="293" t="s">
        <v>21</v>
      </c>
      <c r="AL239" s="293" t="s">
        <v>21</v>
      </c>
      <c r="AM239" s="293" t="s">
        <v>21</v>
      </c>
      <c r="AN239" s="293" t="s">
        <v>21</v>
      </c>
      <c r="AO239" s="293" t="s">
        <v>21</v>
      </c>
      <c r="AP239" s="233">
        <v>68.8</v>
      </c>
      <c r="AQ239" s="233">
        <v>2.1</v>
      </c>
      <c r="AR239" s="233">
        <v>16.309999999999999</v>
      </c>
      <c r="AS239" s="233">
        <v>0.4</v>
      </c>
      <c r="AT239" s="233">
        <v>51.2</v>
      </c>
      <c r="AU239" s="233">
        <v>1.4</v>
      </c>
      <c r="AV239" s="293" t="s">
        <v>21</v>
      </c>
      <c r="AW239" s="293" t="s">
        <v>21</v>
      </c>
      <c r="AX239" s="293" t="s">
        <v>21</v>
      </c>
      <c r="AY239" s="293" t="s">
        <v>21</v>
      </c>
      <c r="AZ239" s="233">
        <v>8.98</v>
      </c>
      <c r="BA239" s="233">
        <v>0.33</v>
      </c>
      <c r="BB239" s="94" t="s">
        <v>21</v>
      </c>
      <c r="BC239" s="94" t="s">
        <v>21</v>
      </c>
      <c r="BD239" s="94" t="s">
        <v>21</v>
      </c>
      <c r="BE239" s="94" t="s">
        <v>21</v>
      </c>
      <c r="BF239" s="94" t="s">
        <v>21</v>
      </c>
      <c r="BG239" s="97" t="s">
        <v>21</v>
      </c>
    </row>
    <row r="240" spans="1:59" ht="16" customHeight="1" x14ac:dyDescent="0.15">
      <c r="A240" s="64" t="s">
        <v>353</v>
      </c>
      <c r="B240" s="159">
        <v>1</v>
      </c>
      <c r="C240" s="327" t="s">
        <v>21</v>
      </c>
      <c r="D240" s="298" t="s">
        <v>21</v>
      </c>
      <c r="E240" s="285" t="s">
        <v>21</v>
      </c>
      <c r="F240" s="271">
        <v>4.5999999999999996</v>
      </c>
      <c r="G240" s="95" t="s">
        <v>21</v>
      </c>
      <c r="H240" s="94" t="s">
        <v>21</v>
      </c>
      <c r="I240" s="88">
        <v>7.31</v>
      </c>
      <c r="J240" s="298">
        <v>2.4</v>
      </c>
      <c r="K240" s="304">
        <v>0.41739999999999999</v>
      </c>
      <c r="L240" s="298">
        <v>0.95</v>
      </c>
      <c r="M240" s="94" t="s">
        <v>240</v>
      </c>
      <c r="N240" s="285">
        <v>0.31319999999999998</v>
      </c>
      <c r="O240" s="321">
        <v>2.2000000000000002</v>
      </c>
      <c r="P240" s="95">
        <v>2991</v>
      </c>
      <c r="Q240" s="94">
        <v>23</v>
      </c>
      <c r="R240" s="96">
        <f t="shared" si="10"/>
        <v>64.089253389316369</v>
      </c>
      <c r="S240" s="94">
        <v>2249</v>
      </c>
      <c r="T240" s="94">
        <v>18</v>
      </c>
      <c r="U240" s="96">
        <f t="shared" si="11"/>
        <v>48.44791429979211</v>
      </c>
      <c r="V240" s="94" t="s">
        <v>21</v>
      </c>
      <c r="W240" s="94" t="s">
        <v>21</v>
      </c>
      <c r="X240" s="97" t="s">
        <v>21</v>
      </c>
      <c r="Y240" s="344">
        <v>24.81</v>
      </c>
      <c r="Z240" s="211">
        <v>11.1</v>
      </c>
      <c r="AA240" s="211">
        <v>1</v>
      </c>
      <c r="AB240" s="94" t="s">
        <v>21</v>
      </c>
      <c r="AC240" s="94" t="s">
        <v>21</v>
      </c>
      <c r="AD240" s="94" t="s">
        <v>21</v>
      </c>
      <c r="AE240" s="94" t="s">
        <v>21</v>
      </c>
      <c r="AF240" s="233">
        <v>0.23300000000000001</v>
      </c>
      <c r="AG240" s="233">
        <v>0.02</v>
      </c>
      <c r="AH240" s="233">
        <v>156.6</v>
      </c>
      <c r="AI240" s="233">
        <v>3.9</v>
      </c>
      <c r="AJ240" s="293" t="s">
        <v>21</v>
      </c>
      <c r="AK240" s="293" t="s">
        <v>21</v>
      </c>
      <c r="AL240" s="293" t="s">
        <v>21</v>
      </c>
      <c r="AM240" s="293" t="s">
        <v>21</v>
      </c>
      <c r="AN240" s="293" t="s">
        <v>21</v>
      </c>
      <c r="AO240" s="293" t="s">
        <v>21</v>
      </c>
      <c r="AP240" s="233">
        <v>50.4</v>
      </c>
      <c r="AQ240" s="233">
        <v>1.4</v>
      </c>
      <c r="AR240" s="233">
        <v>10.84</v>
      </c>
      <c r="AS240" s="233">
        <v>0.26</v>
      </c>
      <c r="AT240" s="233">
        <v>38.5</v>
      </c>
      <c r="AU240" s="233">
        <v>1.1000000000000001</v>
      </c>
      <c r="AV240" s="293" t="s">
        <v>21</v>
      </c>
      <c r="AW240" s="293" t="s">
        <v>21</v>
      </c>
      <c r="AX240" s="293" t="s">
        <v>21</v>
      </c>
      <c r="AY240" s="293" t="s">
        <v>21</v>
      </c>
      <c r="AZ240" s="233">
        <v>7.36</v>
      </c>
      <c r="BA240" s="233">
        <v>0.23</v>
      </c>
      <c r="BB240" s="94" t="s">
        <v>21</v>
      </c>
      <c r="BC240" s="94" t="s">
        <v>21</v>
      </c>
      <c r="BD240" s="94" t="s">
        <v>21</v>
      </c>
      <c r="BE240" s="94" t="s">
        <v>21</v>
      </c>
      <c r="BF240" s="94" t="s">
        <v>21</v>
      </c>
      <c r="BG240" s="97" t="s">
        <v>21</v>
      </c>
    </row>
    <row r="241" spans="1:60" ht="16" customHeight="1" x14ac:dyDescent="0.15">
      <c r="A241" s="64" t="s">
        <v>354</v>
      </c>
      <c r="B241" s="159">
        <v>1</v>
      </c>
      <c r="C241" s="327" t="s">
        <v>21</v>
      </c>
      <c r="D241" s="298" t="s">
        <v>21</v>
      </c>
      <c r="E241" s="285" t="s">
        <v>21</v>
      </c>
      <c r="F241" s="271">
        <v>4.5</v>
      </c>
      <c r="G241" s="95" t="s">
        <v>21</v>
      </c>
      <c r="H241" s="94" t="s">
        <v>21</v>
      </c>
      <c r="I241" s="88">
        <v>7.31</v>
      </c>
      <c r="J241" s="298">
        <v>2.5</v>
      </c>
      <c r="K241" s="304">
        <v>0.59899999999999998</v>
      </c>
      <c r="L241" s="298">
        <v>1.8</v>
      </c>
      <c r="M241" s="94" t="s">
        <v>325</v>
      </c>
      <c r="N241" s="285">
        <v>0.52210000000000001</v>
      </c>
      <c r="O241" s="321">
        <v>1.8</v>
      </c>
      <c r="P241" s="95">
        <v>3844</v>
      </c>
      <c r="Q241" s="94">
        <v>25</v>
      </c>
      <c r="R241" s="96">
        <f t="shared" si="10"/>
        <v>80.842652108896075</v>
      </c>
      <c r="S241" s="94">
        <v>3025</v>
      </c>
      <c r="T241" s="94">
        <v>42</v>
      </c>
      <c r="U241" s="96">
        <f t="shared" si="11"/>
        <v>73.649507805551565</v>
      </c>
      <c r="V241" s="94" t="s">
        <v>21</v>
      </c>
      <c r="W241" s="94" t="s">
        <v>21</v>
      </c>
      <c r="X241" s="97" t="s">
        <v>21</v>
      </c>
      <c r="Y241" s="344">
        <v>21.31</v>
      </c>
      <c r="Z241" s="211">
        <v>14.1</v>
      </c>
      <c r="AA241" s="211">
        <v>1.6</v>
      </c>
      <c r="AB241" s="94" t="s">
        <v>21</v>
      </c>
      <c r="AC241" s="94" t="s">
        <v>21</v>
      </c>
      <c r="AD241" s="94" t="s">
        <v>21</v>
      </c>
      <c r="AE241" s="94" t="s">
        <v>21</v>
      </c>
      <c r="AF241" s="233">
        <v>0.128</v>
      </c>
      <c r="AG241" s="233">
        <v>1.2999999999999999E-2</v>
      </c>
      <c r="AH241" s="233">
        <v>69.099999999999994</v>
      </c>
      <c r="AI241" s="233">
        <v>1.7</v>
      </c>
      <c r="AJ241" s="293" t="s">
        <v>21</v>
      </c>
      <c r="AK241" s="293" t="s">
        <v>21</v>
      </c>
      <c r="AL241" s="293" t="s">
        <v>21</v>
      </c>
      <c r="AM241" s="293" t="s">
        <v>21</v>
      </c>
      <c r="AN241" s="293" t="s">
        <v>21</v>
      </c>
      <c r="AO241" s="293" t="s">
        <v>21</v>
      </c>
      <c r="AP241" s="233">
        <v>33.9</v>
      </c>
      <c r="AQ241" s="233">
        <v>1</v>
      </c>
      <c r="AR241" s="233">
        <v>7.38</v>
      </c>
      <c r="AS241" s="233">
        <v>0.16</v>
      </c>
      <c r="AT241" s="233">
        <v>27.66</v>
      </c>
      <c r="AU241" s="233">
        <v>0.88</v>
      </c>
      <c r="AV241" s="293" t="s">
        <v>21</v>
      </c>
      <c r="AW241" s="293" t="s">
        <v>21</v>
      </c>
      <c r="AX241" s="293" t="s">
        <v>21</v>
      </c>
      <c r="AY241" s="293" t="s">
        <v>21</v>
      </c>
      <c r="AZ241" s="233">
        <v>5.18</v>
      </c>
      <c r="BA241" s="233">
        <v>0.22</v>
      </c>
      <c r="BB241" s="94" t="s">
        <v>21</v>
      </c>
      <c r="BC241" s="94" t="s">
        <v>21</v>
      </c>
      <c r="BD241" s="94" t="s">
        <v>21</v>
      </c>
      <c r="BE241" s="94" t="s">
        <v>21</v>
      </c>
      <c r="BF241" s="94" t="s">
        <v>21</v>
      </c>
      <c r="BG241" s="97" t="s">
        <v>21</v>
      </c>
    </row>
    <row r="242" spans="1:60" ht="16" customHeight="1" x14ac:dyDescent="0.15">
      <c r="A242" s="64" t="s">
        <v>355</v>
      </c>
      <c r="B242" s="159">
        <v>0</v>
      </c>
      <c r="C242" s="327" t="s">
        <v>21</v>
      </c>
      <c r="D242" s="298" t="s">
        <v>21</v>
      </c>
      <c r="E242" s="285" t="s">
        <v>21</v>
      </c>
      <c r="F242" s="271">
        <v>16.2</v>
      </c>
      <c r="G242" s="95" t="s">
        <v>21</v>
      </c>
      <c r="H242" s="94" t="s">
        <v>21</v>
      </c>
      <c r="I242" s="88">
        <v>7.31</v>
      </c>
      <c r="J242" s="298">
        <v>1.9</v>
      </c>
      <c r="K242" s="304">
        <v>0.40100000000000002</v>
      </c>
      <c r="L242" s="298">
        <v>1.1000000000000001</v>
      </c>
      <c r="M242" s="94" t="s">
        <v>171</v>
      </c>
      <c r="N242" s="285">
        <v>0.40849999999999997</v>
      </c>
      <c r="O242" s="321">
        <v>1.6</v>
      </c>
      <c r="P242" s="95">
        <v>3209</v>
      </c>
      <c r="Q242" s="94">
        <v>19</v>
      </c>
      <c r="R242" s="96">
        <f t="shared" si="10"/>
        <v>66.933342961486701</v>
      </c>
      <c r="S242" s="94">
        <v>2174</v>
      </c>
      <c r="T242" s="94">
        <v>21</v>
      </c>
      <c r="U242" s="96">
        <f t="shared" si="11"/>
        <v>48.285716314454731</v>
      </c>
      <c r="V242" s="94" t="s">
        <v>21</v>
      </c>
      <c r="W242" s="94" t="s">
        <v>21</v>
      </c>
      <c r="X242" s="97" t="s">
        <v>21</v>
      </c>
      <c r="Y242" s="344">
        <v>32.25</v>
      </c>
      <c r="Z242" s="211">
        <v>2310</v>
      </c>
      <c r="AA242" s="211">
        <v>260</v>
      </c>
      <c r="AB242" s="94" t="s">
        <v>21</v>
      </c>
      <c r="AC242" s="94" t="s">
        <v>21</v>
      </c>
      <c r="AD242" s="94" t="s">
        <v>21</v>
      </c>
      <c r="AE242" s="94" t="s">
        <v>21</v>
      </c>
      <c r="AF242" s="233">
        <v>1.8049999999999999</v>
      </c>
      <c r="AG242" s="233">
        <v>7.1999999999999995E-2</v>
      </c>
      <c r="AH242" s="233">
        <v>2610</v>
      </c>
      <c r="AI242" s="233">
        <v>100</v>
      </c>
      <c r="AJ242" s="293" t="s">
        <v>21</v>
      </c>
      <c r="AK242" s="293" t="s">
        <v>21</v>
      </c>
      <c r="AL242" s="293" t="s">
        <v>21</v>
      </c>
      <c r="AM242" s="293" t="s">
        <v>21</v>
      </c>
      <c r="AN242" s="293" t="s">
        <v>21</v>
      </c>
      <c r="AO242" s="293" t="s">
        <v>21</v>
      </c>
      <c r="AP242" s="233">
        <v>118.2</v>
      </c>
      <c r="AQ242" s="233">
        <v>3.9</v>
      </c>
      <c r="AR242" s="233">
        <v>21.74</v>
      </c>
      <c r="AS242" s="233">
        <v>0.63</v>
      </c>
      <c r="AT242" s="233">
        <v>58.7</v>
      </c>
      <c r="AU242" s="233">
        <v>2.1</v>
      </c>
      <c r="AV242" s="293" t="s">
        <v>21</v>
      </c>
      <c r="AW242" s="293" t="s">
        <v>21</v>
      </c>
      <c r="AX242" s="293" t="s">
        <v>21</v>
      </c>
      <c r="AY242" s="293" t="s">
        <v>21</v>
      </c>
      <c r="AZ242" s="233">
        <v>6.93</v>
      </c>
      <c r="BA242" s="233">
        <v>0.28999999999999998</v>
      </c>
      <c r="BB242" s="94" t="s">
        <v>21</v>
      </c>
      <c r="BC242" s="94" t="s">
        <v>21</v>
      </c>
      <c r="BD242" s="94" t="s">
        <v>21</v>
      </c>
      <c r="BE242" s="94" t="s">
        <v>21</v>
      </c>
      <c r="BF242" s="94" t="s">
        <v>21</v>
      </c>
      <c r="BG242" s="97" t="s">
        <v>21</v>
      </c>
    </row>
    <row r="243" spans="1:60" ht="16" customHeight="1" x14ac:dyDescent="0.15">
      <c r="A243" s="64" t="s">
        <v>356</v>
      </c>
      <c r="B243" s="159">
        <v>0</v>
      </c>
      <c r="C243" s="327" t="s">
        <v>21</v>
      </c>
      <c r="D243" s="298" t="s">
        <v>21</v>
      </c>
      <c r="E243" s="285" t="s">
        <v>21</v>
      </c>
      <c r="F243" s="271">
        <v>5.4</v>
      </c>
      <c r="G243" s="95" t="s">
        <v>21</v>
      </c>
      <c r="H243" s="94" t="s">
        <v>21</v>
      </c>
      <c r="I243" s="88">
        <v>7.31</v>
      </c>
      <c r="J243" s="298">
        <v>2.2000000000000002</v>
      </c>
      <c r="K243" s="304">
        <v>0.41549999999999998</v>
      </c>
      <c r="L243" s="298">
        <v>1.3</v>
      </c>
      <c r="M243" s="94" t="s">
        <v>359</v>
      </c>
      <c r="N243" s="285">
        <v>0.30420000000000003</v>
      </c>
      <c r="O243" s="321">
        <v>1.7</v>
      </c>
      <c r="P243" s="95">
        <v>2958</v>
      </c>
      <c r="Q243" s="94">
        <v>21</v>
      </c>
      <c r="R243" s="96">
        <f t="shared" si="10"/>
        <v>62.776632595257929</v>
      </c>
      <c r="S243" s="94">
        <v>2240</v>
      </c>
      <c r="T243" s="94">
        <v>25</v>
      </c>
      <c r="U243" s="96">
        <f t="shared" si="11"/>
        <v>51.303411192629291</v>
      </c>
      <c r="V243" s="94" t="s">
        <v>21</v>
      </c>
      <c r="W243" s="94" t="s">
        <v>21</v>
      </c>
      <c r="X243" s="97" t="s">
        <v>21</v>
      </c>
      <c r="Y243" s="344">
        <v>24.27</v>
      </c>
      <c r="Z243" s="211">
        <v>13.9</v>
      </c>
      <c r="AA243" s="211">
        <v>1.5</v>
      </c>
      <c r="AB243" s="94" t="s">
        <v>21</v>
      </c>
      <c r="AC243" s="94" t="s">
        <v>21</v>
      </c>
      <c r="AD243" s="94" t="s">
        <v>21</v>
      </c>
      <c r="AE243" s="94" t="s">
        <v>21</v>
      </c>
      <c r="AF243" s="233">
        <v>0.218</v>
      </c>
      <c r="AG243" s="233">
        <v>1.7000000000000001E-2</v>
      </c>
      <c r="AH243" s="233">
        <v>221.9</v>
      </c>
      <c r="AI243" s="233">
        <v>4.0999999999999996</v>
      </c>
      <c r="AJ243" s="293" t="s">
        <v>21</v>
      </c>
      <c r="AK243" s="293" t="s">
        <v>21</v>
      </c>
      <c r="AL243" s="293" t="s">
        <v>21</v>
      </c>
      <c r="AM243" s="293" t="s">
        <v>21</v>
      </c>
      <c r="AN243" s="293" t="s">
        <v>21</v>
      </c>
      <c r="AO243" s="293" t="s">
        <v>21</v>
      </c>
      <c r="AP243" s="233">
        <v>51.18</v>
      </c>
      <c r="AQ243" s="233">
        <v>0.9</v>
      </c>
      <c r="AR243" s="233">
        <v>10.59</v>
      </c>
      <c r="AS243" s="233">
        <v>0.21</v>
      </c>
      <c r="AT243" s="233">
        <v>38.22</v>
      </c>
      <c r="AU243" s="233">
        <v>0.67</v>
      </c>
      <c r="AV243" s="293" t="s">
        <v>21</v>
      </c>
      <c r="AW243" s="293" t="s">
        <v>21</v>
      </c>
      <c r="AX243" s="293" t="s">
        <v>21</v>
      </c>
      <c r="AY243" s="293" t="s">
        <v>21</v>
      </c>
      <c r="AZ243" s="233">
        <v>6.56</v>
      </c>
      <c r="BA243" s="233">
        <v>0.17</v>
      </c>
      <c r="BB243" s="94" t="s">
        <v>21</v>
      </c>
      <c r="BC243" s="94" t="s">
        <v>21</v>
      </c>
      <c r="BD243" s="94" t="s">
        <v>21</v>
      </c>
      <c r="BE243" s="94" t="s">
        <v>21</v>
      </c>
      <c r="BF243" s="94" t="s">
        <v>21</v>
      </c>
      <c r="BG243" s="97" t="s">
        <v>21</v>
      </c>
    </row>
    <row r="244" spans="1:60" ht="16" customHeight="1" thickBot="1" x14ac:dyDescent="0.2">
      <c r="A244" s="70" t="s">
        <v>357</v>
      </c>
      <c r="B244" s="160">
        <v>1</v>
      </c>
      <c r="C244" s="328" t="s">
        <v>21</v>
      </c>
      <c r="D244" s="299" t="s">
        <v>21</v>
      </c>
      <c r="E244" s="286" t="s">
        <v>21</v>
      </c>
      <c r="F244" s="273">
        <v>6.1</v>
      </c>
      <c r="G244" s="99" t="s">
        <v>21</v>
      </c>
      <c r="H244" s="98" t="s">
        <v>21</v>
      </c>
      <c r="I244" s="91">
        <v>7.31</v>
      </c>
      <c r="J244" s="299">
        <v>1.5</v>
      </c>
      <c r="K244" s="305">
        <v>0.3765</v>
      </c>
      <c r="L244" s="299">
        <v>0.95</v>
      </c>
      <c r="M244" s="98" t="s">
        <v>359</v>
      </c>
      <c r="N244" s="286">
        <v>0.24099999999999999</v>
      </c>
      <c r="O244" s="322">
        <v>1.2</v>
      </c>
      <c r="P244" s="99">
        <v>2643</v>
      </c>
      <c r="Q244" s="98">
        <v>14</v>
      </c>
      <c r="R244" s="100">
        <v>56.924472768748593</v>
      </c>
      <c r="S244" s="98">
        <v>2060</v>
      </c>
      <c r="T244" s="98">
        <v>17</v>
      </c>
      <c r="U244" s="100">
        <v>45.585212514586345</v>
      </c>
      <c r="V244" s="98" t="s">
        <v>21</v>
      </c>
      <c r="W244" s="98" t="s">
        <v>21</v>
      </c>
      <c r="X244" s="101" t="s">
        <v>21</v>
      </c>
      <c r="Y244" s="345">
        <v>22.06</v>
      </c>
      <c r="Z244" s="212">
        <v>11.21</v>
      </c>
      <c r="AA244" s="212">
        <v>0.97</v>
      </c>
      <c r="AB244" s="98" t="s">
        <v>21</v>
      </c>
      <c r="AC244" s="98" t="s">
        <v>21</v>
      </c>
      <c r="AD244" s="98" t="s">
        <v>21</v>
      </c>
      <c r="AE244" s="98" t="s">
        <v>21</v>
      </c>
      <c r="AF244" s="234">
        <v>0.45100000000000001</v>
      </c>
      <c r="AG244" s="234">
        <v>2.4E-2</v>
      </c>
      <c r="AH244" s="234">
        <v>242.7</v>
      </c>
      <c r="AI244" s="234">
        <v>4.5999999999999996</v>
      </c>
      <c r="AJ244" s="294" t="s">
        <v>21</v>
      </c>
      <c r="AK244" s="294" t="s">
        <v>21</v>
      </c>
      <c r="AL244" s="294" t="s">
        <v>21</v>
      </c>
      <c r="AM244" s="294" t="s">
        <v>21</v>
      </c>
      <c r="AN244" s="294" t="s">
        <v>21</v>
      </c>
      <c r="AO244" s="294" t="s">
        <v>21</v>
      </c>
      <c r="AP244" s="234">
        <v>88.7</v>
      </c>
      <c r="AQ244" s="234">
        <v>1.3</v>
      </c>
      <c r="AR244" s="234">
        <v>17</v>
      </c>
      <c r="AS244" s="234">
        <v>0.21</v>
      </c>
      <c r="AT244" s="234">
        <v>68.099999999999994</v>
      </c>
      <c r="AU244" s="234">
        <v>1</v>
      </c>
      <c r="AV244" s="294" t="s">
        <v>21</v>
      </c>
      <c r="AW244" s="294" t="s">
        <v>21</v>
      </c>
      <c r="AX244" s="294" t="s">
        <v>21</v>
      </c>
      <c r="AY244" s="294" t="s">
        <v>21</v>
      </c>
      <c r="AZ244" s="234">
        <v>13.52</v>
      </c>
      <c r="BA244" s="234">
        <v>0.23</v>
      </c>
      <c r="BB244" s="98" t="s">
        <v>21</v>
      </c>
      <c r="BC244" s="98" t="s">
        <v>21</v>
      </c>
      <c r="BD244" s="98" t="s">
        <v>21</v>
      </c>
      <c r="BE244" s="98" t="s">
        <v>21</v>
      </c>
      <c r="BF244" s="98" t="s">
        <v>21</v>
      </c>
      <c r="BG244" s="101" t="s">
        <v>21</v>
      </c>
    </row>
    <row r="245" spans="1:60" ht="16" customHeight="1" x14ac:dyDescent="0.15">
      <c r="C245" s="130"/>
      <c r="D245" s="130"/>
      <c r="E245" s="257"/>
      <c r="F245" s="130"/>
      <c r="I245" s="18"/>
      <c r="J245" s="17"/>
      <c r="K245" s="303"/>
      <c r="L245" s="17"/>
      <c r="N245" s="284"/>
      <c r="O245" s="17"/>
      <c r="Y245" s="230"/>
      <c r="Z245" s="130"/>
      <c r="AA245" s="130"/>
      <c r="AF245" s="230"/>
      <c r="AG245" s="230"/>
      <c r="AH245" s="230"/>
      <c r="AI245" s="230"/>
      <c r="AJ245" s="230"/>
      <c r="AK245" s="230"/>
      <c r="AL245" s="230"/>
      <c r="AM245" s="230"/>
      <c r="AN245" s="230"/>
      <c r="AO245" s="230"/>
      <c r="AP245" s="230"/>
      <c r="AQ245" s="230"/>
      <c r="AR245" s="230"/>
      <c r="AS245" s="230"/>
      <c r="AT245" s="230"/>
      <c r="AU245" s="230"/>
      <c r="AV245" s="230"/>
      <c r="AW245" s="230"/>
      <c r="AX245" s="230"/>
      <c r="AY245" s="230"/>
      <c r="AZ245" s="230"/>
      <c r="BA245" s="230"/>
    </row>
    <row r="246" spans="1:60" s="20" customFormat="1" ht="15" thickBot="1" x14ac:dyDescent="0.25">
      <c r="A246" s="12" t="s">
        <v>360</v>
      </c>
      <c r="B246" s="154"/>
      <c r="C246" s="207"/>
      <c r="D246" s="207"/>
      <c r="E246" s="255"/>
      <c r="F246" s="207"/>
      <c r="G246" s="49"/>
      <c r="H246" s="49"/>
      <c r="I246" s="91"/>
      <c r="J246" s="51"/>
      <c r="K246" s="90"/>
      <c r="L246" s="51"/>
      <c r="M246" s="50"/>
      <c r="N246" s="280"/>
      <c r="O246" s="51"/>
      <c r="P246" s="50"/>
      <c r="Q246" s="50"/>
      <c r="R246" s="49"/>
      <c r="S246" s="50"/>
      <c r="T246" s="50"/>
      <c r="U246" s="50"/>
      <c r="V246" s="50"/>
      <c r="W246" s="50"/>
      <c r="X246" s="50"/>
      <c r="Y246" s="229"/>
      <c r="Z246" s="207"/>
      <c r="AA246" s="207"/>
      <c r="AB246" s="12"/>
      <c r="AC246" s="12"/>
      <c r="AD246" s="12"/>
      <c r="AE246" s="12"/>
      <c r="AF246" s="229"/>
      <c r="AG246" s="229"/>
      <c r="AH246" s="229"/>
      <c r="AI246" s="229"/>
      <c r="AJ246" s="229"/>
      <c r="AK246" s="229"/>
      <c r="AL246" s="229"/>
      <c r="AM246" s="229"/>
      <c r="AN246" s="229"/>
      <c r="AO246" s="229"/>
      <c r="AP246" s="229"/>
      <c r="AQ246" s="229"/>
      <c r="AR246" s="229"/>
      <c r="AS246" s="229"/>
      <c r="AT246" s="229"/>
      <c r="AU246" s="229"/>
      <c r="AV246" s="229"/>
      <c r="AW246" s="229"/>
      <c r="AX246" s="229"/>
      <c r="AY246" s="229"/>
      <c r="AZ246" s="229"/>
      <c r="BA246" s="229"/>
      <c r="BB246" s="12"/>
      <c r="BC246" s="12"/>
      <c r="BD246" s="12"/>
      <c r="BE246" s="12"/>
      <c r="BF246" s="12"/>
      <c r="BG246" s="12"/>
      <c r="BH246" s="52"/>
    </row>
    <row r="247" spans="1:60" s="54" customFormat="1" ht="14" x14ac:dyDescent="0.15">
      <c r="A247" s="55" t="s">
        <v>361</v>
      </c>
      <c r="B247" s="135">
        <v>1</v>
      </c>
      <c r="C247" s="387" t="s">
        <v>21</v>
      </c>
      <c r="D247" s="362" t="s">
        <v>21</v>
      </c>
      <c r="E247" s="369" t="s">
        <v>21</v>
      </c>
      <c r="F247" s="272">
        <v>4</v>
      </c>
      <c r="G247" s="73" t="s">
        <v>21</v>
      </c>
      <c r="H247" s="73" t="s">
        <v>21</v>
      </c>
      <c r="I247" s="77">
        <v>41.8</v>
      </c>
      <c r="J247" s="75">
        <v>3</v>
      </c>
      <c r="K247" s="76">
        <v>0.58230000000000004</v>
      </c>
      <c r="L247" s="75">
        <v>1.5</v>
      </c>
      <c r="M247" s="77" t="s">
        <v>164</v>
      </c>
      <c r="N247" s="281">
        <v>0.52100000000000002</v>
      </c>
      <c r="O247" s="75">
        <v>2.5</v>
      </c>
      <c r="P247" s="78">
        <v>3815</v>
      </c>
      <c r="Q247" s="74">
        <v>29</v>
      </c>
      <c r="R247" s="73">
        <f>SQRT((Q247^2)+((P247*0.02)^2))</f>
        <v>81.625302449669363</v>
      </c>
      <c r="S247" s="74">
        <v>2958</v>
      </c>
      <c r="T247" s="74">
        <v>36</v>
      </c>
      <c r="U247" s="73">
        <f>SQRT((T247^2)+((S247*0.02)^2))</f>
        <v>69.252477212010263</v>
      </c>
      <c r="V247" s="74" t="s">
        <v>21</v>
      </c>
      <c r="W247" s="74" t="s">
        <v>21</v>
      </c>
      <c r="X247" s="79" t="s">
        <v>21</v>
      </c>
      <c r="Y247" s="400">
        <v>22.46</v>
      </c>
      <c r="Z247" s="209">
        <v>16.2</v>
      </c>
      <c r="AA247" s="209">
        <v>1.1000000000000001</v>
      </c>
      <c r="AB247" s="44" t="s">
        <v>21</v>
      </c>
      <c r="AC247" s="44" t="s">
        <v>21</v>
      </c>
      <c r="AD247" s="44" t="s">
        <v>21</v>
      </c>
      <c r="AE247" s="44" t="s">
        <v>21</v>
      </c>
      <c r="AF247" s="231">
        <v>0.28899999999999998</v>
      </c>
      <c r="AG247" s="231">
        <v>2.1000000000000001E-2</v>
      </c>
      <c r="AH247" s="231">
        <v>296</v>
      </c>
      <c r="AI247" s="231">
        <v>12</v>
      </c>
      <c r="AJ247" s="292" t="s">
        <v>21</v>
      </c>
      <c r="AK247" s="292" t="s">
        <v>21</v>
      </c>
      <c r="AL247" s="292" t="s">
        <v>21</v>
      </c>
      <c r="AM247" s="292" t="s">
        <v>21</v>
      </c>
      <c r="AN247" s="292" t="s">
        <v>21</v>
      </c>
      <c r="AO247" s="292" t="s">
        <v>21</v>
      </c>
      <c r="AP247" s="231">
        <v>93.8</v>
      </c>
      <c r="AQ247" s="231">
        <v>2.6</v>
      </c>
      <c r="AR247" s="231">
        <v>12.62</v>
      </c>
      <c r="AS247" s="231">
        <v>0.26</v>
      </c>
      <c r="AT247" s="231">
        <v>75</v>
      </c>
      <c r="AU247" s="231">
        <v>1.9</v>
      </c>
      <c r="AV247" s="292" t="s">
        <v>21</v>
      </c>
      <c r="AW247" s="292" t="s">
        <v>21</v>
      </c>
      <c r="AX247" s="292" t="s">
        <v>21</v>
      </c>
      <c r="AY247" s="292" t="s">
        <v>21</v>
      </c>
      <c r="AZ247" s="231">
        <v>24.14</v>
      </c>
      <c r="BA247" s="231">
        <v>0.62</v>
      </c>
      <c r="BB247" s="44" t="s">
        <v>21</v>
      </c>
      <c r="BC247" s="44" t="s">
        <v>21</v>
      </c>
      <c r="BD247" s="44" t="s">
        <v>21</v>
      </c>
      <c r="BE247" s="44" t="s">
        <v>21</v>
      </c>
      <c r="BF247" s="44" t="s">
        <v>21</v>
      </c>
      <c r="BG247" s="190" t="s">
        <v>21</v>
      </c>
    </row>
    <row r="248" spans="1:60" s="54" customFormat="1" ht="14" x14ac:dyDescent="0.15">
      <c r="A248" s="64" t="s">
        <v>362</v>
      </c>
      <c r="B248" s="187">
        <v>1</v>
      </c>
      <c r="C248" s="327" t="s">
        <v>21</v>
      </c>
      <c r="D248" s="298" t="s">
        <v>21</v>
      </c>
      <c r="E248" s="285" t="s">
        <v>21</v>
      </c>
      <c r="F248" s="271">
        <v>2.4</v>
      </c>
      <c r="G248" s="80" t="s">
        <v>21</v>
      </c>
      <c r="H248" s="80" t="s">
        <v>21</v>
      </c>
      <c r="I248" s="84">
        <v>121.8</v>
      </c>
      <c r="J248" s="82">
        <v>4.4000000000000004</v>
      </c>
      <c r="K248" s="83">
        <v>1.1459999999999999</v>
      </c>
      <c r="L248" s="82">
        <v>3.1</v>
      </c>
      <c r="M248" s="84" t="s">
        <v>135</v>
      </c>
      <c r="N248" s="282">
        <v>0.77100000000000002</v>
      </c>
      <c r="O248" s="82">
        <v>3</v>
      </c>
      <c r="P248" s="62">
        <v>4884</v>
      </c>
      <c r="Q248" s="81">
        <v>44</v>
      </c>
      <c r="R248" s="80">
        <f t="shared" ref="R248:R282" si="12">SQRT((Q248^2)+((P248*0.02)^2))</f>
        <v>107.13254594193121</v>
      </c>
      <c r="S248" s="81">
        <v>4920</v>
      </c>
      <c r="T248" s="81">
        <v>110</v>
      </c>
      <c r="U248" s="80">
        <f>SQRT((T248^2)+((S248*0.02)^2))</f>
        <v>147.58915949350751</v>
      </c>
      <c r="V248" s="81" t="s">
        <v>21</v>
      </c>
      <c r="W248" s="81" t="s">
        <v>21</v>
      </c>
      <c r="X248" s="63" t="s">
        <v>21</v>
      </c>
      <c r="Y248" s="373">
        <v>-0.74</v>
      </c>
      <c r="Z248" s="408">
        <v>16.7</v>
      </c>
      <c r="AA248" s="408">
        <v>1</v>
      </c>
      <c r="AB248" s="85" t="s">
        <v>21</v>
      </c>
      <c r="AC248" s="85" t="s">
        <v>21</v>
      </c>
      <c r="AD248" s="85" t="s">
        <v>21</v>
      </c>
      <c r="AE248" s="85" t="s">
        <v>21</v>
      </c>
      <c r="AF248" s="363">
        <v>2</v>
      </c>
      <c r="AG248" s="363">
        <v>1.9</v>
      </c>
      <c r="AH248" s="363">
        <v>5.53</v>
      </c>
      <c r="AI248" s="363">
        <v>0.23</v>
      </c>
      <c r="AJ248" s="88" t="s">
        <v>21</v>
      </c>
      <c r="AK248" s="88" t="s">
        <v>21</v>
      </c>
      <c r="AL248" s="88" t="s">
        <v>21</v>
      </c>
      <c r="AM248" s="88" t="s">
        <v>21</v>
      </c>
      <c r="AN248" s="88" t="s">
        <v>21</v>
      </c>
      <c r="AO248" s="88" t="s">
        <v>21</v>
      </c>
      <c r="AP248" s="363">
        <v>22.23</v>
      </c>
      <c r="AQ248" s="363">
        <v>0.82</v>
      </c>
      <c r="AR248" s="363">
        <v>3.98</v>
      </c>
      <c r="AS248" s="363">
        <v>0.14000000000000001</v>
      </c>
      <c r="AT248" s="363">
        <v>27.9</v>
      </c>
      <c r="AU248" s="363">
        <v>1.1000000000000001</v>
      </c>
      <c r="AV248" s="88" t="s">
        <v>21</v>
      </c>
      <c r="AW248" s="88" t="s">
        <v>21</v>
      </c>
      <c r="AX248" s="88" t="s">
        <v>21</v>
      </c>
      <c r="AY248" s="88" t="s">
        <v>21</v>
      </c>
      <c r="AZ248" s="363">
        <v>11.31</v>
      </c>
      <c r="BA248" s="363">
        <v>0.4</v>
      </c>
      <c r="BB248" s="85" t="s">
        <v>21</v>
      </c>
      <c r="BC248" s="85" t="s">
        <v>21</v>
      </c>
      <c r="BD248" s="85" t="s">
        <v>21</v>
      </c>
      <c r="BE248" s="85" t="s">
        <v>21</v>
      </c>
      <c r="BF248" s="85" t="s">
        <v>21</v>
      </c>
      <c r="BG248" s="151" t="s">
        <v>21</v>
      </c>
    </row>
    <row r="249" spans="1:60" s="54" customFormat="1" ht="14" x14ac:dyDescent="0.15">
      <c r="A249" s="64" t="s">
        <v>363</v>
      </c>
      <c r="B249" s="187">
        <v>1</v>
      </c>
      <c r="C249" s="327" t="s">
        <v>21</v>
      </c>
      <c r="D249" s="298" t="s">
        <v>21</v>
      </c>
      <c r="E249" s="285" t="s">
        <v>21</v>
      </c>
      <c r="F249" s="271">
        <v>4.8</v>
      </c>
      <c r="G249" s="80" t="s">
        <v>21</v>
      </c>
      <c r="H249" s="80" t="s">
        <v>21</v>
      </c>
      <c r="I249" s="84">
        <v>16.73</v>
      </c>
      <c r="J249" s="82">
        <v>3.9</v>
      </c>
      <c r="K249" s="83">
        <v>0.40389999999999998</v>
      </c>
      <c r="L249" s="82">
        <v>1.6</v>
      </c>
      <c r="M249" s="84" t="s">
        <v>111</v>
      </c>
      <c r="N249" s="282">
        <v>0.30099999999999999</v>
      </c>
      <c r="O249" s="82">
        <v>3.5</v>
      </c>
      <c r="P249" s="62">
        <v>2919</v>
      </c>
      <c r="Q249" s="81">
        <v>37</v>
      </c>
      <c r="R249" s="80">
        <f t="shared" si="12"/>
        <v>69.117468124924841</v>
      </c>
      <c r="S249" s="81">
        <v>2187</v>
      </c>
      <c r="T249" s="81">
        <v>31</v>
      </c>
      <c r="U249" s="80">
        <f t="shared" ref="U249:U274" si="13">SQRT((T249^2)+((S249*0.02)^2))</f>
        <v>53.611450269508659</v>
      </c>
      <c r="V249" s="81" t="s">
        <v>21</v>
      </c>
      <c r="W249" s="81" t="s">
        <v>21</v>
      </c>
      <c r="X249" s="63" t="s">
        <v>21</v>
      </c>
      <c r="Y249" s="373">
        <v>25.08</v>
      </c>
      <c r="Z249" s="409">
        <v>32.799999999999997</v>
      </c>
      <c r="AA249" s="409">
        <v>8.1</v>
      </c>
      <c r="AB249" s="81" t="s">
        <v>21</v>
      </c>
      <c r="AC249" s="81" t="s">
        <v>21</v>
      </c>
      <c r="AD249" s="81" t="s">
        <v>21</v>
      </c>
      <c r="AE249" s="81" t="s">
        <v>21</v>
      </c>
      <c r="AF249" s="364">
        <v>1.2130000000000001</v>
      </c>
      <c r="AG249" s="364">
        <v>0.06</v>
      </c>
      <c r="AH249" s="364">
        <v>271.39999999999998</v>
      </c>
      <c r="AI249" s="364">
        <v>8.4</v>
      </c>
      <c r="AJ249" s="84" t="s">
        <v>21</v>
      </c>
      <c r="AK249" s="84" t="s">
        <v>21</v>
      </c>
      <c r="AL249" s="84" t="s">
        <v>21</v>
      </c>
      <c r="AM249" s="84" t="s">
        <v>21</v>
      </c>
      <c r="AN249" s="84" t="s">
        <v>21</v>
      </c>
      <c r="AO249" s="84" t="s">
        <v>21</v>
      </c>
      <c r="AP249" s="364">
        <v>185.7</v>
      </c>
      <c r="AQ249" s="364">
        <v>6.3</v>
      </c>
      <c r="AR249" s="364">
        <v>38.9</v>
      </c>
      <c r="AS249" s="364">
        <v>1.1000000000000001</v>
      </c>
      <c r="AT249" s="364">
        <v>176.6</v>
      </c>
      <c r="AU249" s="364">
        <v>6</v>
      </c>
      <c r="AV249" s="84" t="s">
        <v>21</v>
      </c>
      <c r="AW249" s="84" t="s">
        <v>21</v>
      </c>
      <c r="AX249" s="84" t="s">
        <v>21</v>
      </c>
      <c r="AY249" s="84" t="s">
        <v>21</v>
      </c>
      <c r="AZ249" s="364">
        <v>96.6</v>
      </c>
      <c r="BA249" s="364">
        <v>2.6</v>
      </c>
      <c r="BB249" s="81" t="s">
        <v>21</v>
      </c>
      <c r="BC249" s="81" t="s">
        <v>21</v>
      </c>
      <c r="BD249" s="81" t="s">
        <v>21</v>
      </c>
      <c r="BE249" s="81" t="s">
        <v>21</v>
      </c>
      <c r="BF249" s="81" t="s">
        <v>21</v>
      </c>
      <c r="BG249" s="152" t="s">
        <v>21</v>
      </c>
    </row>
    <row r="250" spans="1:60" s="20" customFormat="1" ht="14" x14ac:dyDescent="0.15">
      <c r="A250" s="64" t="s">
        <v>364</v>
      </c>
      <c r="B250" s="187">
        <v>1</v>
      </c>
      <c r="C250" s="327" t="s">
        <v>21</v>
      </c>
      <c r="D250" s="298" t="s">
        <v>21</v>
      </c>
      <c r="E250" s="285" t="s">
        <v>21</v>
      </c>
      <c r="F250" s="271">
        <v>3</v>
      </c>
      <c r="G250" s="80" t="s">
        <v>21</v>
      </c>
      <c r="H250" s="80" t="s">
        <v>21</v>
      </c>
      <c r="I250" s="88">
        <v>84.7</v>
      </c>
      <c r="J250" s="86">
        <v>4.8</v>
      </c>
      <c r="K250" s="87">
        <v>0.88600000000000001</v>
      </c>
      <c r="L250" s="86">
        <v>3.6</v>
      </c>
      <c r="M250" s="88" t="s">
        <v>235</v>
      </c>
      <c r="N250" s="283">
        <v>0.69399999999999995</v>
      </c>
      <c r="O250" s="86">
        <v>3.2</v>
      </c>
      <c r="P250" s="69">
        <v>4519</v>
      </c>
      <c r="Q250" s="85">
        <v>48</v>
      </c>
      <c r="R250" s="80">
        <f t="shared" si="12"/>
        <v>102.33545035812369</v>
      </c>
      <c r="S250" s="85">
        <v>4090</v>
      </c>
      <c r="T250" s="85">
        <v>110</v>
      </c>
      <c r="U250" s="80">
        <f t="shared" si="13"/>
        <v>137.081143852829</v>
      </c>
      <c r="V250" s="85" t="s">
        <v>21</v>
      </c>
      <c r="W250" s="85" t="s">
        <v>21</v>
      </c>
      <c r="X250" s="63" t="s">
        <v>21</v>
      </c>
      <c r="Y250" s="372">
        <v>9.49</v>
      </c>
      <c r="Z250" s="409">
        <v>67</v>
      </c>
      <c r="AA250" s="409">
        <v>54</v>
      </c>
      <c r="AB250" s="81" t="s">
        <v>21</v>
      </c>
      <c r="AC250" s="81" t="s">
        <v>21</v>
      </c>
      <c r="AD250" s="81" t="s">
        <v>21</v>
      </c>
      <c r="AE250" s="81" t="s">
        <v>21</v>
      </c>
      <c r="AF250" s="364">
        <v>0.13</v>
      </c>
      <c r="AG250" s="364">
        <v>1.7000000000000001E-2</v>
      </c>
      <c r="AH250" s="364">
        <v>41.4</v>
      </c>
      <c r="AI250" s="364">
        <v>1.6</v>
      </c>
      <c r="AJ250" s="84" t="s">
        <v>21</v>
      </c>
      <c r="AK250" s="84" t="s">
        <v>21</v>
      </c>
      <c r="AL250" s="84" t="s">
        <v>21</v>
      </c>
      <c r="AM250" s="84" t="s">
        <v>21</v>
      </c>
      <c r="AN250" s="84" t="s">
        <v>21</v>
      </c>
      <c r="AO250" s="84" t="s">
        <v>21</v>
      </c>
      <c r="AP250" s="364">
        <v>51.9</v>
      </c>
      <c r="AQ250" s="364">
        <v>1.2</v>
      </c>
      <c r="AR250" s="364">
        <v>10.220000000000001</v>
      </c>
      <c r="AS250" s="364">
        <v>0.28000000000000003</v>
      </c>
      <c r="AT250" s="364">
        <v>51.5</v>
      </c>
      <c r="AU250" s="364">
        <v>1.2</v>
      </c>
      <c r="AV250" s="84" t="s">
        <v>21</v>
      </c>
      <c r="AW250" s="84" t="s">
        <v>21</v>
      </c>
      <c r="AX250" s="84" t="s">
        <v>21</v>
      </c>
      <c r="AY250" s="84" t="s">
        <v>21</v>
      </c>
      <c r="AZ250" s="364">
        <v>24.61</v>
      </c>
      <c r="BA250" s="364">
        <v>0.61</v>
      </c>
      <c r="BB250" s="81" t="s">
        <v>21</v>
      </c>
      <c r="BC250" s="81" t="s">
        <v>21</v>
      </c>
      <c r="BD250" s="81" t="s">
        <v>21</v>
      </c>
      <c r="BE250" s="81" t="s">
        <v>21</v>
      </c>
      <c r="BF250" s="81" t="s">
        <v>21</v>
      </c>
      <c r="BG250" s="152" t="s">
        <v>21</v>
      </c>
    </row>
    <row r="251" spans="1:60" s="20" customFormat="1" ht="14" x14ac:dyDescent="0.15">
      <c r="A251" s="64" t="s">
        <v>365</v>
      </c>
      <c r="B251" s="187">
        <v>1</v>
      </c>
      <c r="C251" s="327" t="s">
        <v>21</v>
      </c>
      <c r="D251" s="298" t="s">
        <v>21</v>
      </c>
      <c r="E251" s="285" t="s">
        <v>21</v>
      </c>
      <c r="F251" s="271">
        <v>3.7</v>
      </c>
      <c r="G251" s="80" t="s">
        <v>21</v>
      </c>
      <c r="H251" s="80" t="s">
        <v>21</v>
      </c>
      <c r="I251" s="88">
        <v>44.9</v>
      </c>
      <c r="J251" s="86">
        <v>4.5999999999999996</v>
      </c>
      <c r="K251" s="87">
        <v>0.61299999999999999</v>
      </c>
      <c r="L251" s="86">
        <v>2.5</v>
      </c>
      <c r="M251" s="88" t="s">
        <v>133</v>
      </c>
      <c r="N251" s="283">
        <v>0.53100000000000003</v>
      </c>
      <c r="O251" s="86">
        <v>3.8</v>
      </c>
      <c r="P251" s="69">
        <v>3885</v>
      </c>
      <c r="Q251" s="85">
        <v>45</v>
      </c>
      <c r="R251" s="80">
        <f t="shared" si="12"/>
        <v>89.790255596027791</v>
      </c>
      <c r="S251" s="85">
        <v>3083</v>
      </c>
      <c r="T251" s="85">
        <v>62</v>
      </c>
      <c r="U251" s="80">
        <f t="shared" si="13"/>
        <v>87.44115507013845</v>
      </c>
      <c r="V251" s="85" t="s">
        <v>21</v>
      </c>
      <c r="W251" s="85" t="s">
        <v>21</v>
      </c>
      <c r="X251" s="63" t="s">
        <v>21</v>
      </c>
      <c r="Y251" s="372">
        <v>20.64</v>
      </c>
      <c r="Z251" s="408">
        <v>19</v>
      </c>
      <c r="AA251" s="408">
        <v>1.6</v>
      </c>
      <c r="AB251" s="85" t="s">
        <v>21</v>
      </c>
      <c r="AC251" s="85" t="s">
        <v>21</v>
      </c>
      <c r="AD251" s="85" t="s">
        <v>21</v>
      </c>
      <c r="AE251" s="85" t="s">
        <v>21</v>
      </c>
      <c r="AF251" s="363">
        <v>0.41799999999999998</v>
      </c>
      <c r="AG251" s="363">
        <v>3.6999999999999998E-2</v>
      </c>
      <c r="AH251" s="363">
        <v>171.2</v>
      </c>
      <c r="AI251" s="363">
        <v>9.9</v>
      </c>
      <c r="AJ251" s="88" t="s">
        <v>21</v>
      </c>
      <c r="AK251" s="88" t="s">
        <v>21</v>
      </c>
      <c r="AL251" s="88" t="s">
        <v>21</v>
      </c>
      <c r="AM251" s="88" t="s">
        <v>21</v>
      </c>
      <c r="AN251" s="88" t="s">
        <v>21</v>
      </c>
      <c r="AO251" s="88" t="s">
        <v>21</v>
      </c>
      <c r="AP251" s="363">
        <v>127.6</v>
      </c>
      <c r="AQ251" s="363">
        <v>4.8</v>
      </c>
      <c r="AR251" s="363">
        <v>14.73</v>
      </c>
      <c r="AS251" s="363">
        <v>0.63</v>
      </c>
      <c r="AT251" s="363">
        <v>119.1</v>
      </c>
      <c r="AU251" s="363">
        <v>4.2</v>
      </c>
      <c r="AV251" s="88" t="s">
        <v>21</v>
      </c>
      <c r="AW251" s="88" t="s">
        <v>21</v>
      </c>
      <c r="AX251" s="88" t="s">
        <v>21</v>
      </c>
      <c r="AY251" s="88" t="s">
        <v>21</v>
      </c>
      <c r="AZ251" s="363">
        <v>36.1</v>
      </c>
      <c r="BA251" s="363">
        <v>1.3</v>
      </c>
      <c r="BB251" s="85" t="s">
        <v>21</v>
      </c>
      <c r="BC251" s="85" t="s">
        <v>21</v>
      </c>
      <c r="BD251" s="85" t="s">
        <v>21</v>
      </c>
      <c r="BE251" s="85" t="s">
        <v>21</v>
      </c>
      <c r="BF251" s="85" t="s">
        <v>21</v>
      </c>
      <c r="BG251" s="151" t="s">
        <v>21</v>
      </c>
    </row>
    <row r="252" spans="1:60" s="20" customFormat="1" ht="14" x14ac:dyDescent="0.15">
      <c r="A252" s="64" t="s">
        <v>366</v>
      </c>
      <c r="B252" s="187">
        <v>1</v>
      </c>
      <c r="C252" s="327" t="s">
        <v>21</v>
      </c>
      <c r="D252" s="298" t="s">
        <v>21</v>
      </c>
      <c r="E252" s="285" t="s">
        <v>21</v>
      </c>
      <c r="F252" s="271">
        <v>3.4</v>
      </c>
      <c r="G252" s="80" t="s">
        <v>21</v>
      </c>
      <c r="H252" s="80" t="s">
        <v>21</v>
      </c>
      <c r="I252" s="88">
        <v>91.7</v>
      </c>
      <c r="J252" s="86">
        <v>3.7</v>
      </c>
      <c r="K252" s="87">
        <v>0.95799999999999996</v>
      </c>
      <c r="L252" s="86">
        <v>2.4</v>
      </c>
      <c r="M252" s="88" t="s">
        <v>327</v>
      </c>
      <c r="N252" s="283">
        <v>0.69399999999999995</v>
      </c>
      <c r="O252" s="86">
        <v>2.9</v>
      </c>
      <c r="P252" s="69">
        <v>4599</v>
      </c>
      <c r="Q252" s="85">
        <v>38</v>
      </c>
      <c r="R252" s="80">
        <f t="shared" si="12"/>
        <v>99.520452169390794</v>
      </c>
      <c r="S252" s="85">
        <v>4332</v>
      </c>
      <c r="T252" s="85">
        <v>75</v>
      </c>
      <c r="U252" s="80">
        <f t="shared" si="13"/>
        <v>114.59271181013216</v>
      </c>
      <c r="V252" s="85" t="s">
        <v>21</v>
      </c>
      <c r="W252" s="85" t="s">
        <v>21</v>
      </c>
      <c r="X252" s="63" t="s">
        <v>21</v>
      </c>
      <c r="Y252" s="372">
        <v>5.81</v>
      </c>
      <c r="Z252" s="408">
        <v>260</v>
      </c>
      <c r="AA252" s="408">
        <v>43</v>
      </c>
      <c r="AB252" s="85" t="s">
        <v>21</v>
      </c>
      <c r="AC252" s="85" t="s">
        <v>21</v>
      </c>
      <c r="AD252" s="85" t="s">
        <v>21</v>
      </c>
      <c r="AE252" s="85" t="s">
        <v>21</v>
      </c>
      <c r="AF252" s="363">
        <v>0.17</v>
      </c>
      <c r="AG252" s="363">
        <v>0.02</v>
      </c>
      <c r="AH252" s="363">
        <v>43</v>
      </c>
      <c r="AI252" s="363">
        <v>1.3</v>
      </c>
      <c r="AJ252" s="88" t="s">
        <v>21</v>
      </c>
      <c r="AK252" s="88" t="s">
        <v>21</v>
      </c>
      <c r="AL252" s="88" t="s">
        <v>21</v>
      </c>
      <c r="AM252" s="88" t="s">
        <v>21</v>
      </c>
      <c r="AN252" s="88" t="s">
        <v>21</v>
      </c>
      <c r="AO252" s="88" t="s">
        <v>21</v>
      </c>
      <c r="AP252" s="363">
        <v>52.5</v>
      </c>
      <c r="AQ252" s="363">
        <v>1.4</v>
      </c>
      <c r="AR252" s="363">
        <v>7.26</v>
      </c>
      <c r="AS252" s="363">
        <v>0.2</v>
      </c>
      <c r="AT252" s="363">
        <v>53.5</v>
      </c>
      <c r="AU252" s="363">
        <v>1.7</v>
      </c>
      <c r="AV252" s="88" t="s">
        <v>21</v>
      </c>
      <c r="AW252" s="88" t="s">
        <v>21</v>
      </c>
      <c r="AX252" s="88" t="s">
        <v>21</v>
      </c>
      <c r="AY252" s="88" t="s">
        <v>21</v>
      </c>
      <c r="AZ252" s="363">
        <v>16.55</v>
      </c>
      <c r="BA252" s="363">
        <v>0.57999999999999996</v>
      </c>
      <c r="BB252" s="85" t="s">
        <v>21</v>
      </c>
      <c r="BC252" s="85" t="s">
        <v>21</v>
      </c>
      <c r="BD252" s="85" t="s">
        <v>21</v>
      </c>
      <c r="BE252" s="85" t="s">
        <v>21</v>
      </c>
      <c r="BF252" s="85" t="s">
        <v>21</v>
      </c>
      <c r="BG252" s="151" t="s">
        <v>21</v>
      </c>
    </row>
    <row r="253" spans="1:60" s="20" customFormat="1" ht="14" x14ac:dyDescent="0.15">
      <c r="A253" s="64" t="s">
        <v>367</v>
      </c>
      <c r="B253" s="187">
        <v>1</v>
      </c>
      <c r="C253" s="327" t="s">
        <v>21</v>
      </c>
      <c r="D253" s="298" t="s">
        <v>21</v>
      </c>
      <c r="E253" s="285" t="s">
        <v>21</v>
      </c>
      <c r="F253" s="271">
        <v>3</v>
      </c>
      <c r="G253" s="80" t="s">
        <v>21</v>
      </c>
      <c r="H253" s="80" t="s">
        <v>21</v>
      </c>
      <c r="I253" s="88">
        <v>119.1</v>
      </c>
      <c r="J253" s="86">
        <v>3.7</v>
      </c>
      <c r="K253" s="87">
        <v>1.1499999999999999</v>
      </c>
      <c r="L253" s="86">
        <v>2.6</v>
      </c>
      <c r="M253" s="88" t="s">
        <v>135</v>
      </c>
      <c r="N253" s="283">
        <v>0.752</v>
      </c>
      <c r="O253" s="86">
        <v>2.5</v>
      </c>
      <c r="P253" s="69">
        <v>4862</v>
      </c>
      <c r="Q253" s="85">
        <v>37</v>
      </c>
      <c r="R253" s="80">
        <f t="shared" si="12"/>
        <v>104.04142252007131</v>
      </c>
      <c r="S253" s="85">
        <v>4934</v>
      </c>
      <c r="T253" s="85">
        <v>91</v>
      </c>
      <c r="U253" s="80">
        <f t="shared" si="13"/>
        <v>134.23390927779764</v>
      </c>
      <c r="V253" s="85" t="s">
        <v>21</v>
      </c>
      <c r="W253" s="85" t="s">
        <v>21</v>
      </c>
      <c r="X253" s="63" t="s">
        <v>21</v>
      </c>
      <c r="Y253" s="372">
        <v>-1.48</v>
      </c>
      <c r="Z253" s="408">
        <v>15.8</v>
      </c>
      <c r="AA253" s="408">
        <v>1.3</v>
      </c>
      <c r="AB253" s="85" t="s">
        <v>21</v>
      </c>
      <c r="AC253" s="85" t="s">
        <v>21</v>
      </c>
      <c r="AD253" s="85" t="s">
        <v>21</v>
      </c>
      <c r="AE253" s="85" t="s">
        <v>21</v>
      </c>
      <c r="AF253" s="363">
        <v>2.29E-2</v>
      </c>
      <c r="AG253" s="363">
        <v>6.1000000000000004E-3</v>
      </c>
      <c r="AH253" s="363">
        <v>11.86</v>
      </c>
      <c r="AI253" s="363">
        <v>0.39</v>
      </c>
      <c r="AJ253" s="88" t="s">
        <v>21</v>
      </c>
      <c r="AK253" s="88" t="s">
        <v>21</v>
      </c>
      <c r="AL253" s="88" t="s">
        <v>21</v>
      </c>
      <c r="AM253" s="88" t="s">
        <v>21</v>
      </c>
      <c r="AN253" s="88" t="s">
        <v>21</v>
      </c>
      <c r="AO253" s="88" t="s">
        <v>21</v>
      </c>
      <c r="AP253" s="363">
        <v>39</v>
      </c>
      <c r="AQ253" s="363">
        <v>1.2</v>
      </c>
      <c r="AR253" s="363">
        <v>5.59</v>
      </c>
      <c r="AS253" s="363">
        <v>0.18</v>
      </c>
      <c r="AT253" s="363">
        <v>51.2</v>
      </c>
      <c r="AU253" s="363">
        <v>1.5</v>
      </c>
      <c r="AV253" s="88" t="s">
        <v>21</v>
      </c>
      <c r="AW253" s="88" t="s">
        <v>21</v>
      </c>
      <c r="AX253" s="88" t="s">
        <v>21</v>
      </c>
      <c r="AY253" s="88" t="s">
        <v>21</v>
      </c>
      <c r="AZ253" s="363">
        <v>17</v>
      </c>
      <c r="BA253" s="363">
        <v>0.54</v>
      </c>
      <c r="BB253" s="85" t="s">
        <v>21</v>
      </c>
      <c r="BC253" s="85" t="s">
        <v>21</v>
      </c>
      <c r="BD253" s="85" t="s">
        <v>21</v>
      </c>
      <c r="BE253" s="85" t="s">
        <v>21</v>
      </c>
      <c r="BF253" s="85" t="s">
        <v>21</v>
      </c>
      <c r="BG253" s="151" t="s">
        <v>21</v>
      </c>
    </row>
    <row r="254" spans="1:60" s="54" customFormat="1" ht="14" x14ac:dyDescent="0.15">
      <c r="A254" s="64" t="s">
        <v>368</v>
      </c>
      <c r="B254" s="187">
        <v>1</v>
      </c>
      <c r="C254" s="327" t="s">
        <v>21</v>
      </c>
      <c r="D254" s="298" t="s">
        <v>21</v>
      </c>
      <c r="E254" s="285" t="s">
        <v>21</v>
      </c>
      <c r="F254" s="271">
        <v>3.6</v>
      </c>
      <c r="G254" s="80" t="s">
        <v>21</v>
      </c>
      <c r="H254" s="80" t="s">
        <v>21</v>
      </c>
      <c r="I254" s="84">
        <v>48.7</v>
      </c>
      <c r="J254" s="82">
        <v>3.5</v>
      </c>
      <c r="K254" s="83">
        <v>0.63600000000000001</v>
      </c>
      <c r="L254" s="82">
        <v>2.2999999999999998</v>
      </c>
      <c r="M254" s="84" t="s">
        <v>326</v>
      </c>
      <c r="N254" s="282">
        <v>0.55600000000000005</v>
      </c>
      <c r="O254" s="82">
        <v>2.6</v>
      </c>
      <c r="P254" s="62">
        <v>3966</v>
      </c>
      <c r="Q254" s="81">
        <v>35</v>
      </c>
      <c r="R254" s="80">
        <f t="shared" si="12"/>
        <v>86.698687417976529</v>
      </c>
      <c r="S254" s="81">
        <v>3174</v>
      </c>
      <c r="T254" s="81">
        <v>57</v>
      </c>
      <c r="U254" s="80">
        <f t="shared" si="13"/>
        <v>85.315358523539004</v>
      </c>
      <c r="V254" s="81" t="s">
        <v>21</v>
      </c>
      <c r="W254" s="81" t="s">
        <v>21</v>
      </c>
      <c r="X254" s="63" t="s">
        <v>21</v>
      </c>
      <c r="Y254" s="373">
        <v>19.97</v>
      </c>
      <c r="Z254" s="408">
        <v>16.2</v>
      </c>
      <c r="AA254" s="408">
        <v>1.4</v>
      </c>
      <c r="AB254" s="85" t="s">
        <v>21</v>
      </c>
      <c r="AC254" s="85" t="s">
        <v>21</v>
      </c>
      <c r="AD254" s="85" t="s">
        <v>21</v>
      </c>
      <c r="AE254" s="85" t="s">
        <v>21</v>
      </c>
      <c r="AF254" s="363">
        <v>7.0000000000000007E-2</v>
      </c>
      <c r="AG254" s="363">
        <v>1.0999999999999999E-2</v>
      </c>
      <c r="AH254" s="363">
        <v>18.16</v>
      </c>
      <c r="AI254" s="363">
        <v>0.34</v>
      </c>
      <c r="AJ254" s="88" t="s">
        <v>21</v>
      </c>
      <c r="AK254" s="88" t="s">
        <v>21</v>
      </c>
      <c r="AL254" s="88" t="s">
        <v>21</v>
      </c>
      <c r="AM254" s="88" t="s">
        <v>21</v>
      </c>
      <c r="AN254" s="88" t="s">
        <v>21</v>
      </c>
      <c r="AO254" s="88" t="s">
        <v>21</v>
      </c>
      <c r="AP254" s="363">
        <v>68.5</v>
      </c>
      <c r="AQ254" s="363">
        <v>1.6</v>
      </c>
      <c r="AR254" s="363">
        <v>9.41</v>
      </c>
      <c r="AS254" s="363">
        <v>0.21</v>
      </c>
      <c r="AT254" s="363">
        <v>90.2</v>
      </c>
      <c r="AU254" s="363">
        <v>1.9</v>
      </c>
      <c r="AV254" s="88" t="s">
        <v>21</v>
      </c>
      <c r="AW254" s="88" t="s">
        <v>21</v>
      </c>
      <c r="AX254" s="88" t="s">
        <v>21</v>
      </c>
      <c r="AY254" s="88" t="s">
        <v>21</v>
      </c>
      <c r="AZ254" s="363">
        <v>29.95</v>
      </c>
      <c r="BA254" s="363">
        <v>0.65</v>
      </c>
      <c r="BB254" s="85" t="s">
        <v>21</v>
      </c>
      <c r="BC254" s="85" t="s">
        <v>21</v>
      </c>
      <c r="BD254" s="85" t="s">
        <v>21</v>
      </c>
      <c r="BE254" s="85" t="s">
        <v>21</v>
      </c>
      <c r="BF254" s="85" t="s">
        <v>21</v>
      </c>
      <c r="BG254" s="151" t="s">
        <v>21</v>
      </c>
    </row>
    <row r="255" spans="1:60" s="20" customFormat="1" ht="14" x14ac:dyDescent="0.15">
      <c r="A255" s="64" t="s">
        <v>369</v>
      </c>
      <c r="B255" s="187">
        <v>1</v>
      </c>
      <c r="C255" s="327" t="s">
        <v>21</v>
      </c>
      <c r="D255" s="298" t="s">
        <v>21</v>
      </c>
      <c r="E255" s="285" t="s">
        <v>21</v>
      </c>
      <c r="F255" s="271">
        <v>3.3</v>
      </c>
      <c r="G255" s="80" t="s">
        <v>21</v>
      </c>
      <c r="H255" s="80" t="s">
        <v>21</v>
      </c>
      <c r="I255" s="88">
        <v>47.5</v>
      </c>
      <c r="J255" s="86">
        <v>3.5</v>
      </c>
      <c r="K255" s="87">
        <v>0.621</v>
      </c>
      <c r="L255" s="86">
        <v>2.1</v>
      </c>
      <c r="M255" s="88" t="s">
        <v>119</v>
      </c>
      <c r="N255" s="283">
        <v>0.55400000000000005</v>
      </c>
      <c r="O255" s="86">
        <v>2.7</v>
      </c>
      <c r="P255" s="69">
        <v>3941</v>
      </c>
      <c r="Q255" s="85">
        <v>34</v>
      </c>
      <c r="R255" s="80">
        <f t="shared" si="12"/>
        <v>85.84050559030976</v>
      </c>
      <c r="S255" s="85">
        <v>3116</v>
      </c>
      <c r="T255" s="85">
        <v>52</v>
      </c>
      <c r="U255" s="80">
        <f t="shared" si="13"/>
        <v>81.165155085171861</v>
      </c>
      <c r="V255" s="85" t="s">
        <v>21</v>
      </c>
      <c r="W255" s="85" t="s">
        <v>21</v>
      </c>
      <c r="X255" s="63" t="s">
        <v>21</v>
      </c>
      <c r="Y255" s="372">
        <v>20.93</v>
      </c>
      <c r="Z255" s="409">
        <v>16.899999999999999</v>
      </c>
      <c r="AA255" s="409">
        <v>1.2</v>
      </c>
      <c r="AB255" s="81" t="s">
        <v>21</v>
      </c>
      <c r="AC255" s="81" t="s">
        <v>21</v>
      </c>
      <c r="AD255" s="81" t="s">
        <v>21</v>
      </c>
      <c r="AE255" s="81" t="s">
        <v>21</v>
      </c>
      <c r="AF255" s="364">
        <v>6.0999999999999999E-2</v>
      </c>
      <c r="AG255" s="364">
        <v>0.01</v>
      </c>
      <c r="AH255" s="364">
        <v>15.82</v>
      </c>
      <c r="AI255" s="364">
        <v>0.37</v>
      </c>
      <c r="AJ255" s="84" t="s">
        <v>21</v>
      </c>
      <c r="AK255" s="84" t="s">
        <v>21</v>
      </c>
      <c r="AL255" s="84" t="s">
        <v>21</v>
      </c>
      <c r="AM255" s="84" t="s">
        <v>21</v>
      </c>
      <c r="AN255" s="84" t="s">
        <v>21</v>
      </c>
      <c r="AO255" s="84" t="s">
        <v>21</v>
      </c>
      <c r="AP255" s="364">
        <v>59.3</v>
      </c>
      <c r="AQ255" s="364">
        <v>1.2</v>
      </c>
      <c r="AR255" s="364">
        <v>8.2799999999999994</v>
      </c>
      <c r="AS255" s="364">
        <v>0.19</v>
      </c>
      <c r="AT255" s="364">
        <v>79</v>
      </c>
      <c r="AU255" s="364">
        <v>1.4</v>
      </c>
      <c r="AV255" s="84" t="s">
        <v>21</v>
      </c>
      <c r="AW255" s="84" t="s">
        <v>21</v>
      </c>
      <c r="AX255" s="84" t="s">
        <v>21</v>
      </c>
      <c r="AY255" s="84" t="s">
        <v>21</v>
      </c>
      <c r="AZ255" s="364">
        <v>26.46</v>
      </c>
      <c r="BA255" s="364">
        <v>0.57999999999999996</v>
      </c>
      <c r="BB255" s="81" t="s">
        <v>21</v>
      </c>
      <c r="BC255" s="81" t="s">
        <v>21</v>
      </c>
      <c r="BD255" s="81" t="s">
        <v>21</v>
      </c>
      <c r="BE255" s="81" t="s">
        <v>21</v>
      </c>
      <c r="BF255" s="81" t="s">
        <v>21</v>
      </c>
      <c r="BG255" s="152" t="s">
        <v>21</v>
      </c>
    </row>
    <row r="256" spans="1:60" s="54" customFormat="1" ht="14" x14ac:dyDescent="0.15">
      <c r="A256" s="64" t="s">
        <v>370</v>
      </c>
      <c r="B256" s="187">
        <v>1</v>
      </c>
      <c r="C256" s="327" t="s">
        <v>21</v>
      </c>
      <c r="D256" s="298" t="s">
        <v>21</v>
      </c>
      <c r="E256" s="285" t="s">
        <v>21</v>
      </c>
      <c r="F256" s="271">
        <v>3.8</v>
      </c>
      <c r="G256" s="80" t="s">
        <v>21</v>
      </c>
      <c r="H256" s="80" t="s">
        <v>21</v>
      </c>
      <c r="I256" s="84">
        <v>35</v>
      </c>
      <c r="J256" s="82">
        <v>3.6</v>
      </c>
      <c r="K256" s="83">
        <v>0.53700000000000003</v>
      </c>
      <c r="L256" s="82">
        <v>2.2999999999999998</v>
      </c>
      <c r="M256" s="84" t="s">
        <v>359</v>
      </c>
      <c r="N256" s="282">
        <v>0.47299999999999998</v>
      </c>
      <c r="O256" s="82">
        <v>2.8</v>
      </c>
      <c r="P256" s="62">
        <v>3639</v>
      </c>
      <c r="Q256" s="81">
        <v>36</v>
      </c>
      <c r="R256" s="80">
        <f t="shared" si="12"/>
        <v>81.196849692583513</v>
      </c>
      <c r="S256" s="81">
        <v>2772</v>
      </c>
      <c r="T256" s="81">
        <v>51</v>
      </c>
      <c r="U256" s="80">
        <f t="shared" si="13"/>
        <v>75.329898446765483</v>
      </c>
      <c r="V256" s="81" t="s">
        <v>21</v>
      </c>
      <c r="W256" s="81" t="s">
        <v>21</v>
      </c>
      <c r="X256" s="63" t="s">
        <v>21</v>
      </c>
      <c r="Y256" s="373">
        <v>23.83</v>
      </c>
      <c r="Z256" s="408">
        <v>16.5</v>
      </c>
      <c r="AA256" s="408">
        <v>1.5</v>
      </c>
      <c r="AB256" s="85" t="s">
        <v>21</v>
      </c>
      <c r="AC256" s="85" t="s">
        <v>21</v>
      </c>
      <c r="AD256" s="85" t="s">
        <v>21</v>
      </c>
      <c r="AE256" s="85" t="s">
        <v>21</v>
      </c>
      <c r="AF256" s="363">
        <v>0.151</v>
      </c>
      <c r="AG256" s="363">
        <v>1.9E-2</v>
      </c>
      <c r="AH256" s="363">
        <v>63.9</v>
      </c>
      <c r="AI256" s="363">
        <v>2.6</v>
      </c>
      <c r="AJ256" s="88" t="s">
        <v>21</v>
      </c>
      <c r="AK256" s="88" t="s">
        <v>21</v>
      </c>
      <c r="AL256" s="88" t="s">
        <v>21</v>
      </c>
      <c r="AM256" s="88" t="s">
        <v>21</v>
      </c>
      <c r="AN256" s="88" t="s">
        <v>21</v>
      </c>
      <c r="AO256" s="88" t="s">
        <v>21</v>
      </c>
      <c r="AP256" s="363">
        <v>72.2</v>
      </c>
      <c r="AQ256" s="363">
        <v>3.5</v>
      </c>
      <c r="AR256" s="363">
        <v>11.43</v>
      </c>
      <c r="AS256" s="363">
        <v>0.53</v>
      </c>
      <c r="AT256" s="363">
        <v>77.599999999999994</v>
      </c>
      <c r="AU256" s="363">
        <v>3.8</v>
      </c>
      <c r="AV256" s="88" t="s">
        <v>21</v>
      </c>
      <c r="AW256" s="88" t="s">
        <v>21</v>
      </c>
      <c r="AX256" s="88" t="s">
        <v>21</v>
      </c>
      <c r="AY256" s="88" t="s">
        <v>21</v>
      </c>
      <c r="AZ256" s="363">
        <v>31.4</v>
      </c>
      <c r="BA256" s="363">
        <v>1.7</v>
      </c>
      <c r="BB256" s="85" t="s">
        <v>21</v>
      </c>
      <c r="BC256" s="85" t="s">
        <v>21</v>
      </c>
      <c r="BD256" s="85" t="s">
        <v>21</v>
      </c>
      <c r="BE256" s="85" t="s">
        <v>21</v>
      </c>
      <c r="BF256" s="85" t="s">
        <v>21</v>
      </c>
      <c r="BG256" s="151" t="s">
        <v>21</v>
      </c>
    </row>
    <row r="257" spans="1:59" s="54" customFormat="1" ht="14" x14ac:dyDescent="0.15">
      <c r="A257" s="64" t="s">
        <v>371</v>
      </c>
      <c r="B257" s="187">
        <v>1</v>
      </c>
      <c r="C257" s="327" t="s">
        <v>21</v>
      </c>
      <c r="D257" s="298" t="s">
        <v>21</v>
      </c>
      <c r="E257" s="285" t="s">
        <v>21</v>
      </c>
      <c r="F257" s="271">
        <v>5.4</v>
      </c>
      <c r="G257" s="80" t="s">
        <v>21</v>
      </c>
      <c r="H257" s="80" t="s">
        <v>21</v>
      </c>
      <c r="I257" s="84">
        <v>13.18</v>
      </c>
      <c r="J257" s="82">
        <v>3.1</v>
      </c>
      <c r="K257" s="83">
        <v>0.37730000000000002</v>
      </c>
      <c r="L257" s="82">
        <v>1.5</v>
      </c>
      <c r="M257" s="84" t="s">
        <v>127</v>
      </c>
      <c r="N257" s="282">
        <v>0.25340000000000001</v>
      </c>
      <c r="O257" s="82">
        <v>2.7</v>
      </c>
      <c r="P257" s="62">
        <v>2692</v>
      </c>
      <c r="Q257" s="81">
        <v>29</v>
      </c>
      <c r="R257" s="80">
        <f t="shared" si="12"/>
        <v>61.153459427901545</v>
      </c>
      <c r="S257" s="81">
        <v>2064</v>
      </c>
      <c r="T257" s="81">
        <v>27</v>
      </c>
      <c r="U257" s="80">
        <f t="shared" si="13"/>
        <v>49.325839070410147</v>
      </c>
      <c r="V257" s="81" t="s">
        <v>21</v>
      </c>
      <c r="W257" s="81" t="s">
        <v>21</v>
      </c>
      <c r="X257" s="63" t="s">
        <v>21</v>
      </c>
      <c r="Y257" s="373">
        <v>23.33</v>
      </c>
      <c r="Z257" s="409">
        <v>18.2</v>
      </c>
      <c r="AA257" s="409">
        <v>2.1</v>
      </c>
      <c r="AB257" s="81" t="s">
        <v>21</v>
      </c>
      <c r="AC257" s="81" t="s">
        <v>21</v>
      </c>
      <c r="AD257" s="81" t="s">
        <v>21</v>
      </c>
      <c r="AE257" s="81" t="s">
        <v>21</v>
      </c>
      <c r="AF257" s="364">
        <v>1.5269999999999999</v>
      </c>
      <c r="AG257" s="364">
        <v>7.2999999999999995E-2</v>
      </c>
      <c r="AH257" s="364">
        <v>676</v>
      </c>
      <c r="AI257" s="364">
        <v>26</v>
      </c>
      <c r="AJ257" s="84" t="s">
        <v>21</v>
      </c>
      <c r="AK257" s="84" t="s">
        <v>21</v>
      </c>
      <c r="AL257" s="84" t="s">
        <v>21</v>
      </c>
      <c r="AM257" s="84" t="s">
        <v>21</v>
      </c>
      <c r="AN257" s="84" t="s">
        <v>21</v>
      </c>
      <c r="AO257" s="84" t="s">
        <v>21</v>
      </c>
      <c r="AP257" s="364">
        <v>215.6</v>
      </c>
      <c r="AQ257" s="364">
        <v>5</v>
      </c>
      <c r="AR257" s="364">
        <v>43.1</v>
      </c>
      <c r="AS257" s="364">
        <v>1.3</v>
      </c>
      <c r="AT257" s="364">
        <v>184</v>
      </c>
      <c r="AU257" s="364">
        <v>4.4000000000000004</v>
      </c>
      <c r="AV257" s="84" t="s">
        <v>21</v>
      </c>
      <c r="AW257" s="84" t="s">
        <v>21</v>
      </c>
      <c r="AX257" s="84" t="s">
        <v>21</v>
      </c>
      <c r="AY257" s="84" t="s">
        <v>21</v>
      </c>
      <c r="AZ257" s="364">
        <v>92.3</v>
      </c>
      <c r="BA257" s="364">
        <v>2.2999999999999998</v>
      </c>
      <c r="BB257" s="81" t="s">
        <v>21</v>
      </c>
      <c r="BC257" s="81" t="s">
        <v>21</v>
      </c>
      <c r="BD257" s="81" t="s">
        <v>21</v>
      </c>
      <c r="BE257" s="81" t="s">
        <v>21</v>
      </c>
      <c r="BF257" s="81" t="s">
        <v>21</v>
      </c>
      <c r="BG257" s="152" t="s">
        <v>21</v>
      </c>
    </row>
    <row r="258" spans="1:59" s="54" customFormat="1" ht="14" x14ac:dyDescent="0.15">
      <c r="A258" s="64" t="s">
        <v>372</v>
      </c>
      <c r="B258" s="187">
        <v>1</v>
      </c>
      <c r="C258" s="327" t="s">
        <v>21</v>
      </c>
      <c r="D258" s="298" t="s">
        <v>21</v>
      </c>
      <c r="E258" s="285" t="s">
        <v>21</v>
      </c>
      <c r="F258" s="271">
        <v>3.2</v>
      </c>
      <c r="G258" s="80" t="s">
        <v>21</v>
      </c>
      <c r="H258" s="80" t="s">
        <v>21</v>
      </c>
      <c r="I258" s="84">
        <v>81</v>
      </c>
      <c r="J258" s="82">
        <v>4.0999999999999996</v>
      </c>
      <c r="K258" s="83">
        <v>0.85899999999999999</v>
      </c>
      <c r="L258" s="82">
        <v>2.9</v>
      </c>
      <c r="M258" s="84" t="s">
        <v>325</v>
      </c>
      <c r="N258" s="282">
        <v>0.68400000000000005</v>
      </c>
      <c r="O258" s="82">
        <v>2.9</v>
      </c>
      <c r="P258" s="62">
        <v>4474</v>
      </c>
      <c r="Q258" s="81">
        <v>41</v>
      </c>
      <c r="R258" s="80">
        <f t="shared" si="12"/>
        <v>98.425964054206759</v>
      </c>
      <c r="S258" s="81">
        <v>3997</v>
      </c>
      <c r="T258" s="81">
        <v>85</v>
      </c>
      <c r="U258" s="80">
        <f t="shared" si="13"/>
        <v>116.68506159744699</v>
      </c>
      <c r="V258" s="81" t="s">
        <v>21</v>
      </c>
      <c r="W258" s="81" t="s">
        <v>21</v>
      </c>
      <c r="X258" s="63" t="s">
        <v>21</v>
      </c>
      <c r="Y258" s="373">
        <v>10.66</v>
      </c>
      <c r="Z258" s="409">
        <v>680</v>
      </c>
      <c r="AA258" s="409">
        <v>210</v>
      </c>
      <c r="AB258" s="81" t="s">
        <v>21</v>
      </c>
      <c r="AC258" s="81" t="s">
        <v>21</v>
      </c>
      <c r="AD258" s="81" t="s">
        <v>21</v>
      </c>
      <c r="AE258" s="81" t="s">
        <v>21</v>
      </c>
      <c r="AF258" s="364">
        <v>0.373</v>
      </c>
      <c r="AG258" s="364">
        <v>8.2000000000000003E-2</v>
      </c>
      <c r="AH258" s="364">
        <v>39.299999999999997</v>
      </c>
      <c r="AI258" s="364">
        <v>1.2</v>
      </c>
      <c r="AJ258" s="84" t="s">
        <v>21</v>
      </c>
      <c r="AK258" s="84" t="s">
        <v>21</v>
      </c>
      <c r="AL258" s="84" t="s">
        <v>21</v>
      </c>
      <c r="AM258" s="84" t="s">
        <v>21</v>
      </c>
      <c r="AN258" s="84" t="s">
        <v>21</v>
      </c>
      <c r="AO258" s="84" t="s">
        <v>21</v>
      </c>
      <c r="AP258" s="364">
        <v>49.1</v>
      </c>
      <c r="AQ258" s="364">
        <v>1.5</v>
      </c>
      <c r="AR258" s="364">
        <v>9.49</v>
      </c>
      <c r="AS258" s="364">
        <v>0.28000000000000003</v>
      </c>
      <c r="AT258" s="364">
        <v>50.2</v>
      </c>
      <c r="AU258" s="364">
        <v>1.4</v>
      </c>
      <c r="AV258" s="84" t="s">
        <v>21</v>
      </c>
      <c r="AW258" s="84" t="s">
        <v>21</v>
      </c>
      <c r="AX258" s="84" t="s">
        <v>21</v>
      </c>
      <c r="AY258" s="84" t="s">
        <v>21</v>
      </c>
      <c r="AZ258" s="364">
        <v>19.420000000000002</v>
      </c>
      <c r="BA258" s="364">
        <v>0.66</v>
      </c>
      <c r="BB258" s="81" t="s">
        <v>21</v>
      </c>
      <c r="BC258" s="81" t="s">
        <v>21</v>
      </c>
      <c r="BD258" s="81" t="s">
        <v>21</v>
      </c>
      <c r="BE258" s="81" t="s">
        <v>21</v>
      </c>
      <c r="BF258" s="81" t="s">
        <v>21</v>
      </c>
      <c r="BG258" s="152" t="s">
        <v>21</v>
      </c>
    </row>
    <row r="259" spans="1:59" s="54" customFormat="1" ht="14" x14ac:dyDescent="0.15">
      <c r="A259" s="64" t="s">
        <v>373</v>
      </c>
      <c r="B259" s="187">
        <v>1</v>
      </c>
      <c r="C259" s="327" t="s">
        <v>21</v>
      </c>
      <c r="D259" s="298" t="s">
        <v>21</v>
      </c>
      <c r="E259" s="285" t="s">
        <v>21</v>
      </c>
      <c r="F259" s="271">
        <v>3.3</v>
      </c>
      <c r="G259" s="80" t="s">
        <v>21</v>
      </c>
      <c r="H259" s="80" t="s">
        <v>21</v>
      </c>
      <c r="I259" s="84">
        <v>51.5</v>
      </c>
      <c r="J259" s="82">
        <v>3</v>
      </c>
      <c r="K259" s="83">
        <v>0.65900000000000003</v>
      </c>
      <c r="L259" s="82">
        <v>1.9</v>
      </c>
      <c r="M259" s="84" t="s">
        <v>327</v>
      </c>
      <c r="N259" s="282">
        <v>0.56799999999999995</v>
      </c>
      <c r="O259" s="82">
        <v>2.2999999999999998</v>
      </c>
      <c r="P259" s="62">
        <v>4023</v>
      </c>
      <c r="Q259" s="81">
        <v>30</v>
      </c>
      <c r="R259" s="80">
        <f t="shared" si="12"/>
        <v>85.87090077552466</v>
      </c>
      <c r="S259" s="81">
        <v>3263</v>
      </c>
      <c r="T259" s="81">
        <v>48</v>
      </c>
      <c r="U259" s="80">
        <f t="shared" si="13"/>
        <v>81.011527574784068</v>
      </c>
      <c r="V259" s="81" t="s">
        <v>21</v>
      </c>
      <c r="W259" s="81" t="s">
        <v>21</v>
      </c>
      <c r="X259" s="63" t="s">
        <v>21</v>
      </c>
      <c r="Y259" s="373">
        <v>18.89</v>
      </c>
      <c r="Z259" s="409">
        <v>15.2</v>
      </c>
      <c r="AA259" s="409">
        <v>1.2</v>
      </c>
      <c r="AB259" s="81" t="s">
        <v>21</v>
      </c>
      <c r="AC259" s="81" t="s">
        <v>21</v>
      </c>
      <c r="AD259" s="81" t="s">
        <v>21</v>
      </c>
      <c r="AE259" s="81" t="s">
        <v>21</v>
      </c>
      <c r="AF259" s="364">
        <v>0.34300000000000003</v>
      </c>
      <c r="AG259" s="364">
        <v>3.2000000000000001E-2</v>
      </c>
      <c r="AH259" s="364">
        <v>134.9</v>
      </c>
      <c r="AI259" s="364">
        <v>3.3</v>
      </c>
      <c r="AJ259" s="84" t="s">
        <v>21</v>
      </c>
      <c r="AK259" s="84" t="s">
        <v>21</v>
      </c>
      <c r="AL259" s="84" t="s">
        <v>21</v>
      </c>
      <c r="AM259" s="84" t="s">
        <v>21</v>
      </c>
      <c r="AN259" s="84" t="s">
        <v>21</v>
      </c>
      <c r="AO259" s="84" t="s">
        <v>21</v>
      </c>
      <c r="AP259" s="364">
        <v>72.900000000000006</v>
      </c>
      <c r="AQ259" s="364">
        <v>2</v>
      </c>
      <c r="AR259" s="364">
        <v>13.47</v>
      </c>
      <c r="AS259" s="364">
        <v>0.33</v>
      </c>
      <c r="AT259" s="364">
        <v>69.2</v>
      </c>
      <c r="AU259" s="364">
        <v>1.7</v>
      </c>
      <c r="AV259" s="84" t="s">
        <v>21</v>
      </c>
      <c r="AW259" s="84" t="s">
        <v>21</v>
      </c>
      <c r="AX259" s="84" t="s">
        <v>21</v>
      </c>
      <c r="AY259" s="84" t="s">
        <v>21</v>
      </c>
      <c r="AZ259" s="364">
        <v>27.01</v>
      </c>
      <c r="BA259" s="364">
        <v>0.83</v>
      </c>
      <c r="BB259" s="81" t="s">
        <v>21</v>
      </c>
      <c r="BC259" s="81" t="s">
        <v>21</v>
      </c>
      <c r="BD259" s="81" t="s">
        <v>21</v>
      </c>
      <c r="BE259" s="81" t="s">
        <v>21</v>
      </c>
      <c r="BF259" s="81" t="s">
        <v>21</v>
      </c>
      <c r="BG259" s="152" t="s">
        <v>21</v>
      </c>
    </row>
    <row r="260" spans="1:59" s="54" customFormat="1" ht="14" x14ac:dyDescent="0.15">
      <c r="A260" s="64" t="s">
        <v>374</v>
      </c>
      <c r="B260" s="187">
        <v>1</v>
      </c>
      <c r="C260" s="327" t="s">
        <v>21</v>
      </c>
      <c r="D260" s="298" t="s">
        <v>21</v>
      </c>
      <c r="E260" s="285" t="s">
        <v>21</v>
      </c>
      <c r="F260" s="271">
        <v>4.0999999999999996</v>
      </c>
      <c r="G260" s="80" t="s">
        <v>21</v>
      </c>
      <c r="H260" s="80" t="s">
        <v>21</v>
      </c>
      <c r="I260" s="84">
        <v>20.53</v>
      </c>
      <c r="J260" s="82">
        <v>3.6</v>
      </c>
      <c r="K260" s="83">
        <v>0.43740000000000001</v>
      </c>
      <c r="L260" s="82">
        <v>1.9</v>
      </c>
      <c r="M260" s="84" t="s">
        <v>134</v>
      </c>
      <c r="N260" s="282">
        <v>0.34100000000000003</v>
      </c>
      <c r="O260" s="82">
        <v>3.1</v>
      </c>
      <c r="P260" s="62">
        <v>3117</v>
      </c>
      <c r="Q260" s="81">
        <v>35</v>
      </c>
      <c r="R260" s="80">
        <f t="shared" si="12"/>
        <v>71.493185689266923</v>
      </c>
      <c r="S260" s="81">
        <v>2339</v>
      </c>
      <c r="T260" s="81">
        <v>36</v>
      </c>
      <c r="U260" s="80">
        <f t="shared" si="13"/>
        <v>59.028538860452919</v>
      </c>
      <c r="V260" s="81" t="s">
        <v>21</v>
      </c>
      <c r="W260" s="81" t="s">
        <v>21</v>
      </c>
      <c r="X260" s="63" t="s">
        <v>21</v>
      </c>
      <c r="Y260" s="373">
        <v>24.96</v>
      </c>
      <c r="Z260" s="409">
        <v>14.9</v>
      </c>
      <c r="AA260" s="409">
        <v>1.6</v>
      </c>
      <c r="AB260" s="81" t="s">
        <v>21</v>
      </c>
      <c r="AC260" s="81" t="s">
        <v>21</v>
      </c>
      <c r="AD260" s="81" t="s">
        <v>21</v>
      </c>
      <c r="AE260" s="81" t="s">
        <v>21</v>
      </c>
      <c r="AF260" s="364">
        <v>0.52800000000000002</v>
      </c>
      <c r="AG260" s="364">
        <v>3.9E-2</v>
      </c>
      <c r="AH260" s="364">
        <v>96.7</v>
      </c>
      <c r="AI260" s="364">
        <v>5.4</v>
      </c>
      <c r="AJ260" s="84" t="s">
        <v>21</v>
      </c>
      <c r="AK260" s="84" t="s">
        <v>21</v>
      </c>
      <c r="AL260" s="84" t="s">
        <v>21</v>
      </c>
      <c r="AM260" s="84" t="s">
        <v>21</v>
      </c>
      <c r="AN260" s="84" t="s">
        <v>21</v>
      </c>
      <c r="AO260" s="84" t="s">
        <v>21</v>
      </c>
      <c r="AP260" s="364">
        <v>159.4</v>
      </c>
      <c r="AQ260" s="364">
        <v>6.7</v>
      </c>
      <c r="AR260" s="364">
        <v>21.99</v>
      </c>
      <c r="AS260" s="364">
        <v>0.8</v>
      </c>
      <c r="AT260" s="364">
        <v>190.2</v>
      </c>
      <c r="AU260" s="364">
        <v>8.1999999999999993</v>
      </c>
      <c r="AV260" s="84" t="s">
        <v>21</v>
      </c>
      <c r="AW260" s="84" t="s">
        <v>21</v>
      </c>
      <c r="AX260" s="84" t="s">
        <v>21</v>
      </c>
      <c r="AY260" s="84" t="s">
        <v>21</v>
      </c>
      <c r="AZ260" s="364">
        <v>86.2</v>
      </c>
      <c r="BA260" s="364">
        <v>4</v>
      </c>
      <c r="BB260" s="81" t="s">
        <v>21</v>
      </c>
      <c r="BC260" s="81" t="s">
        <v>21</v>
      </c>
      <c r="BD260" s="81" t="s">
        <v>21</v>
      </c>
      <c r="BE260" s="81" t="s">
        <v>21</v>
      </c>
      <c r="BF260" s="81" t="s">
        <v>21</v>
      </c>
      <c r="BG260" s="152" t="s">
        <v>21</v>
      </c>
    </row>
    <row r="261" spans="1:59" s="20" customFormat="1" ht="14" x14ac:dyDescent="0.15">
      <c r="A261" s="64" t="s">
        <v>375</v>
      </c>
      <c r="B261" s="187">
        <v>1</v>
      </c>
      <c r="C261" s="327" t="s">
        <v>21</v>
      </c>
      <c r="D261" s="298" t="s">
        <v>21</v>
      </c>
      <c r="E261" s="285" t="s">
        <v>21</v>
      </c>
      <c r="F261" s="271">
        <v>3.7</v>
      </c>
      <c r="G261" s="80" t="s">
        <v>21</v>
      </c>
      <c r="H261" s="80" t="s">
        <v>21</v>
      </c>
      <c r="I261" s="88">
        <v>18.309999999999999</v>
      </c>
      <c r="J261" s="86">
        <v>2.9</v>
      </c>
      <c r="K261" s="87">
        <v>0.42249999999999999</v>
      </c>
      <c r="L261" s="86">
        <v>1.5</v>
      </c>
      <c r="M261" s="88" t="s">
        <v>164</v>
      </c>
      <c r="N261" s="283">
        <v>0.3145</v>
      </c>
      <c r="O261" s="86">
        <v>2.4</v>
      </c>
      <c r="P261" s="69">
        <v>3006</v>
      </c>
      <c r="Q261" s="85">
        <v>28</v>
      </c>
      <c r="R261" s="80">
        <f t="shared" si="12"/>
        <v>66.320542820456467</v>
      </c>
      <c r="S261" s="85">
        <v>2272</v>
      </c>
      <c r="T261" s="85">
        <v>28</v>
      </c>
      <c r="U261" s="80">
        <f t="shared" si="13"/>
        <v>53.374091092963823</v>
      </c>
      <c r="V261" s="85" t="s">
        <v>21</v>
      </c>
      <c r="W261" s="85" t="s">
        <v>21</v>
      </c>
      <c r="X261" s="63" t="s">
        <v>21</v>
      </c>
      <c r="Y261" s="372">
        <v>24.42</v>
      </c>
      <c r="Z261" s="409">
        <v>14.39</v>
      </c>
      <c r="AA261" s="409">
        <v>0.97</v>
      </c>
      <c r="AB261" s="81" t="s">
        <v>21</v>
      </c>
      <c r="AC261" s="81" t="s">
        <v>21</v>
      </c>
      <c r="AD261" s="81" t="s">
        <v>21</v>
      </c>
      <c r="AE261" s="81" t="s">
        <v>21</v>
      </c>
      <c r="AF261" s="364">
        <v>0.71199999999999997</v>
      </c>
      <c r="AG261" s="364">
        <v>3.6999999999999998E-2</v>
      </c>
      <c r="AH261" s="364">
        <v>314.8</v>
      </c>
      <c r="AI261" s="364">
        <v>6.8</v>
      </c>
      <c r="AJ261" s="84" t="s">
        <v>21</v>
      </c>
      <c r="AK261" s="84" t="s">
        <v>21</v>
      </c>
      <c r="AL261" s="84" t="s">
        <v>21</v>
      </c>
      <c r="AM261" s="84" t="s">
        <v>21</v>
      </c>
      <c r="AN261" s="84" t="s">
        <v>21</v>
      </c>
      <c r="AO261" s="84" t="s">
        <v>21</v>
      </c>
      <c r="AP261" s="364">
        <v>140.19999999999999</v>
      </c>
      <c r="AQ261" s="364">
        <v>3.2</v>
      </c>
      <c r="AR261" s="364">
        <v>27.54</v>
      </c>
      <c r="AS261" s="364">
        <v>0.56000000000000005</v>
      </c>
      <c r="AT261" s="364">
        <v>117.1</v>
      </c>
      <c r="AU261" s="364">
        <v>2.9</v>
      </c>
      <c r="AV261" s="84" t="s">
        <v>21</v>
      </c>
      <c r="AW261" s="84" t="s">
        <v>21</v>
      </c>
      <c r="AX261" s="84" t="s">
        <v>21</v>
      </c>
      <c r="AY261" s="84" t="s">
        <v>21</v>
      </c>
      <c r="AZ261" s="364">
        <v>47</v>
      </c>
      <c r="BA261" s="364">
        <v>1.3</v>
      </c>
      <c r="BB261" s="81" t="s">
        <v>21</v>
      </c>
      <c r="BC261" s="81" t="s">
        <v>21</v>
      </c>
      <c r="BD261" s="81" t="s">
        <v>21</v>
      </c>
      <c r="BE261" s="81" t="s">
        <v>21</v>
      </c>
      <c r="BF261" s="81" t="s">
        <v>21</v>
      </c>
      <c r="BG261" s="152" t="s">
        <v>21</v>
      </c>
    </row>
    <row r="262" spans="1:59" s="20" customFormat="1" ht="14" x14ac:dyDescent="0.15">
      <c r="A262" s="64" t="s">
        <v>376</v>
      </c>
      <c r="B262" s="187">
        <v>1</v>
      </c>
      <c r="C262" s="327" t="s">
        <v>21</v>
      </c>
      <c r="D262" s="298" t="s">
        <v>21</v>
      </c>
      <c r="E262" s="285" t="s">
        <v>21</v>
      </c>
      <c r="F262" s="271">
        <v>2.8</v>
      </c>
      <c r="G262" s="80" t="s">
        <v>21</v>
      </c>
      <c r="H262" s="80" t="s">
        <v>21</v>
      </c>
      <c r="I262" s="88">
        <v>270</v>
      </c>
      <c r="J262" s="86">
        <v>5.2</v>
      </c>
      <c r="K262" s="87">
        <v>2.1760000000000002</v>
      </c>
      <c r="L262" s="86">
        <v>4.3</v>
      </c>
      <c r="M262" s="88" t="s">
        <v>239</v>
      </c>
      <c r="N262" s="283">
        <v>0.90200000000000002</v>
      </c>
      <c r="O262" s="86">
        <v>2.9</v>
      </c>
      <c r="P262" s="69">
        <v>5690</v>
      </c>
      <c r="Q262" s="85">
        <v>53</v>
      </c>
      <c r="R262" s="80">
        <f t="shared" si="12"/>
        <v>125.53660820653073</v>
      </c>
      <c r="S262" s="85">
        <v>7450</v>
      </c>
      <c r="T262" s="85">
        <v>190</v>
      </c>
      <c r="U262" s="80">
        <f t="shared" si="13"/>
        <v>241.45600013252931</v>
      </c>
      <c r="V262" s="85" t="s">
        <v>21</v>
      </c>
      <c r="W262" s="85" t="s">
        <v>21</v>
      </c>
      <c r="X262" s="63" t="s">
        <v>21</v>
      </c>
      <c r="Y262" s="372">
        <v>-30.93</v>
      </c>
      <c r="Z262" s="408">
        <v>15.6</v>
      </c>
      <c r="AA262" s="408">
        <v>1.5</v>
      </c>
      <c r="AB262" s="85" t="s">
        <v>21</v>
      </c>
      <c r="AC262" s="85" t="s">
        <v>21</v>
      </c>
      <c r="AD262" s="85" t="s">
        <v>21</v>
      </c>
      <c r="AE262" s="85" t="s">
        <v>21</v>
      </c>
      <c r="AF262" s="363">
        <v>2.9700000000000001E-2</v>
      </c>
      <c r="AG262" s="363">
        <v>9.5999999999999992E-3</v>
      </c>
      <c r="AH262" s="363">
        <v>6.74</v>
      </c>
      <c r="AI262" s="363">
        <v>0.19</v>
      </c>
      <c r="AJ262" s="88" t="s">
        <v>21</v>
      </c>
      <c r="AK262" s="88" t="s">
        <v>21</v>
      </c>
      <c r="AL262" s="88" t="s">
        <v>21</v>
      </c>
      <c r="AM262" s="88" t="s">
        <v>21</v>
      </c>
      <c r="AN262" s="88" t="s">
        <v>21</v>
      </c>
      <c r="AO262" s="88" t="s">
        <v>21</v>
      </c>
      <c r="AP262" s="363">
        <v>19.3</v>
      </c>
      <c r="AQ262" s="363">
        <v>0.53</v>
      </c>
      <c r="AR262" s="363">
        <v>3.68</v>
      </c>
      <c r="AS262" s="363">
        <v>0.12</v>
      </c>
      <c r="AT262" s="363">
        <v>22.53</v>
      </c>
      <c r="AU262" s="363">
        <v>0.65</v>
      </c>
      <c r="AV262" s="88" t="s">
        <v>21</v>
      </c>
      <c r="AW262" s="88" t="s">
        <v>21</v>
      </c>
      <c r="AX262" s="88" t="s">
        <v>21</v>
      </c>
      <c r="AY262" s="88" t="s">
        <v>21</v>
      </c>
      <c r="AZ262" s="363">
        <v>8.32</v>
      </c>
      <c r="BA262" s="363">
        <v>0.25</v>
      </c>
      <c r="BB262" s="85" t="s">
        <v>21</v>
      </c>
      <c r="BC262" s="85" t="s">
        <v>21</v>
      </c>
      <c r="BD262" s="85" t="s">
        <v>21</v>
      </c>
      <c r="BE262" s="85" t="s">
        <v>21</v>
      </c>
      <c r="BF262" s="85" t="s">
        <v>21</v>
      </c>
      <c r="BG262" s="151" t="s">
        <v>21</v>
      </c>
    </row>
    <row r="263" spans="1:59" s="54" customFormat="1" ht="14" x14ac:dyDescent="0.15">
      <c r="A263" s="64" t="s">
        <v>377</v>
      </c>
      <c r="B263" s="187">
        <v>1</v>
      </c>
      <c r="C263" s="327" t="s">
        <v>21</v>
      </c>
      <c r="D263" s="298" t="s">
        <v>21</v>
      </c>
      <c r="E263" s="285" t="s">
        <v>21</v>
      </c>
      <c r="F263" s="271">
        <v>3.3</v>
      </c>
      <c r="G263" s="80" t="s">
        <v>21</v>
      </c>
      <c r="H263" s="80" t="s">
        <v>21</v>
      </c>
      <c r="I263" s="84">
        <v>69.7</v>
      </c>
      <c r="J263" s="82">
        <v>3.3</v>
      </c>
      <c r="K263" s="83">
        <v>0.79100000000000004</v>
      </c>
      <c r="L263" s="82">
        <v>2</v>
      </c>
      <c r="M263" s="84" t="s">
        <v>119</v>
      </c>
      <c r="N263" s="282">
        <v>0.64</v>
      </c>
      <c r="O263" s="82">
        <v>2.6</v>
      </c>
      <c r="P263" s="62">
        <v>4324</v>
      </c>
      <c r="Q263" s="81">
        <v>33</v>
      </c>
      <c r="R263" s="80">
        <f t="shared" si="12"/>
        <v>92.562359520487604</v>
      </c>
      <c r="S263" s="81">
        <v>3757</v>
      </c>
      <c r="T263" s="81">
        <v>57</v>
      </c>
      <c r="U263" s="80">
        <f t="shared" si="13"/>
        <v>94.313411559544377</v>
      </c>
      <c r="V263" s="81" t="s">
        <v>21</v>
      </c>
      <c r="W263" s="81" t="s">
        <v>21</v>
      </c>
      <c r="X263" s="63" t="s">
        <v>21</v>
      </c>
      <c r="Y263" s="373">
        <v>13.11</v>
      </c>
      <c r="Z263" s="408">
        <v>20.5</v>
      </c>
      <c r="AA263" s="408">
        <v>2.9</v>
      </c>
      <c r="AB263" s="85" t="s">
        <v>21</v>
      </c>
      <c r="AC263" s="85" t="s">
        <v>21</v>
      </c>
      <c r="AD263" s="85" t="s">
        <v>21</v>
      </c>
      <c r="AE263" s="85" t="s">
        <v>21</v>
      </c>
      <c r="AF263" s="363">
        <v>0.19500000000000001</v>
      </c>
      <c r="AG263" s="363">
        <v>1.7000000000000001E-2</v>
      </c>
      <c r="AH263" s="363">
        <v>28.62</v>
      </c>
      <c r="AI263" s="363">
        <v>0.59</v>
      </c>
      <c r="AJ263" s="88" t="s">
        <v>21</v>
      </c>
      <c r="AK263" s="88" t="s">
        <v>21</v>
      </c>
      <c r="AL263" s="88" t="s">
        <v>21</v>
      </c>
      <c r="AM263" s="88" t="s">
        <v>21</v>
      </c>
      <c r="AN263" s="88" t="s">
        <v>21</v>
      </c>
      <c r="AO263" s="88" t="s">
        <v>21</v>
      </c>
      <c r="AP263" s="363">
        <v>76</v>
      </c>
      <c r="AQ263" s="363">
        <v>1.5</v>
      </c>
      <c r="AR263" s="363">
        <v>9.4700000000000006</v>
      </c>
      <c r="AS263" s="363">
        <v>0.23</v>
      </c>
      <c r="AT263" s="363">
        <v>84.1</v>
      </c>
      <c r="AU263" s="363">
        <v>1.6</v>
      </c>
      <c r="AV263" s="88" t="s">
        <v>21</v>
      </c>
      <c r="AW263" s="88" t="s">
        <v>21</v>
      </c>
      <c r="AX263" s="88" t="s">
        <v>21</v>
      </c>
      <c r="AY263" s="88" t="s">
        <v>21</v>
      </c>
      <c r="AZ263" s="363">
        <v>28.13</v>
      </c>
      <c r="BA263" s="363">
        <v>0.66</v>
      </c>
      <c r="BB263" s="85" t="s">
        <v>21</v>
      </c>
      <c r="BC263" s="85" t="s">
        <v>21</v>
      </c>
      <c r="BD263" s="85" t="s">
        <v>21</v>
      </c>
      <c r="BE263" s="85" t="s">
        <v>21</v>
      </c>
      <c r="BF263" s="85" t="s">
        <v>21</v>
      </c>
      <c r="BG263" s="151" t="s">
        <v>21</v>
      </c>
    </row>
    <row r="264" spans="1:59" s="54" customFormat="1" ht="14" x14ac:dyDescent="0.15">
      <c r="A264" s="64" t="s">
        <v>378</v>
      </c>
      <c r="B264" s="187">
        <v>1</v>
      </c>
      <c r="C264" s="327" t="s">
        <v>21</v>
      </c>
      <c r="D264" s="298" t="s">
        <v>21</v>
      </c>
      <c r="E264" s="285" t="s">
        <v>21</v>
      </c>
      <c r="F264" s="271">
        <v>3.5</v>
      </c>
      <c r="G264" s="80" t="s">
        <v>21</v>
      </c>
      <c r="H264" s="80" t="s">
        <v>21</v>
      </c>
      <c r="I264" s="84">
        <v>24.15</v>
      </c>
      <c r="J264" s="82">
        <v>3.2</v>
      </c>
      <c r="K264" s="83">
        <v>0.46100000000000002</v>
      </c>
      <c r="L264" s="82">
        <v>1.6</v>
      </c>
      <c r="M264" s="84" t="s">
        <v>134</v>
      </c>
      <c r="N264" s="282">
        <v>0.38</v>
      </c>
      <c r="O264" s="82">
        <v>2.7</v>
      </c>
      <c r="P264" s="62">
        <v>3274</v>
      </c>
      <c r="Q264" s="81">
        <v>31</v>
      </c>
      <c r="R264" s="80">
        <f t="shared" si="12"/>
        <v>72.447431976571821</v>
      </c>
      <c r="S264" s="81">
        <v>2444</v>
      </c>
      <c r="T264" s="81">
        <v>33</v>
      </c>
      <c r="U264" s="80">
        <f t="shared" si="13"/>
        <v>58.976727613525661</v>
      </c>
      <c r="V264" s="81" t="s">
        <v>21</v>
      </c>
      <c r="W264" s="81" t="s">
        <v>21</v>
      </c>
      <c r="X264" s="63" t="s">
        <v>21</v>
      </c>
      <c r="Y264" s="373">
        <v>25.35</v>
      </c>
      <c r="Z264" s="409">
        <v>13.5</v>
      </c>
      <c r="AA264" s="409">
        <v>1.1000000000000001</v>
      </c>
      <c r="AB264" s="81" t="s">
        <v>21</v>
      </c>
      <c r="AC264" s="81" t="s">
        <v>21</v>
      </c>
      <c r="AD264" s="81" t="s">
        <v>21</v>
      </c>
      <c r="AE264" s="81" t="s">
        <v>21</v>
      </c>
      <c r="AF264" s="364">
        <v>0.39400000000000002</v>
      </c>
      <c r="AG264" s="364">
        <v>3.7999999999999999E-2</v>
      </c>
      <c r="AH264" s="364">
        <v>44.7</v>
      </c>
      <c r="AI264" s="364">
        <v>1.2</v>
      </c>
      <c r="AJ264" s="84" t="s">
        <v>21</v>
      </c>
      <c r="AK264" s="84" t="s">
        <v>21</v>
      </c>
      <c r="AL264" s="84" t="s">
        <v>21</v>
      </c>
      <c r="AM264" s="84" t="s">
        <v>21</v>
      </c>
      <c r="AN264" s="84" t="s">
        <v>21</v>
      </c>
      <c r="AO264" s="84" t="s">
        <v>21</v>
      </c>
      <c r="AP264" s="364">
        <v>120.7</v>
      </c>
      <c r="AQ264" s="364">
        <v>3</v>
      </c>
      <c r="AR264" s="364">
        <v>20.73</v>
      </c>
      <c r="AS264" s="364">
        <v>0.47</v>
      </c>
      <c r="AT264" s="364">
        <v>127</v>
      </c>
      <c r="AU264" s="364">
        <v>3.5</v>
      </c>
      <c r="AV264" s="84" t="s">
        <v>21</v>
      </c>
      <c r="AW264" s="84" t="s">
        <v>21</v>
      </c>
      <c r="AX264" s="84" t="s">
        <v>21</v>
      </c>
      <c r="AY264" s="84" t="s">
        <v>21</v>
      </c>
      <c r="AZ264" s="364">
        <v>49.3</v>
      </c>
      <c r="BA264" s="364">
        <v>1.5</v>
      </c>
      <c r="BB264" s="81" t="s">
        <v>21</v>
      </c>
      <c r="BC264" s="81" t="s">
        <v>21</v>
      </c>
      <c r="BD264" s="81" t="s">
        <v>21</v>
      </c>
      <c r="BE264" s="81" t="s">
        <v>21</v>
      </c>
      <c r="BF264" s="81" t="s">
        <v>21</v>
      </c>
      <c r="BG264" s="152" t="s">
        <v>21</v>
      </c>
    </row>
    <row r="265" spans="1:59" s="20" customFormat="1" ht="14" x14ac:dyDescent="0.15">
      <c r="A265" s="64" t="s">
        <v>379</v>
      </c>
      <c r="B265" s="187">
        <v>1</v>
      </c>
      <c r="C265" s="327" t="s">
        <v>21</v>
      </c>
      <c r="D265" s="298" t="s">
        <v>21</v>
      </c>
      <c r="E265" s="285" t="s">
        <v>21</v>
      </c>
      <c r="F265" s="271">
        <v>3.8</v>
      </c>
      <c r="G265" s="80" t="s">
        <v>21</v>
      </c>
      <c r="H265" s="80" t="s">
        <v>21</v>
      </c>
      <c r="I265" s="88">
        <v>40.9</v>
      </c>
      <c r="J265" s="86">
        <v>5</v>
      </c>
      <c r="K265" s="87">
        <v>0.57999999999999996</v>
      </c>
      <c r="L265" s="86">
        <v>2.9</v>
      </c>
      <c r="M265" s="88" t="s">
        <v>167</v>
      </c>
      <c r="N265" s="283">
        <v>0.51100000000000001</v>
      </c>
      <c r="O265" s="86">
        <v>4</v>
      </c>
      <c r="P265" s="69">
        <v>3792</v>
      </c>
      <c r="Q265" s="85">
        <v>49</v>
      </c>
      <c r="R265" s="80">
        <f t="shared" si="12"/>
        <v>90.292334115361086</v>
      </c>
      <c r="S265" s="85">
        <v>2949</v>
      </c>
      <c r="T265" s="85">
        <v>69</v>
      </c>
      <c r="U265" s="80">
        <f t="shared" si="13"/>
        <v>90.772464988012743</v>
      </c>
      <c r="V265" s="85" t="s">
        <v>21</v>
      </c>
      <c r="W265" s="85" t="s">
        <v>21</v>
      </c>
      <c r="X265" s="63" t="s">
        <v>21</v>
      </c>
      <c r="Y265" s="372">
        <v>22.23</v>
      </c>
      <c r="Z265" s="409">
        <v>13.4</v>
      </c>
      <c r="AA265" s="409">
        <v>1.7</v>
      </c>
      <c r="AB265" s="81" t="s">
        <v>21</v>
      </c>
      <c r="AC265" s="81" t="s">
        <v>21</v>
      </c>
      <c r="AD265" s="81" t="s">
        <v>21</v>
      </c>
      <c r="AE265" s="81" t="s">
        <v>21</v>
      </c>
      <c r="AF265" s="364">
        <v>0.36799999999999999</v>
      </c>
      <c r="AG265" s="364">
        <v>3.6999999999999998E-2</v>
      </c>
      <c r="AH265" s="364">
        <v>307</v>
      </c>
      <c r="AI265" s="364">
        <v>15</v>
      </c>
      <c r="AJ265" s="84" t="s">
        <v>21</v>
      </c>
      <c r="AK265" s="84" t="s">
        <v>21</v>
      </c>
      <c r="AL265" s="84" t="s">
        <v>21</v>
      </c>
      <c r="AM265" s="84" t="s">
        <v>21</v>
      </c>
      <c r="AN265" s="84" t="s">
        <v>21</v>
      </c>
      <c r="AO265" s="84" t="s">
        <v>21</v>
      </c>
      <c r="AP265" s="364">
        <v>124.9</v>
      </c>
      <c r="AQ265" s="364">
        <v>7.1</v>
      </c>
      <c r="AR265" s="364">
        <v>13.34</v>
      </c>
      <c r="AS265" s="364">
        <v>0.64</v>
      </c>
      <c r="AT265" s="364">
        <v>104</v>
      </c>
      <c r="AU265" s="364">
        <v>4.7</v>
      </c>
      <c r="AV265" s="84" t="s">
        <v>21</v>
      </c>
      <c r="AW265" s="84" t="s">
        <v>21</v>
      </c>
      <c r="AX265" s="84" t="s">
        <v>21</v>
      </c>
      <c r="AY265" s="84" t="s">
        <v>21</v>
      </c>
      <c r="AZ265" s="364">
        <v>28.9</v>
      </c>
      <c r="BA265" s="364">
        <v>1.7</v>
      </c>
      <c r="BB265" s="81" t="s">
        <v>21</v>
      </c>
      <c r="BC265" s="81" t="s">
        <v>21</v>
      </c>
      <c r="BD265" s="81" t="s">
        <v>21</v>
      </c>
      <c r="BE265" s="81" t="s">
        <v>21</v>
      </c>
      <c r="BF265" s="81" t="s">
        <v>21</v>
      </c>
      <c r="BG265" s="152" t="s">
        <v>21</v>
      </c>
    </row>
    <row r="266" spans="1:59" s="20" customFormat="1" ht="14" x14ac:dyDescent="0.15">
      <c r="A266" s="64" t="s">
        <v>380</v>
      </c>
      <c r="B266" s="187">
        <v>1</v>
      </c>
      <c r="C266" s="327" t="s">
        <v>21</v>
      </c>
      <c r="D266" s="298" t="s">
        <v>21</v>
      </c>
      <c r="E266" s="285" t="s">
        <v>21</v>
      </c>
      <c r="F266" s="271">
        <v>3.5</v>
      </c>
      <c r="G266" s="80" t="s">
        <v>21</v>
      </c>
      <c r="H266" s="80" t="s">
        <v>21</v>
      </c>
      <c r="I266" s="88">
        <v>57.1</v>
      </c>
      <c r="J266" s="86">
        <v>2.9</v>
      </c>
      <c r="K266" s="87">
        <v>0.68799999999999994</v>
      </c>
      <c r="L266" s="86">
        <v>1.6</v>
      </c>
      <c r="M266" s="88" t="s">
        <v>168</v>
      </c>
      <c r="N266" s="283">
        <v>0.60199999999999998</v>
      </c>
      <c r="O266" s="86">
        <v>2.4</v>
      </c>
      <c r="P266" s="69">
        <v>4125</v>
      </c>
      <c r="Q266" s="85">
        <v>29</v>
      </c>
      <c r="R266" s="80">
        <f t="shared" si="12"/>
        <v>87.44855630597911</v>
      </c>
      <c r="S266" s="85">
        <v>3376</v>
      </c>
      <c r="T266" s="85">
        <v>43</v>
      </c>
      <c r="U266" s="80">
        <f t="shared" si="13"/>
        <v>80.049674577727046</v>
      </c>
      <c r="V266" s="85" t="s">
        <v>21</v>
      </c>
      <c r="W266" s="85" t="s">
        <v>21</v>
      </c>
      <c r="X266" s="63" t="s">
        <v>21</v>
      </c>
      <c r="Y266" s="372">
        <v>18.16</v>
      </c>
      <c r="Z266" s="408">
        <v>12.81</v>
      </c>
      <c r="AA266" s="408">
        <v>0.67</v>
      </c>
      <c r="AB266" s="85" t="s">
        <v>21</v>
      </c>
      <c r="AC266" s="85" t="s">
        <v>21</v>
      </c>
      <c r="AD266" s="85" t="s">
        <v>21</v>
      </c>
      <c r="AE266" s="85" t="s">
        <v>21</v>
      </c>
      <c r="AF266" s="363">
        <v>0.218</v>
      </c>
      <c r="AG266" s="363">
        <v>2.1999999999999999E-2</v>
      </c>
      <c r="AH266" s="363">
        <v>61.9</v>
      </c>
      <c r="AI266" s="363">
        <v>1</v>
      </c>
      <c r="AJ266" s="88" t="s">
        <v>21</v>
      </c>
      <c r="AK266" s="88" t="s">
        <v>21</v>
      </c>
      <c r="AL266" s="88" t="s">
        <v>21</v>
      </c>
      <c r="AM266" s="88" t="s">
        <v>21</v>
      </c>
      <c r="AN266" s="88" t="s">
        <v>21</v>
      </c>
      <c r="AO266" s="88" t="s">
        <v>21</v>
      </c>
      <c r="AP266" s="363">
        <v>74.7</v>
      </c>
      <c r="AQ266" s="363">
        <v>1.8</v>
      </c>
      <c r="AR266" s="363">
        <v>9.7200000000000006</v>
      </c>
      <c r="AS266" s="363">
        <v>0.25</v>
      </c>
      <c r="AT266" s="363">
        <v>78.599999999999994</v>
      </c>
      <c r="AU266" s="363">
        <v>2.1</v>
      </c>
      <c r="AV266" s="88" t="s">
        <v>21</v>
      </c>
      <c r="AW266" s="88" t="s">
        <v>21</v>
      </c>
      <c r="AX266" s="88" t="s">
        <v>21</v>
      </c>
      <c r="AY266" s="88" t="s">
        <v>21</v>
      </c>
      <c r="AZ266" s="363">
        <v>26.86</v>
      </c>
      <c r="BA266" s="363">
        <v>0.69</v>
      </c>
      <c r="BB266" s="85" t="s">
        <v>21</v>
      </c>
      <c r="BC266" s="85" t="s">
        <v>21</v>
      </c>
      <c r="BD266" s="85" t="s">
        <v>21</v>
      </c>
      <c r="BE266" s="85" t="s">
        <v>21</v>
      </c>
      <c r="BF266" s="85" t="s">
        <v>21</v>
      </c>
      <c r="BG266" s="151" t="s">
        <v>21</v>
      </c>
    </row>
    <row r="267" spans="1:59" s="65" customFormat="1" ht="16" customHeight="1" x14ac:dyDescent="0.15">
      <c r="A267" s="64" t="s">
        <v>381</v>
      </c>
      <c r="B267" s="159">
        <v>1</v>
      </c>
      <c r="C267" s="327" t="s">
        <v>21</v>
      </c>
      <c r="D267" s="298" t="s">
        <v>21</v>
      </c>
      <c r="E267" s="285" t="s">
        <v>21</v>
      </c>
      <c r="F267" s="271">
        <v>3.4</v>
      </c>
      <c r="G267" s="94" t="s">
        <v>21</v>
      </c>
      <c r="H267" s="94" t="s">
        <v>21</v>
      </c>
      <c r="I267" s="293">
        <v>55.1</v>
      </c>
      <c r="J267" s="298">
        <v>3.5</v>
      </c>
      <c r="K267" s="304">
        <v>0.68300000000000005</v>
      </c>
      <c r="L267" s="298">
        <v>1.9</v>
      </c>
      <c r="M267" s="94" t="s">
        <v>133</v>
      </c>
      <c r="N267" s="285">
        <v>0.58599999999999997</v>
      </c>
      <c r="O267" s="298">
        <v>2.9</v>
      </c>
      <c r="P267" s="95">
        <v>4090</v>
      </c>
      <c r="Q267" s="94">
        <v>35</v>
      </c>
      <c r="R267" s="96">
        <f t="shared" si="12"/>
        <v>88.9732544082771</v>
      </c>
      <c r="S267" s="94">
        <v>3356</v>
      </c>
      <c r="T267" s="94">
        <v>51</v>
      </c>
      <c r="U267" s="96">
        <f t="shared" si="13"/>
        <v>84.297653585375684</v>
      </c>
      <c r="V267" s="94" t="s">
        <v>21</v>
      </c>
      <c r="W267" s="94" t="s">
        <v>21</v>
      </c>
      <c r="X267" s="97" t="s">
        <v>21</v>
      </c>
      <c r="Y267" s="315">
        <v>17.95</v>
      </c>
      <c r="Z267" s="211">
        <v>14.2</v>
      </c>
      <c r="AA267" s="211">
        <v>1.2</v>
      </c>
      <c r="AB267" s="94" t="s">
        <v>21</v>
      </c>
      <c r="AC267" s="94" t="s">
        <v>21</v>
      </c>
      <c r="AD267" s="94" t="s">
        <v>21</v>
      </c>
      <c r="AE267" s="94" t="s">
        <v>21</v>
      </c>
      <c r="AF267" s="233">
        <v>0.246</v>
      </c>
      <c r="AG267" s="233">
        <v>0.02</v>
      </c>
      <c r="AH267" s="233">
        <v>44.69</v>
      </c>
      <c r="AI267" s="233">
        <v>0.99</v>
      </c>
      <c r="AJ267" s="293" t="s">
        <v>21</v>
      </c>
      <c r="AK267" s="293" t="s">
        <v>21</v>
      </c>
      <c r="AL267" s="293" t="s">
        <v>21</v>
      </c>
      <c r="AM267" s="293" t="s">
        <v>21</v>
      </c>
      <c r="AN267" s="293" t="s">
        <v>21</v>
      </c>
      <c r="AO267" s="293" t="s">
        <v>21</v>
      </c>
      <c r="AP267" s="233">
        <v>105.1</v>
      </c>
      <c r="AQ267" s="233">
        <v>2</v>
      </c>
      <c r="AR267" s="233">
        <v>13.32</v>
      </c>
      <c r="AS267" s="233">
        <v>0.24</v>
      </c>
      <c r="AT267" s="233">
        <v>117.6</v>
      </c>
      <c r="AU267" s="233">
        <v>2.2000000000000002</v>
      </c>
      <c r="AV267" s="293" t="s">
        <v>21</v>
      </c>
      <c r="AW267" s="293" t="s">
        <v>21</v>
      </c>
      <c r="AX267" s="293" t="s">
        <v>21</v>
      </c>
      <c r="AY267" s="293" t="s">
        <v>21</v>
      </c>
      <c r="AZ267" s="233">
        <v>36.5</v>
      </c>
      <c r="BA267" s="233">
        <v>0.81</v>
      </c>
      <c r="BB267" s="94" t="s">
        <v>21</v>
      </c>
      <c r="BC267" s="94" t="s">
        <v>21</v>
      </c>
      <c r="BD267" s="94" t="s">
        <v>21</v>
      </c>
      <c r="BE267" s="94" t="s">
        <v>21</v>
      </c>
      <c r="BF267" s="94" t="s">
        <v>21</v>
      </c>
      <c r="BG267" s="97" t="s">
        <v>21</v>
      </c>
    </row>
    <row r="268" spans="1:59" ht="16" customHeight="1" x14ac:dyDescent="0.15">
      <c r="A268" s="64" t="s">
        <v>382</v>
      </c>
      <c r="B268" s="159">
        <v>1</v>
      </c>
      <c r="C268" s="327" t="s">
        <v>21</v>
      </c>
      <c r="D268" s="298" t="s">
        <v>21</v>
      </c>
      <c r="E268" s="285" t="s">
        <v>21</v>
      </c>
      <c r="F268" s="271">
        <v>4.8</v>
      </c>
      <c r="G268" s="94" t="s">
        <v>21</v>
      </c>
      <c r="H268" s="94" t="s">
        <v>21</v>
      </c>
      <c r="I268" s="293">
        <v>16.22</v>
      </c>
      <c r="J268" s="298">
        <v>2.5</v>
      </c>
      <c r="K268" s="304">
        <v>0.40529999999999999</v>
      </c>
      <c r="L268" s="298">
        <v>1.3</v>
      </c>
      <c r="M268" s="94" t="s">
        <v>169</v>
      </c>
      <c r="N268" s="285">
        <v>0.29039999999999999</v>
      </c>
      <c r="O268" s="298">
        <v>2.1</v>
      </c>
      <c r="P268" s="95">
        <v>2890</v>
      </c>
      <c r="Q268" s="94">
        <v>24</v>
      </c>
      <c r="R268" s="96">
        <f t="shared" si="12"/>
        <v>62.584662657874894</v>
      </c>
      <c r="S268" s="94">
        <v>2193</v>
      </c>
      <c r="T268" s="94">
        <v>25</v>
      </c>
      <c r="U268" s="96">
        <f t="shared" si="13"/>
        <v>50.484647171194531</v>
      </c>
      <c r="V268" s="94" t="s">
        <v>21</v>
      </c>
      <c r="W268" s="94" t="s">
        <v>21</v>
      </c>
      <c r="X268" s="97" t="s">
        <v>21</v>
      </c>
      <c r="Y268" s="315">
        <v>24.12</v>
      </c>
      <c r="Z268" s="211">
        <v>14.1</v>
      </c>
      <c r="AA268" s="211">
        <v>1.1000000000000001</v>
      </c>
      <c r="AB268" s="94" t="s">
        <v>21</v>
      </c>
      <c r="AC268" s="94" t="s">
        <v>21</v>
      </c>
      <c r="AD268" s="94" t="s">
        <v>21</v>
      </c>
      <c r="AE268" s="94" t="s">
        <v>21</v>
      </c>
      <c r="AF268" s="233">
        <v>1.101</v>
      </c>
      <c r="AG268" s="233">
        <v>5.0999999999999997E-2</v>
      </c>
      <c r="AH268" s="233">
        <v>264</v>
      </c>
      <c r="AI268" s="233">
        <v>10</v>
      </c>
      <c r="AJ268" s="293" t="s">
        <v>21</v>
      </c>
      <c r="AK268" s="293" t="s">
        <v>21</v>
      </c>
      <c r="AL268" s="293" t="s">
        <v>21</v>
      </c>
      <c r="AM268" s="293" t="s">
        <v>21</v>
      </c>
      <c r="AN268" s="293" t="s">
        <v>21</v>
      </c>
      <c r="AO268" s="293" t="s">
        <v>21</v>
      </c>
      <c r="AP268" s="233">
        <v>236.4</v>
      </c>
      <c r="AQ268" s="233">
        <v>6.2</v>
      </c>
      <c r="AR268" s="233">
        <v>33.08</v>
      </c>
      <c r="AS268" s="233">
        <v>0.82</v>
      </c>
      <c r="AT268" s="233">
        <v>219.5</v>
      </c>
      <c r="AU268" s="233">
        <v>6.7</v>
      </c>
      <c r="AV268" s="293" t="s">
        <v>21</v>
      </c>
      <c r="AW268" s="293" t="s">
        <v>21</v>
      </c>
      <c r="AX268" s="293" t="s">
        <v>21</v>
      </c>
      <c r="AY268" s="293" t="s">
        <v>21</v>
      </c>
      <c r="AZ268" s="233">
        <v>92.5</v>
      </c>
      <c r="BA268" s="233">
        <v>2.5</v>
      </c>
      <c r="BB268" s="94" t="s">
        <v>21</v>
      </c>
      <c r="BC268" s="94" t="s">
        <v>21</v>
      </c>
      <c r="BD268" s="94" t="s">
        <v>21</v>
      </c>
      <c r="BE268" s="94" t="s">
        <v>21</v>
      </c>
      <c r="BF268" s="94" t="s">
        <v>21</v>
      </c>
      <c r="BG268" s="97" t="s">
        <v>21</v>
      </c>
    </row>
    <row r="269" spans="1:59" ht="16" customHeight="1" x14ac:dyDescent="0.15">
      <c r="A269" s="64" t="s">
        <v>383</v>
      </c>
      <c r="B269" s="159">
        <v>1</v>
      </c>
      <c r="C269" s="327" t="s">
        <v>21</v>
      </c>
      <c r="D269" s="298" t="s">
        <v>21</v>
      </c>
      <c r="E269" s="285" t="s">
        <v>21</v>
      </c>
      <c r="F269" s="271">
        <v>2.4</v>
      </c>
      <c r="G269" s="94" t="s">
        <v>21</v>
      </c>
      <c r="H269" s="94" t="s">
        <v>21</v>
      </c>
      <c r="I269" s="293">
        <v>265</v>
      </c>
      <c r="J269" s="298">
        <v>5.7</v>
      </c>
      <c r="K269" s="304">
        <v>2.1509999999999998</v>
      </c>
      <c r="L269" s="298">
        <v>4</v>
      </c>
      <c r="M269" s="94" t="s">
        <v>325</v>
      </c>
      <c r="N269" s="285">
        <v>0.89400000000000002</v>
      </c>
      <c r="O269" s="298">
        <v>4.0999999999999996</v>
      </c>
      <c r="P269" s="95">
        <v>5670</v>
      </c>
      <c r="Q269" s="94">
        <v>58</v>
      </c>
      <c r="R269" s="96">
        <f t="shared" si="12"/>
        <v>127.37173940870872</v>
      </c>
      <c r="S269" s="94">
        <v>7400</v>
      </c>
      <c r="T269" s="94">
        <v>180</v>
      </c>
      <c r="U269" s="96">
        <f t="shared" si="13"/>
        <v>233.03218661807213</v>
      </c>
      <c r="V269" s="94" t="s">
        <v>21</v>
      </c>
      <c r="W269" s="94" t="s">
        <v>21</v>
      </c>
      <c r="X269" s="97" t="s">
        <v>21</v>
      </c>
      <c r="Y269" s="315">
        <v>-30.51</v>
      </c>
      <c r="Z269" s="211">
        <v>14.4</v>
      </c>
      <c r="AA269" s="211">
        <v>1.1000000000000001</v>
      </c>
      <c r="AB269" s="94" t="s">
        <v>21</v>
      </c>
      <c r="AC269" s="94" t="s">
        <v>21</v>
      </c>
      <c r="AD269" s="94" t="s">
        <v>21</v>
      </c>
      <c r="AE269" s="94" t="s">
        <v>21</v>
      </c>
      <c r="AF269" s="233">
        <v>1.6799999999999999E-2</v>
      </c>
      <c r="AG269" s="233">
        <v>7.4000000000000003E-3</v>
      </c>
      <c r="AH269" s="233">
        <v>5.04</v>
      </c>
      <c r="AI269" s="233">
        <v>0.23</v>
      </c>
      <c r="AJ269" s="293" t="s">
        <v>21</v>
      </c>
      <c r="AK269" s="293" t="s">
        <v>21</v>
      </c>
      <c r="AL269" s="293" t="s">
        <v>21</v>
      </c>
      <c r="AM269" s="293" t="s">
        <v>21</v>
      </c>
      <c r="AN269" s="293" t="s">
        <v>21</v>
      </c>
      <c r="AO269" s="293" t="s">
        <v>21</v>
      </c>
      <c r="AP269" s="233">
        <v>14.79</v>
      </c>
      <c r="AQ269" s="233">
        <v>0.5</v>
      </c>
      <c r="AR269" s="233">
        <v>2.75</v>
      </c>
      <c r="AS269" s="233">
        <v>0.11</v>
      </c>
      <c r="AT269" s="233">
        <v>16.23</v>
      </c>
      <c r="AU269" s="233">
        <v>0.66</v>
      </c>
      <c r="AV269" s="293" t="s">
        <v>21</v>
      </c>
      <c r="AW269" s="293" t="s">
        <v>21</v>
      </c>
      <c r="AX269" s="293" t="s">
        <v>21</v>
      </c>
      <c r="AY269" s="293" t="s">
        <v>21</v>
      </c>
      <c r="AZ269" s="233">
        <v>6.65</v>
      </c>
      <c r="BA269" s="233">
        <v>0.23</v>
      </c>
      <c r="BB269" s="94" t="s">
        <v>21</v>
      </c>
      <c r="BC269" s="94" t="s">
        <v>21</v>
      </c>
      <c r="BD269" s="94" t="s">
        <v>21</v>
      </c>
      <c r="BE269" s="94" t="s">
        <v>21</v>
      </c>
      <c r="BF269" s="94" t="s">
        <v>21</v>
      </c>
      <c r="BG269" s="97" t="s">
        <v>21</v>
      </c>
    </row>
    <row r="270" spans="1:59" ht="16" customHeight="1" x14ac:dyDescent="0.15">
      <c r="A270" s="64" t="s">
        <v>384</v>
      </c>
      <c r="B270" s="159">
        <v>1</v>
      </c>
      <c r="C270" s="327" t="s">
        <v>21</v>
      </c>
      <c r="D270" s="298" t="s">
        <v>21</v>
      </c>
      <c r="E270" s="285" t="s">
        <v>21</v>
      </c>
      <c r="F270" s="271">
        <v>3.1</v>
      </c>
      <c r="G270" s="94" t="s">
        <v>21</v>
      </c>
      <c r="H270" s="94" t="s">
        <v>21</v>
      </c>
      <c r="I270" s="293">
        <v>49.5</v>
      </c>
      <c r="J270" s="298">
        <v>3.8</v>
      </c>
      <c r="K270" s="304">
        <v>0.63900000000000001</v>
      </c>
      <c r="L270" s="298">
        <v>2.4</v>
      </c>
      <c r="M270" s="94" t="s">
        <v>327</v>
      </c>
      <c r="N270" s="285">
        <v>0.56200000000000006</v>
      </c>
      <c r="O270" s="298">
        <v>3</v>
      </c>
      <c r="P270" s="95">
        <v>3983</v>
      </c>
      <c r="Q270" s="94">
        <v>38</v>
      </c>
      <c r="R270" s="96">
        <f t="shared" si="12"/>
        <v>88.259365508709607</v>
      </c>
      <c r="S270" s="94">
        <v>3186</v>
      </c>
      <c r="T270" s="94">
        <v>60</v>
      </c>
      <c r="U270" s="96">
        <f t="shared" si="13"/>
        <v>87.522787889783316</v>
      </c>
      <c r="V270" s="94" t="s">
        <v>21</v>
      </c>
      <c r="W270" s="94" t="s">
        <v>21</v>
      </c>
      <c r="X270" s="97" t="s">
        <v>21</v>
      </c>
      <c r="Y270" s="315">
        <v>20.010000000000002</v>
      </c>
      <c r="Z270" s="211">
        <v>14.3</v>
      </c>
      <c r="AA270" s="211">
        <v>1.1000000000000001</v>
      </c>
      <c r="AB270" s="94" t="s">
        <v>21</v>
      </c>
      <c r="AC270" s="94" t="s">
        <v>21</v>
      </c>
      <c r="AD270" s="94" t="s">
        <v>21</v>
      </c>
      <c r="AE270" s="94" t="s">
        <v>21</v>
      </c>
      <c r="AF270" s="233">
        <v>0.19600000000000001</v>
      </c>
      <c r="AG270" s="233">
        <v>0.02</v>
      </c>
      <c r="AH270" s="233">
        <v>30.2</v>
      </c>
      <c r="AI270" s="233">
        <v>1.3</v>
      </c>
      <c r="AJ270" s="293" t="s">
        <v>21</v>
      </c>
      <c r="AK270" s="293" t="s">
        <v>21</v>
      </c>
      <c r="AL270" s="293" t="s">
        <v>21</v>
      </c>
      <c r="AM270" s="293" t="s">
        <v>21</v>
      </c>
      <c r="AN270" s="293" t="s">
        <v>21</v>
      </c>
      <c r="AO270" s="293" t="s">
        <v>21</v>
      </c>
      <c r="AP270" s="233">
        <v>68.7</v>
      </c>
      <c r="AQ270" s="233">
        <v>2.6</v>
      </c>
      <c r="AR270" s="233">
        <v>12.48</v>
      </c>
      <c r="AS270" s="233">
        <v>0.42</v>
      </c>
      <c r="AT270" s="233">
        <v>69.5</v>
      </c>
      <c r="AU270" s="233">
        <v>2.7</v>
      </c>
      <c r="AV270" s="293" t="s">
        <v>21</v>
      </c>
      <c r="AW270" s="293" t="s">
        <v>21</v>
      </c>
      <c r="AX270" s="293" t="s">
        <v>21</v>
      </c>
      <c r="AY270" s="293" t="s">
        <v>21</v>
      </c>
      <c r="AZ270" s="233">
        <v>27.3</v>
      </c>
      <c r="BA270" s="233">
        <v>1.2</v>
      </c>
      <c r="BB270" s="94" t="s">
        <v>21</v>
      </c>
      <c r="BC270" s="94" t="s">
        <v>21</v>
      </c>
      <c r="BD270" s="94" t="s">
        <v>21</v>
      </c>
      <c r="BE270" s="94" t="s">
        <v>21</v>
      </c>
      <c r="BF270" s="94" t="s">
        <v>21</v>
      </c>
      <c r="BG270" s="97" t="s">
        <v>21</v>
      </c>
    </row>
    <row r="271" spans="1:59" ht="16" customHeight="1" x14ac:dyDescent="0.15">
      <c r="A271" s="64" t="s">
        <v>385</v>
      </c>
      <c r="B271" s="159">
        <v>1</v>
      </c>
      <c r="C271" s="327" t="s">
        <v>21</v>
      </c>
      <c r="D271" s="298" t="s">
        <v>21</v>
      </c>
      <c r="E271" s="285" t="s">
        <v>21</v>
      </c>
      <c r="F271" s="271">
        <v>2.7</v>
      </c>
      <c r="G271" s="94" t="s">
        <v>21</v>
      </c>
      <c r="H271" s="94" t="s">
        <v>21</v>
      </c>
      <c r="I271" s="293">
        <v>78.8</v>
      </c>
      <c r="J271" s="298">
        <v>3.9</v>
      </c>
      <c r="K271" s="304">
        <v>0.85299999999999998</v>
      </c>
      <c r="L271" s="298">
        <v>2.7</v>
      </c>
      <c r="M271" s="94" t="s">
        <v>325</v>
      </c>
      <c r="N271" s="285">
        <v>0.67</v>
      </c>
      <c r="O271" s="298">
        <v>2.8</v>
      </c>
      <c r="P271" s="95">
        <v>4447</v>
      </c>
      <c r="Q271" s="94">
        <v>39</v>
      </c>
      <c r="R271" s="96">
        <f t="shared" si="12"/>
        <v>97.1150019307007</v>
      </c>
      <c r="S271" s="94">
        <v>3977</v>
      </c>
      <c r="T271" s="94">
        <v>80</v>
      </c>
      <c r="U271" s="96">
        <f t="shared" si="13"/>
        <v>112.8122847920385</v>
      </c>
      <c r="V271" s="94" t="s">
        <v>21</v>
      </c>
      <c r="W271" s="94" t="s">
        <v>21</v>
      </c>
      <c r="X271" s="97" t="s">
        <v>21</v>
      </c>
      <c r="Y271" s="315">
        <v>10.57</v>
      </c>
      <c r="Z271" s="211">
        <v>15.3</v>
      </c>
      <c r="AA271" s="211">
        <v>1.1000000000000001</v>
      </c>
      <c r="AB271" s="94" t="s">
        <v>21</v>
      </c>
      <c r="AC271" s="94" t="s">
        <v>21</v>
      </c>
      <c r="AD271" s="94" t="s">
        <v>21</v>
      </c>
      <c r="AE271" s="94" t="s">
        <v>21</v>
      </c>
      <c r="AF271" s="233">
        <v>8.3000000000000004E-2</v>
      </c>
      <c r="AG271" s="233">
        <v>1.0999999999999999E-2</v>
      </c>
      <c r="AH271" s="233">
        <v>12.2</v>
      </c>
      <c r="AI271" s="233">
        <v>0.45</v>
      </c>
      <c r="AJ271" s="293" t="s">
        <v>21</v>
      </c>
      <c r="AK271" s="293" t="s">
        <v>21</v>
      </c>
      <c r="AL271" s="293" t="s">
        <v>21</v>
      </c>
      <c r="AM271" s="293" t="s">
        <v>21</v>
      </c>
      <c r="AN271" s="293" t="s">
        <v>21</v>
      </c>
      <c r="AO271" s="293" t="s">
        <v>21</v>
      </c>
      <c r="AP271" s="233">
        <v>33.409999999999997</v>
      </c>
      <c r="AQ271" s="233">
        <v>0.98</v>
      </c>
      <c r="AR271" s="233">
        <v>6.23</v>
      </c>
      <c r="AS271" s="233">
        <v>0.21</v>
      </c>
      <c r="AT271" s="233">
        <v>35.799999999999997</v>
      </c>
      <c r="AU271" s="233">
        <v>1</v>
      </c>
      <c r="AV271" s="293" t="s">
        <v>21</v>
      </c>
      <c r="AW271" s="293" t="s">
        <v>21</v>
      </c>
      <c r="AX271" s="293" t="s">
        <v>21</v>
      </c>
      <c r="AY271" s="293" t="s">
        <v>21</v>
      </c>
      <c r="AZ271" s="233">
        <v>14.29</v>
      </c>
      <c r="BA271" s="233">
        <v>0.41</v>
      </c>
      <c r="BB271" s="94" t="s">
        <v>21</v>
      </c>
      <c r="BC271" s="94" t="s">
        <v>21</v>
      </c>
      <c r="BD271" s="94" t="s">
        <v>21</v>
      </c>
      <c r="BE271" s="94" t="s">
        <v>21</v>
      </c>
      <c r="BF271" s="94" t="s">
        <v>21</v>
      </c>
      <c r="BG271" s="97" t="s">
        <v>21</v>
      </c>
    </row>
    <row r="272" spans="1:59" ht="16" customHeight="1" x14ac:dyDescent="0.15">
      <c r="A272" s="64" t="s">
        <v>386</v>
      </c>
      <c r="B272" s="159">
        <v>1</v>
      </c>
      <c r="C272" s="327" t="s">
        <v>21</v>
      </c>
      <c r="D272" s="298" t="s">
        <v>21</v>
      </c>
      <c r="E272" s="285" t="s">
        <v>21</v>
      </c>
      <c r="F272" s="271">
        <v>3.4</v>
      </c>
      <c r="G272" s="94" t="s">
        <v>21</v>
      </c>
      <c r="H272" s="94" t="s">
        <v>21</v>
      </c>
      <c r="I272" s="293">
        <v>30.52</v>
      </c>
      <c r="J272" s="298">
        <v>3.2</v>
      </c>
      <c r="K272" s="304">
        <v>0.51359999999999995</v>
      </c>
      <c r="L272" s="298">
        <v>1.6</v>
      </c>
      <c r="M272" s="94" t="s">
        <v>170</v>
      </c>
      <c r="N272" s="285">
        <v>0.43099999999999999</v>
      </c>
      <c r="O272" s="298">
        <v>2.8</v>
      </c>
      <c r="P272" s="95">
        <v>3504</v>
      </c>
      <c r="Q272" s="94">
        <v>31</v>
      </c>
      <c r="R272" s="96">
        <f t="shared" si="12"/>
        <v>76.630322979875274</v>
      </c>
      <c r="S272" s="94">
        <v>2672</v>
      </c>
      <c r="T272" s="94">
        <v>35</v>
      </c>
      <c r="U272" s="96">
        <f t="shared" si="13"/>
        <v>63.881402614532504</v>
      </c>
      <c r="V272" s="94" t="s">
        <v>21</v>
      </c>
      <c r="W272" s="94" t="s">
        <v>21</v>
      </c>
      <c r="X272" s="97" t="s">
        <v>21</v>
      </c>
      <c r="Y272" s="315">
        <v>23.74</v>
      </c>
      <c r="Z272" s="211">
        <v>26.3</v>
      </c>
      <c r="AA272" s="211">
        <v>2.7</v>
      </c>
      <c r="AB272" s="94" t="s">
        <v>21</v>
      </c>
      <c r="AC272" s="94" t="s">
        <v>21</v>
      </c>
      <c r="AD272" s="94" t="s">
        <v>21</v>
      </c>
      <c r="AE272" s="94" t="s">
        <v>21</v>
      </c>
      <c r="AF272" s="233">
        <v>0.30599999999999999</v>
      </c>
      <c r="AG272" s="233">
        <v>2.3E-2</v>
      </c>
      <c r="AH272" s="233">
        <v>43.5</v>
      </c>
      <c r="AI272" s="233">
        <v>1.1000000000000001</v>
      </c>
      <c r="AJ272" s="293" t="s">
        <v>21</v>
      </c>
      <c r="AK272" s="293" t="s">
        <v>21</v>
      </c>
      <c r="AL272" s="293" t="s">
        <v>21</v>
      </c>
      <c r="AM272" s="293" t="s">
        <v>21</v>
      </c>
      <c r="AN272" s="293" t="s">
        <v>21</v>
      </c>
      <c r="AO272" s="293" t="s">
        <v>21</v>
      </c>
      <c r="AP272" s="233">
        <v>116.4</v>
      </c>
      <c r="AQ272" s="233">
        <v>2.6</v>
      </c>
      <c r="AR272" s="233">
        <v>16.25</v>
      </c>
      <c r="AS272" s="233">
        <v>0.39</v>
      </c>
      <c r="AT272" s="233">
        <v>123.2</v>
      </c>
      <c r="AU272" s="233">
        <v>2.2999999999999998</v>
      </c>
      <c r="AV272" s="293" t="s">
        <v>21</v>
      </c>
      <c r="AW272" s="293" t="s">
        <v>21</v>
      </c>
      <c r="AX272" s="293" t="s">
        <v>21</v>
      </c>
      <c r="AY272" s="293" t="s">
        <v>21</v>
      </c>
      <c r="AZ272" s="233">
        <v>42.6</v>
      </c>
      <c r="BA272" s="233">
        <v>1.1000000000000001</v>
      </c>
      <c r="BB272" s="94" t="s">
        <v>21</v>
      </c>
      <c r="BC272" s="94" t="s">
        <v>21</v>
      </c>
      <c r="BD272" s="94" t="s">
        <v>21</v>
      </c>
      <c r="BE272" s="94" t="s">
        <v>21</v>
      </c>
      <c r="BF272" s="94" t="s">
        <v>21</v>
      </c>
      <c r="BG272" s="97" t="s">
        <v>21</v>
      </c>
    </row>
    <row r="273" spans="1:60" ht="16" customHeight="1" x14ac:dyDescent="0.15">
      <c r="A273" s="64" t="s">
        <v>387</v>
      </c>
      <c r="B273" s="159">
        <v>1</v>
      </c>
      <c r="C273" s="327" t="s">
        <v>21</v>
      </c>
      <c r="D273" s="298" t="s">
        <v>21</v>
      </c>
      <c r="E273" s="285" t="s">
        <v>21</v>
      </c>
      <c r="F273" s="271">
        <v>3.3</v>
      </c>
      <c r="G273" s="94" t="s">
        <v>21</v>
      </c>
      <c r="H273" s="94" t="s">
        <v>21</v>
      </c>
      <c r="I273" s="293">
        <v>28.08</v>
      </c>
      <c r="J273" s="298">
        <v>3.4</v>
      </c>
      <c r="K273" s="304">
        <v>0.49159999999999998</v>
      </c>
      <c r="L273" s="298">
        <v>1.9</v>
      </c>
      <c r="M273" s="94" t="s">
        <v>292</v>
      </c>
      <c r="N273" s="285">
        <v>0.41399999999999998</v>
      </c>
      <c r="O273" s="298">
        <v>2.8</v>
      </c>
      <c r="P273" s="95">
        <v>3422</v>
      </c>
      <c r="Q273" s="94">
        <v>33</v>
      </c>
      <c r="R273" s="96">
        <f t="shared" si="12"/>
        <v>75.980481704185053</v>
      </c>
      <c r="S273" s="94">
        <v>2578</v>
      </c>
      <c r="T273" s="94">
        <v>41</v>
      </c>
      <c r="U273" s="96">
        <f t="shared" si="13"/>
        <v>65.874377416412827</v>
      </c>
      <c r="V273" s="94" t="s">
        <v>21</v>
      </c>
      <c r="W273" s="94" t="s">
        <v>21</v>
      </c>
      <c r="X273" s="97" t="s">
        <v>21</v>
      </c>
      <c r="Y273" s="315">
        <v>24.66</v>
      </c>
      <c r="Z273" s="211">
        <v>21.5</v>
      </c>
      <c r="AA273" s="211">
        <v>2.4</v>
      </c>
      <c r="AB273" s="94" t="s">
        <v>21</v>
      </c>
      <c r="AC273" s="94" t="s">
        <v>21</v>
      </c>
      <c r="AD273" s="94" t="s">
        <v>21</v>
      </c>
      <c r="AE273" s="94" t="s">
        <v>21</v>
      </c>
      <c r="AF273" s="233">
        <v>0.315</v>
      </c>
      <c r="AG273" s="233">
        <v>2.4E-2</v>
      </c>
      <c r="AH273" s="233">
        <v>46.9</v>
      </c>
      <c r="AI273" s="233">
        <v>1.3</v>
      </c>
      <c r="AJ273" s="293" t="s">
        <v>21</v>
      </c>
      <c r="AK273" s="293" t="s">
        <v>21</v>
      </c>
      <c r="AL273" s="293" t="s">
        <v>21</v>
      </c>
      <c r="AM273" s="293" t="s">
        <v>21</v>
      </c>
      <c r="AN273" s="293" t="s">
        <v>21</v>
      </c>
      <c r="AO273" s="293" t="s">
        <v>21</v>
      </c>
      <c r="AP273" s="233">
        <v>118.4</v>
      </c>
      <c r="AQ273" s="233">
        <v>2.6</v>
      </c>
      <c r="AR273" s="233">
        <v>17.41</v>
      </c>
      <c r="AS273" s="233">
        <v>0.53</v>
      </c>
      <c r="AT273" s="233">
        <v>129.69999999999999</v>
      </c>
      <c r="AU273" s="233">
        <v>2.7</v>
      </c>
      <c r="AV273" s="293" t="s">
        <v>21</v>
      </c>
      <c r="AW273" s="293" t="s">
        <v>21</v>
      </c>
      <c r="AX273" s="293" t="s">
        <v>21</v>
      </c>
      <c r="AY273" s="293" t="s">
        <v>21</v>
      </c>
      <c r="AZ273" s="233">
        <v>46.06</v>
      </c>
      <c r="BA273" s="233">
        <v>0.97</v>
      </c>
      <c r="BB273" s="94" t="s">
        <v>21</v>
      </c>
      <c r="BC273" s="94" t="s">
        <v>21</v>
      </c>
      <c r="BD273" s="94" t="s">
        <v>21</v>
      </c>
      <c r="BE273" s="94" t="s">
        <v>21</v>
      </c>
      <c r="BF273" s="94" t="s">
        <v>21</v>
      </c>
      <c r="BG273" s="97" t="s">
        <v>21</v>
      </c>
    </row>
    <row r="274" spans="1:60" ht="16" customHeight="1" x14ac:dyDescent="0.15">
      <c r="A274" s="64" t="s">
        <v>388</v>
      </c>
      <c r="B274" s="159">
        <v>1</v>
      </c>
      <c r="C274" s="327" t="s">
        <v>21</v>
      </c>
      <c r="D274" s="298" t="s">
        <v>21</v>
      </c>
      <c r="E274" s="285" t="s">
        <v>21</v>
      </c>
      <c r="F274" s="271">
        <v>2.8</v>
      </c>
      <c r="G274" s="94" t="s">
        <v>21</v>
      </c>
      <c r="H274" s="94" t="s">
        <v>21</v>
      </c>
      <c r="I274" s="293">
        <v>56.5</v>
      </c>
      <c r="J274" s="298">
        <v>4.5</v>
      </c>
      <c r="K274" s="304">
        <v>0.69099999999999995</v>
      </c>
      <c r="L274" s="298">
        <v>3.2</v>
      </c>
      <c r="M274" s="94" t="s">
        <v>241</v>
      </c>
      <c r="N274" s="285">
        <v>0.59299999999999997</v>
      </c>
      <c r="O274" s="298">
        <v>3.1</v>
      </c>
      <c r="P274" s="95">
        <v>4114</v>
      </c>
      <c r="Q274" s="94">
        <v>44</v>
      </c>
      <c r="R274" s="96">
        <f t="shared" si="12"/>
        <v>93.305939789490367</v>
      </c>
      <c r="S274" s="94">
        <v>3388</v>
      </c>
      <c r="T274" s="94">
        <v>84</v>
      </c>
      <c r="U274" s="96">
        <f t="shared" si="13"/>
        <v>107.923202324616</v>
      </c>
      <c r="V274" s="94" t="s">
        <v>21</v>
      </c>
      <c r="W274" s="94" t="s">
        <v>21</v>
      </c>
      <c r="X274" s="97" t="s">
        <v>21</v>
      </c>
      <c r="Y274" s="315">
        <v>17.649999999999999</v>
      </c>
      <c r="Z274" s="211">
        <v>13.7</v>
      </c>
      <c r="AA274" s="211">
        <v>1</v>
      </c>
      <c r="AB274" s="94" t="s">
        <v>21</v>
      </c>
      <c r="AC274" s="94" t="s">
        <v>21</v>
      </c>
      <c r="AD274" s="94" t="s">
        <v>21</v>
      </c>
      <c r="AE274" s="94" t="s">
        <v>21</v>
      </c>
      <c r="AF274" s="233">
        <v>7.4300000000000005E-2</v>
      </c>
      <c r="AG274" s="233">
        <v>9.5999999999999992E-3</v>
      </c>
      <c r="AH274" s="233">
        <v>15.03</v>
      </c>
      <c r="AI274" s="233">
        <v>0.59</v>
      </c>
      <c r="AJ274" s="293" t="s">
        <v>21</v>
      </c>
      <c r="AK274" s="293" t="s">
        <v>21</v>
      </c>
      <c r="AL274" s="293" t="s">
        <v>21</v>
      </c>
      <c r="AM274" s="293" t="s">
        <v>21</v>
      </c>
      <c r="AN274" s="293" t="s">
        <v>21</v>
      </c>
      <c r="AO274" s="293" t="s">
        <v>21</v>
      </c>
      <c r="AP274" s="233">
        <v>49.3</v>
      </c>
      <c r="AQ274" s="233">
        <v>2.1</v>
      </c>
      <c r="AR274" s="233">
        <v>6.65</v>
      </c>
      <c r="AS274" s="233">
        <v>0.27</v>
      </c>
      <c r="AT274" s="233">
        <v>55</v>
      </c>
      <c r="AU274" s="233">
        <v>2.5</v>
      </c>
      <c r="AV274" s="293" t="s">
        <v>21</v>
      </c>
      <c r="AW274" s="293" t="s">
        <v>21</v>
      </c>
      <c r="AX274" s="293" t="s">
        <v>21</v>
      </c>
      <c r="AY274" s="293" t="s">
        <v>21</v>
      </c>
      <c r="AZ274" s="233">
        <v>18.03</v>
      </c>
      <c r="BA274" s="233">
        <v>0.81</v>
      </c>
      <c r="BB274" s="94" t="s">
        <v>21</v>
      </c>
      <c r="BC274" s="94" t="s">
        <v>21</v>
      </c>
      <c r="BD274" s="94" t="s">
        <v>21</v>
      </c>
      <c r="BE274" s="94" t="s">
        <v>21</v>
      </c>
      <c r="BF274" s="94" t="s">
        <v>21</v>
      </c>
      <c r="BG274" s="97" t="s">
        <v>21</v>
      </c>
    </row>
    <row r="275" spans="1:60" ht="16" customHeight="1" x14ac:dyDescent="0.15">
      <c r="A275" s="64" t="s">
        <v>389</v>
      </c>
      <c r="B275" s="159">
        <v>1</v>
      </c>
      <c r="C275" s="327" t="s">
        <v>21</v>
      </c>
      <c r="D275" s="298" t="s">
        <v>21</v>
      </c>
      <c r="E275" s="285" t="s">
        <v>21</v>
      </c>
      <c r="F275" s="271">
        <v>3.2</v>
      </c>
      <c r="G275" s="94" t="s">
        <v>21</v>
      </c>
      <c r="H275" s="94" t="s">
        <v>21</v>
      </c>
      <c r="I275" s="293">
        <v>25.39</v>
      </c>
      <c r="J275" s="298">
        <v>3.4</v>
      </c>
      <c r="K275" s="304">
        <v>0.46139999999999998</v>
      </c>
      <c r="L275" s="298">
        <v>2</v>
      </c>
      <c r="M275" s="94" t="s">
        <v>171</v>
      </c>
      <c r="N275" s="285">
        <v>0.39900000000000002</v>
      </c>
      <c r="O275" s="298">
        <v>2.8</v>
      </c>
      <c r="P275" s="95">
        <v>3323</v>
      </c>
      <c r="Q275" s="94">
        <v>33</v>
      </c>
      <c r="R275" s="96">
        <v>56.924472768748593</v>
      </c>
      <c r="S275" s="94">
        <v>2446</v>
      </c>
      <c r="T275" s="94">
        <v>40</v>
      </c>
      <c r="U275" s="96">
        <v>45.585212514586345</v>
      </c>
      <c r="V275" s="94" t="s">
        <v>21</v>
      </c>
      <c r="W275" s="94" t="s">
        <v>21</v>
      </c>
      <c r="X275" s="97" t="s">
        <v>21</v>
      </c>
      <c r="Y275" s="315">
        <v>26.39</v>
      </c>
      <c r="Z275" s="211">
        <v>13.4</v>
      </c>
      <c r="AA275" s="211">
        <v>1.2</v>
      </c>
      <c r="AB275" s="94" t="s">
        <v>21</v>
      </c>
      <c r="AC275" s="94" t="s">
        <v>21</v>
      </c>
      <c r="AD275" s="94" t="s">
        <v>21</v>
      </c>
      <c r="AE275" s="94" t="s">
        <v>21</v>
      </c>
      <c r="AF275" s="233">
        <v>0.26800000000000002</v>
      </c>
      <c r="AG275" s="233">
        <v>2.7E-2</v>
      </c>
      <c r="AH275" s="233">
        <v>60.8</v>
      </c>
      <c r="AI275" s="233">
        <v>2.5</v>
      </c>
      <c r="AJ275" s="293" t="s">
        <v>21</v>
      </c>
      <c r="AK275" s="293" t="s">
        <v>21</v>
      </c>
      <c r="AL275" s="293" t="s">
        <v>21</v>
      </c>
      <c r="AM275" s="293" t="s">
        <v>21</v>
      </c>
      <c r="AN275" s="293" t="s">
        <v>21</v>
      </c>
      <c r="AO275" s="293" t="s">
        <v>21</v>
      </c>
      <c r="AP275" s="233">
        <v>118.3</v>
      </c>
      <c r="AQ275" s="233">
        <v>3.5</v>
      </c>
      <c r="AR275" s="233">
        <v>16.2</v>
      </c>
      <c r="AS275" s="233">
        <v>0.47</v>
      </c>
      <c r="AT275" s="233">
        <v>129.4</v>
      </c>
      <c r="AU275" s="233">
        <v>4.5</v>
      </c>
      <c r="AV275" s="293" t="s">
        <v>21</v>
      </c>
      <c r="AW275" s="293" t="s">
        <v>21</v>
      </c>
      <c r="AX275" s="293" t="s">
        <v>21</v>
      </c>
      <c r="AY275" s="293" t="s">
        <v>21</v>
      </c>
      <c r="AZ275" s="233">
        <v>44.4</v>
      </c>
      <c r="BA275" s="233">
        <v>1.5</v>
      </c>
      <c r="BB275" s="94" t="s">
        <v>21</v>
      </c>
      <c r="BC275" s="94" t="s">
        <v>21</v>
      </c>
      <c r="BD275" s="94" t="s">
        <v>21</v>
      </c>
      <c r="BE275" s="94" t="s">
        <v>21</v>
      </c>
      <c r="BF275" s="94" t="s">
        <v>21</v>
      </c>
      <c r="BG275" s="97" t="s">
        <v>21</v>
      </c>
    </row>
    <row r="276" spans="1:60" s="65" customFormat="1" ht="16" customHeight="1" x14ac:dyDescent="0.15">
      <c r="A276" s="64" t="s">
        <v>390</v>
      </c>
      <c r="B276" s="159">
        <v>1</v>
      </c>
      <c r="C276" s="327" t="s">
        <v>21</v>
      </c>
      <c r="D276" s="298" t="s">
        <v>21</v>
      </c>
      <c r="E276" s="285" t="s">
        <v>21</v>
      </c>
      <c r="F276" s="271">
        <v>3.4</v>
      </c>
      <c r="G276" s="94" t="s">
        <v>21</v>
      </c>
      <c r="H276" s="94" t="s">
        <v>21</v>
      </c>
      <c r="I276" s="293">
        <v>38.299999999999997</v>
      </c>
      <c r="J276" s="298">
        <v>3.8</v>
      </c>
      <c r="K276" s="304">
        <v>0.56799999999999995</v>
      </c>
      <c r="L276" s="298">
        <v>2.4</v>
      </c>
      <c r="M276" s="94" t="s">
        <v>327</v>
      </c>
      <c r="N276" s="285">
        <v>0.49</v>
      </c>
      <c r="O276" s="298">
        <v>2.9</v>
      </c>
      <c r="P276" s="95">
        <v>3729</v>
      </c>
      <c r="Q276" s="94">
        <v>37</v>
      </c>
      <c r="R276" s="96">
        <f t="shared" si="12"/>
        <v>83.253687005441378</v>
      </c>
      <c r="S276" s="94">
        <v>2900</v>
      </c>
      <c r="T276" s="94">
        <v>55</v>
      </c>
      <c r="U276" s="96">
        <f t="shared" ref="U276:U282" si="14">SQRT((T276^2)+((S276*0.02)^2))</f>
        <v>79.93122043357026</v>
      </c>
      <c r="V276" s="94" t="s">
        <v>21</v>
      </c>
      <c r="W276" s="94" t="s">
        <v>21</v>
      </c>
      <c r="X276" s="97" t="s">
        <v>21</v>
      </c>
      <c r="Y276" s="315">
        <v>22.23</v>
      </c>
      <c r="Z276" s="211">
        <v>15.2</v>
      </c>
      <c r="AA276" s="211">
        <v>1.3</v>
      </c>
      <c r="AB276" s="94" t="s">
        <v>21</v>
      </c>
      <c r="AC276" s="94" t="s">
        <v>21</v>
      </c>
      <c r="AD276" s="94" t="s">
        <v>21</v>
      </c>
      <c r="AE276" s="94" t="s">
        <v>21</v>
      </c>
      <c r="AF276" s="233">
        <v>0.42899999999999999</v>
      </c>
      <c r="AG276" s="233">
        <v>3.6999999999999998E-2</v>
      </c>
      <c r="AH276" s="233">
        <v>97.2</v>
      </c>
      <c r="AI276" s="233">
        <v>5.7</v>
      </c>
      <c r="AJ276" s="293" t="s">
        <v>21</v>
      </c>
      <c r="AK276" s="293" t="s">
        <v>21</v>
      </c>
      <c r="AL276" s="293" t="s">
        <v>21</v>
      </c>
      <c r="AM276" s="293" t="s">
        <v>21</v>
      </c>
      <c r="AN276" s="293" t="s">
        <v>21</v>
      </c>
      <c r="AO276" s="293" t="s">
        <v>21</v>
      </c>
      <c r="AP276" s="233">
        <v>108.3</v>
      </c>
      <c r="AQ276" s="233">
        <v>2.9</v>
      </c>
      <c r="AR276" s="233">
        <v>18.11</v>
      </c>
      <c r="AS276" s="233">
        <v>0.55000000000000004</v>
      </c>
      <c r="AT276" s="233">
        <v>102.3</v>
      </c>
      <c r="AU276" s="233">
        <v>2.4</v>
      </c>
      <c r="AV276" s="293" t="s">
        <v>21</v>
      </c>
      <c r="AW276" s="293" t="s">
        <v>21</v>
      </c>
      <c r="AX276" s="293" t="s">
        <v>21</v>
      </c>
      <c r="AY276" s="293" t="s">
        <v>21</v>
      </c>
      <c r="AZ276" s="233">
        <v>38.22</v>
      </c>
      <c r="BA276" s="233">
        <v>0.95</v>
      </c>
      <c r="BB276" s="94" t="s">
        <v>21</v>
      </c>
      <c r="BC276" s="94" t="s">
        <v>21</v>
      </c>
      <c r="BD276" s="94" t="s">
        <v>21</v>
      </c>
      <c r="BE276" s="94" t="s">
        <v>21</v>
      </c>
      <c r="BF276" s="94" t="s">
        <v>21</v>
      </c>
      <c r="BG276" s="97" t="s">
        <v>21</v>
      </c>
    </row>
    <row r="277" spans="1:60" ht="16" customHeight="1" x14ac:dyDescent="0.15">
      <c r="A277" s="64" t="s">
        <v>391</v>
      </c>
      <c r="B277" s="159">
        <v>1</v>
      </c>
      <c r="C277" s="327" t="s">
        <v>21</v>
      </c>
      <c r="D277" s="298" t="s">
        <v>21</v>
      </c>
      <c r="E277" s="285" t="s">
        <v>21</v>
      </c>
      <c r="F277" s="271">
        <v>3</v>
      </c>
      <c r="G277" s="94" t="s">
        <v>21</v>
      </c>
      <c r="H277" s="94" t="s">
        <v>21</v>
      </c>
      <c r="I277" s="293">
        <v>54.4</v>
      </c>
      <c r="J277" s="298">
        <v>3.5</v>
      </c>
      <c r="K277" s="304">
        <v>0.67800000000000005</v>
      </c>
      <c r="L277" s="298">
        <v>2.2999999999999998</v>
      </c>
      <c r="M277" s="94" t="s">
        <v>162</v>
      </c>
      <c r="N277" s="285">
        <v>0.58299999999999996</v>
      </c>
      <c r="O277" s="298">
        <v>2.7</v>
      </c>
      <c r="P277" s="95">
        <v>4077</v>
      </c>
      <c r="Q277" s="94">
        <v>35</v>
      </c>
      <c r="R277" s="96">
        <f t="shared" si="12"/>
        <v>88.734275226656365</v>
      </c>
      <c r="S277" s="94">
        <v>3336</v>
      </c>
      <c r="T277" s="94">
        <v>59</v>
      </c>
      <c r="U277" s="96">
        <f t="shared" si="14"/>
        <v>89.064911160344167</v>
      </c>
      <c r="V277" s="94" t="s">
        <v>21</v>
      </c>
      <c r="W277" s="94" t="s">
        <v>21</v>
      </c>
      <c r="X277" s="97" t="s">
        <v>21</v>
      </c>
      <c r="Y277" s="315">
        <v>18.18</v>
      </c>
      <c r="Z277" s="211">
        <v>13.84</v>
      </c>
      <c r="AA277" s="211">
        <v>0.92</v>
      </c>
      <c r="AB277" s="94" t="s">
        <v>21</v>
      </c>
      <c r="AC277" s="94" t="s">
        <v>21</v>
      </c>
      <c r="AD277" s="94" t="s">
        <v>21</v>
      </c>
      <c r="AE277" s="94" t="s">
        <v>21</v>
      </c>
      <c r="AF277" s="233">
        <v>0.219</v>
      </c>
      <c r="AG277" s="233">
        <v>2.1999999999999999E-2</v>
      </c>
      <c r="AH277" s="233">
        <v>36.200000000000003</v>
      </c>
      <c r="AI277" s="233">
        <v>1.2</v>
      </c>
      <c r="AJ277" s="293" t="s">
        <v>21</v>
      </c>
      <c r="AK277" s="293" t="s">
        <v>21</v>
      </c>
      <c r="AL277" s="293" t="s">
        <v>21</v>
      </c>
      <c r="AM277" s="293" t="s">
        <v>21</v>
      </c>
      <c r="AN277" s="293" t="s">
        <v>21</v>
      </c>
      <c r="AO277" s="293" t="s">
        <v>21</v>
      </c>
      <c r="AP277" s="233">
        <v>73.2</v>
      </c>
      <c r="AQ277" s="233">
        <v>1.6</v>
      </c>
      <c r="AR277" s="233">
        <v>11.77</v>
      </c>
      <c r="AS277" s="233">
        <v>0.28999999999999998</v>
      </c>
      <c r="AT277" s="233">
        <v>71.5</v>
      </c>
      <c r="AU277" s="233">
        <v>1.7</v>
      </c>
      <c r="AV277" s="293" t="s">
        <v>21</v>
      </c>
      <c r="AW277" s="293" t="s">
        <v>21</v>
      </c>
      <c r="AX277" s="293" t="s">
        <v>21</v>
      </c>
      <c r="AY277" s="293" t="s">
        <v>21</v>
      </c>
      <c r="AZ277" s="233">
        <v>26.37</v>
      </c>
      <c r="BA277" s="233">
        <v>0.63</v>
      </c>
      <c r="BB277" s="94" t="s">
        <v>21</v>
      </c>
      <c r="BC277" s="94" t="s">
        <v>21</v>
      </c>
      <c r="BD277" s="94" t="s">
        <v>21</v>
      </c>
      <c r="BE277" s="94" t="s">
        <v>21</v>
      </c>
      <c r="BF277" s="94" t="s">
        <v>21</v>
      </c>
      <c r="BG277" s="97" t="s">
        <v>21</v>
      </c>
    </row>
    <row r="278" spans="1:60" ht="16" customHeight="1" x14ac:dyDescent="0.15">
      <c r="A278" s="64" t="s">
        <v>392</v>
      </c>
      <c r="B278" s="159">
        <v>1</v>
      </c>
      <c r="C278" s="327" t="s">
        <v>21</v>
      </c>
      <c r="D278" s="298" t="s">
        <v>21</v>
      </c>
      <c r="E278" s="285" t="s">
        <v>21</v>
      </c>
      <c r="F278" s="271">
        <v>2.8</v>
      </c>
      <c r="G278" s="94" t="s">
        <v>21</v>
      </c>
      <c r="H278" s="94" t="s">
        <v>21</v>
      </c>
      <c r="I278" s="293">
        <v>107.6</v>
      </c>
      <c r="J278" s="298">
        <v>4.5999999999999996</v>
      </c>
      <c r="K278" s="304">
        <v>1.052</v>
      </c>
      <c r="L278" s="298">
        <v>2.7</v>
      </c>
      <c r="M278" s="94" t="s">
        <v>167</v>
      </c>
      <c r="N278" s="285">
        <v>0.74299999999999999</v>
      </c>
      <c r="O278" s="298">
        <v>3.7</v>
      </c>
      <c r="P278" s="95">
        <v>4760</v>
      </c>
      <c r="Q278" s="94">
        <v>46</v>
      </c>
      <c r="R278" s="96">
        <f t="shared" si="12"/>
        <v>105.73097937690731</v>
      </c>
      <c r="S278" s="94">
        <v>4633</v>
      </c>
      <c r="T278" s="94">
        <v>90</v>
      </c>
      <c r="U278" s="96">
        <f t="shared" si="14"/>
        <v>129.17381932884078</v>
      </c>
      <c r="V278" s="94" t="s">
        <v>21</v>
      </c>
      <c r="W278" s="94" t="s">
        <v>21</v>
      </c>
      <c r="X278" s="97" t="s">
        <v>21</v>
      </c>
      <c r="Y278" s="315">
        <v>2.67</v>
      </c>
      <c r="Z278" s="211">
        <v>13</v>
      </c>
      <c r="AA278" s="211">
        <v>0.9</v>
      </c>
      <c r="AB278" s="94" t="s">
        <v>21</v>
      </c>
      <c r="AC278" s="94" t="s">
        <v>21</v>
      </c>
      <c r="AD278" s="94" t="s">
        <v>21</v>
      </c>
      <c r="AE278" s="94" t="s">
        <v>21</v>
      </c>
      <c r="AF278" s="233">
        <v>9.6000000000000002E-2</v>
      </c>
      <c r="AG278" s="233">
        <v>1.7000000000000001E-2</v>
      </c>
      <c r="AH278" s="233">
        <v>17.489999999999998</v>
      </c>
      <c r="AI278" s="233">
        <v>0.38</v>
      </c>
      <c r="AJ278" s="293" t="s">
        <v>21</v>
      </c>
      <c r="AK278" s="293" t="s">
        <v>21</v>
      </c>
      <c r="AL278" s="293" t="s">
        <v>21</v>
      </c>
      <c r="AM278" s="293" t="s">
        <v>21</v>
      </c>
      <c r="AN278" s="293" t="s">
        <v>21</v>
      </c>
      <c r="AO278" s="293" t="s">
        <v>21</v>
      </c>
      <c r="AP278" s="233">
        <v>53.6</v>
      </c>
      <c r="AQ278" s="233">
        <v>1.2</v>
      </c>
      <c r="AR278" s="233">
        <v>8.2799999999999994</v>
      </c>
      <c r="AS278" s="233">
        <v>0.21</v>
      </c>
      <c r="AT278" s="233">
        <v>57.4</v>
      </c>
      <c r="AU278" s="233">
        <v>1.2</v>
      </c>
      <c r="AV278" s="293" t="s">
        <v>21</v>
      </c>
      <c r="AW278" s="293" t="s">
        <v>21</v>
      </c>
      <c r="AX278" s="293" t="s">
        <v>21</v>
      </c>
      <c r="AY278" s="293" t="s">
        <v>21</v>
      </c>
      <c r="AZ278" s="233">
        <v>19.989999999999998</v>
      </c>
      <c r="BA278" s="233">
        <v>0.53</v>
      </c>
      <c r="BB278" s="94" t="s">
        <v>21</v>
      </c>
      <c r="BC278" s="94" t="s">
        <v>21</v>
      </c>
      <c r="BD278" s="94" t="s">
        <v>21</v>
      </c>
      <c r="BE278" s="94" t="s">
        <v>21</v>
      </c>
      <c r="BF278" s="94" t="s">
        <v>21</v>
      </c>
      <c r="BG278" s="97" t="s">
        <v>21</v>
      </c>
    </row>
    <row r="279" spans="1:60" ht="16" customHeight="1" x14ac:dyDescent="0.15">
      <c r="A279" s="64" t="s">
        <v>393</v>
      </c>
      <c r="B279" s="159">
        <v>1</v>
      </c>
      <c r="C279" s="327" t="s">
        <v>21</v>
      </c>
      <c r="D279" s="298" t="s">
        <v>21</v>
      </c>
      <c r="E279" s="285" t="s">
        <v>21</v>
      </c>
      <c r="F279" s="271">
        <v>3.4</v>
      </c>
      <c r="G279" s="94" t="s">
        <v>21</v>
      </c>
      <c r="H279" s="94" t="s">
        <v>21</v>
      </c>
      <c r="I279" s="293">
        <v>35.1</v>
      </c>
      <c r="J279" s="298">
        <v>3.1</v>
      </c>
      <c r="K279" s="304">
        <v>0.53610000000000002</v>
      </c>
      <c r="L279" s="298">
        <v>1.7</v>
      </c>
      <c r="M279" s="94" t="s">
        <v>168</v>
      </c>
      <c r="N279" s="285">
        <v>0.47499999999999998</v>
      </c>
      <c r="O279" s="298">
        <v>2.6</v>
      </c>
      <c r="P279" s="95">
        <v>3641</v>
      </c>
      <c r="Q279" s="94">
        <v>31</v>
      </c>
      <c r="R279" s="96">
        <f t="shared" si="12"/>
        <v>79.143871525216667</v>
      </c>
      <c r="S279" s="94">
        <v>2767</v>
      </c>
      <c r="T279" s="94">
        <v>39</v>
      </c>
      <c r="U279" s="96">
        <f t="shared" si="14"/>
        <v>67.701666153795657</v>
      </c>
      <c r="V279" s="94" t="s">
        <v>21</v>
      </c>
      <c r="W279" s="94" t="s">
        <v>21</v>
      </c>
      <c r="X279" s="97" t="s">
        <v>21</v>
      </c>
      <c r="Y279" s="315">
        <v>24</v>
      </c>
      <c r="Z279" s="211">
        <v>14.2</v>
      </c>
      <c r="AA279" s="211">
        <v>1.2</v>
      </c>
      <c r="AB279" s="94" t="s">
        <v>21</v>
      </c>
      <c r="AC279" s="94" t="s">
        <v>21</v>
      </c>
      <c r="AD279" s="94" t="s">
        <v>21</v>
      </c>
      <c r="AE279" s="94" t="s">
        <v>21</v>
      </c>
      <c r="AF279" s="233">
        <v>0.45600000000000002</v>
      </c>
      <c r="AG279" s="233">
        <v>3.2000000000000001E-2</v>
      </c>
      <c r="AH279" s="233">
        <v>40.299999999999997</v>
      </c>
      <c r="AI279" s="233">
        <v>2</v>
      </c>
      <c r="AJ279" s="293" t="s">
        <v>21</v>
      </c>
      <c r="AK279" s="293" t="s">
        <v>21</v>
      </c>
      <c r="AL279" s="293" t="s">
        <v>21</v>
      </c>
      <c r="AM279" s="293" t="s">
        <v>21</v>
      </c>
      <c r="AN279" s="293" t="s">
        <v>21</v>
      </c>
      <c r="AO279" s="293" t="s">
        <v>21</v>
      </c>
      <c r="AP279" s="233">
        <v>107.8</v>
      </c>
      <c r="AQ279" s="233">
        <v>2.9</v>
      </c>
      <c r="AR279" s="233">
        <v>16.190000000000001</v>
      </c>
      <c r="AS279" s="233">
        <v>0.45</v>
      </c>
      <c r="AT279" s="233">
        <v>110.9</v>
      </c>
      <c r="AU279" s="233">
        <v>3.2</v>
      </c>
      <c r="AV279" s="293" t="s">
        <v>21</v>
      </c>
      <c r="AW279" s="293" t="s">
        <v>21</v>
      </c>
      <c r="AX279" s="293" t="s">
        <v>21</v>
      </c>
      <c r="AY279" s="293" t="s">
        <v>21</v>
      </c>
      <c r="AZ279" s="233">
        <v>42</v>
      </c>
      <c r="BA279" s="233">
        <v>1.2</v>
      </c>
      <c r="BB279" s="94" t="s">
        <v>21</v>
      </c>
      <c r="BC279" s="94" t="s">
        <v>21</v>
      </c>
      <c r="BD279" s="94" t="s">
        <v>21</v>
      </c>
      <c r="BE279" s="94" t="s">
        <v>21</v>
      </c>
      <c r="BF279" s="94" t="s">
        <v>21</v>
      </c>
      <c r="BG279" s="97" t="s">
        <v>21</v>
      </c>
    </row>
    <row r="280" spans="1:60" ht="16" customHeight="1" x14ac:dyDescent="0.15">
      <c r="A280" s="64" t="s">
        <v>394</v>
      </c>
      <c r="B280" s="159">
        <v>1</v>
      </c>
      <c r="C280" s="327" t="s">
        <v>21</v>
      </c>
      <c r="D280" s="298" t="s">
        <v>21</v>
      </c>
      <c r="E280" s="285" t="s">
        <v>21</v>
      </c>
      <c r="F280" s="271">
        <v>3.4</v>
      </c>
      <c r="G280" s="94" t="s">
        <v>21</v>
      </c>
      <c r="H280" s="94" t="s">
        <v>21</v>
      </c>
      <c r="I280" s="293">
        <v>35.700000000000003</v>
      </c>
      <c r="J280" s="298">
        <v>3</v>
      </c>
      <c r="K280" s="304">
        <v>0.54</v>
      </c>
      <c r="L280" s="298">
        <v>2</v>
      </c>
      <c r="M280" s="94" t="s">
        <v>326</v>
      </c>
      <c r="N280" s="285">
        <v>0.48</v>
      </c>
      <c r="O280" s="298">
        <v>2.2999999999999998</v>
      </c>
      <c r="P280" s="95">
        <v>3659</v>
      </c>
      <c r="Q280" s="94">
        <v>30</v>
      </c>
      <c r="R280" s="96">
        <f t="shared" si="12"/>
        <v>79.090532935364649</v>
      </c>
      <c r="S280" s="94">
        <v>2786</v>
      </c>
      <c r="T280" s="94">
        <v>45</v>
      </c>
      <c r="U280" s="96">
        <f t="shared" si="14"/>
        <v>71.622052469892253</v>
      </c>
      <c r="V280" s="94" t="s">
        <v>21</v>
      </c>
      <c r="W280" s="94" t="s">
        <v>21</v>
      </c>
      <c r="X280" s="97" t="s">
        <v>21</v>
      </c>
      <c r="Y280" s="315">
        <v>23.86</v>
      </c>
      <c r="Z280" s="211">
        <v>12.9</v>
      </c>
      <c r="AA280" s="211">
        <v>1</v>
      </c>
      <c r="AB280" s="94" t="s">
        <v>21</v>
      </c>
      <c r="AC280" s="94" t="s">
        <v>21</v>
      </c>
      <c r="AD280" s="94" t="s">
        <v>21</v>
      </c>
      <c r="AE280" s="94" t="s">
        <v>21</v>
      </c>
      <c r="AF280" s="233">
        <v>14</v>
      </c>
      <c r="AG280" s="233">
        <v>11</v>
      </c>
      <c r="AH280" s="233">
        <v>49.4</v>
      </c>
      <c r="AI280" s="233">
        <v>1.5</v>
      </c>
      <c r="AJ280" s="293" t="s">
        <v>21</v>
      </c>
      <c r="AK280" s="293" t="s">
        <v>21</v>
      </c>
      <c r="AL280" s="293" t="s">
        <v>21</v>
      </c>
      <c r="AM280" s="293" t="s">
        <v>21</v>
      </c>
      <c r="AN280" s="293" t="s">
        <v>21</v>
      </c>
      <c r="AO280" s="293" t="s">
        <v>21</v>
      </c>
      <c r="AP280" s="233">
        <v>90.1</v>
      </c>
      <c r="AQ280" s="233">
        <v>2.2999999999999998</v>
      </c>
      <c r="AR280" s="233">
        <v>13.52</v>
      </c>
      <c r="AS280" s="233">
        <v>0.31</v>
      </c>
      <c r="AT280" s="233">
        <v>96.8</v>
      </c>
      <c r="AU280" s="233">
        <v>2.2999999999999998</v>
      </c>
      <c r="AV280" s="293" t="s">
        <v>21</v>
      </c>
      <c r="AW280" s="293" t="s">
        <v>21</v>
      </c>
      <c r="AX280" s="293" t="s">
        <v>21</v>
      </c>
      <c r="AY280" s="293" t="s">
        <v>21</v>
      </c>
      <c r="AZ280" s="233">
        <v>36.090000000000003</v>
      </c>
      <c r="BA280" s="233">
        <v>0.76</v>
      </c>
      <c r="BB280" s="94" t="s">
        <v>21</v>
      </c>
      <c r="BC280" s="94" t="s">
        <v>21</v>
      </c>
      <c r="BD280" s="94" t="s">
        <v>21</v>
      </c>
      <c r="BE280" s="94" t="s">
        <v>21</v>
      </c>
      <c r="BF280" s="94" t="s">
        <v>21</v>
      </c>
      <c r="BG280" s="97" t="s">
        <v>21</v>
      </c>
    </row>
    <row r="281" spans="1:60" ht="16" customHeight="1" x14ac:dyDescent="0.15">
      <c r="A281" s="64" t="s">
        <v>395</v>
      </c>
      <c r="B281" s="159">
        <v>1</v>
      </c>
      <c r="C281" s="327" t="s">
        <v>21</v>
      </c>
      <c r="D281" s="298" t="s">
        <v>21</v>
      </c>
      <c r="E281" s="285" t="s">
        <v>21</v>
      </c>
      <c r="F281" s="271">
        <v>4</v>
      </c>
      <c r="G281" s="94" t="s">
        <v>21</v>
      </c>
      <c r="H281" s="94" t="s">
        <v>21</v>
      </c>
      <c r="I281" s="293">
        <v>26.11</v>
      </c>
      <c r="J281" s="298">
        <v>3.1</v>
      </c>
      <c r="K281" s="304">
        <v>0.47399999999999998</v>
      </c>
      <c r="L281" s="298">
        <v>1.8</v>
      </c>
      <c r="M281" s="94" t="s">
        <v>292</v>
      </c>
      <c r="N281" s="285">
        <v>0.4</v>
      </c>
      <c r="O281" s="298">
        <v>2.5</v>
      </c>
      <c r="P281" s="95">
        <v>3351</v>
      </c>
      <c r="Q281" s="94">
        <v>30</v>
      </c>
      <c r="R281" s="96">
        <f t="shared" si="12"/>
        <v>73.428062755325357</v>
      </c>
      <c r="S281" s="94">
        <v>2501</v>
      </c>
      <c r="T281" s="94">
        <v>36</v>
      </c>
      <c r="U281" s="96">
        <f t="shared" si="14"/>
        <v>61.627918997804883</v>
      </c>
      <c r="V281" s="94" t="s">
        <v>21</v>
      </c>
      <c r="W281" s="94" t="s">
        <v>21</v>
      </c>
      <c r="X281" s="97" t="s">
        <v>21</v>
      </c>
      <c r="Y281" s="315">
        <v>25.37</v>
      </c>
      <c r="Z281" s="211">
        <v>14.6</v>
      </c>
      <c r="AA281" s="211">
        <v>1.3</v>
      </c>
      <c r="AB281" s="94" t="s">
        <v>21</v>
      </c>
      <c r="AC281" s="94" t="s">
        <v>21</v>
      </c>
      <c r="AD281" s="94" t="s">
        <v>21</v>
      </c>
      <c r="AE281" s="94" t="s">
        <v>21</v>
      </c>
      <c r="AF281" s="233">
        <v>0.57799999999999996</v>
      </c>
      <c r="AG281" s="233">
        <v>0.04</v>
      </c>
      <c r="AH281" s="233">
        <v>355</v>
      </c>
      <c r="AI281" s="233">
        <v>10</v>
      </c>
      <c r="AJ281" s="293" t="s">
        <v>21</v>
      </c>
      <c r="AK281" s="293" t="s">
        <v>21</v>
      </c>
      <c r="AL281" s="293" t="s">
        <v>21</v>
      </c>
      <c r="AM281" s="293" t="s">
        <v>21</v>
      </c>
      <c r="AN281" s="293" t="s">
        <v>21</v>
      </c>
      <c r="AO281" s="293" t="s">
        <v>21</v>
      </c>
      <c r="AP281" s="233">
        <v>133.4</v>
      </c>
      <c r="AQ281" s="233">
        <v>3.5</v>
      </c>
      <c r="AR281" s="233">
        <v>17.760000000000002</v>
      </c>
      <c r="AS281" s="233">
        <v>0.46</v>
      </c>
      <c r="AT281" s="233">
        <v>108.9</v>
      </c>
      <c r="AU281" s="233">
        <v>3</v>
      </c>
      <c r="AV281" s="293" t="s">
        <v>21</v>
      </c>
      <c r="AW281" s="293" t="s">
        <v>21</v>
      </c>
      <c r="AX281" s="293" t="s">
        <v>21</v>
      </c>
      <c r="AY281" s="293" t="s">
        <v>21</v>
      </c>
      <c r="AZ281" s="233">
        <v>33.18</v>
      </c>
      <c r="BA281" s="233">
        <v>0.91</v>
      </c>
      <c r="BB281" s="94" t="s">
        <v>21</v>
      </c>
      <c r="BC281" s="94" t="s">
        <v>21</v>
      </c>
      <c r="BD281" s="94" t="s">
        <v>21</v>
      </c>
      <c r="BE281" s="94" t="s">
        <v>21</v>
      </c>
      <c r="BF281" s="94" t="s">
        <v>21</v>
      </c>
      <c r="BG281" s="97" t="s">
        <v>21</v>
      </c>
    </row>
    <row r="282" spans="1:60" ht="16" customHeight="1" thickBot="1" x14ac:dyDescent="0.2">
      <c r="A282" s="70" t="s">
        <v>396</v>
      </c>
      <c r="B282" s="160">
        <v>1</v>
      </c>
      <c r="C282" s="328" t="s">
        <v>21</v>
      </c>
      <c r="D282" s="299" t="s">
        <v>21</v>
      </c>
      <c r="E282" s="286" t="s">
        <v>21</v>
      </c>
      <c r="F282" s="273">
        <v>3.6</v>
      </c>
      <c r="G282" s="98" t="s">
        <v>21</v>
      </c>
      <c r="H282" s="98" t="s">
        <v>21</v>
      </c>
      <c r="I282" s="294">
        <v>31.6</v>
      </c>
      <c r="J282" s="299">
        <v>3.2</v>
      </c>
      <c r="K282" s="305">
        <v>0.52239999999999998</v>
      </c>
      <c r="L282" s="299">
        <v>1.8</v>
      </c>
      <c r="M282" s="98" t="s">
        <v>168</v>
      </c>
      <c r="N282" s="286">
        <v>0.439</v>
      </c>
      <c r="O282" s="299">
        <v>2.7</v>
      </c>
      <c r="P282" s="99">
        <v>3538</v>
      </c>
      <c r="Q282" s="98">
        <v>32</v>
      </c>
      <c r="R282" s="100">
        <f t="shared" si="12"/>
        <v>77.659369041990047</v>
      </c>
      <c r="S282" s="98">
        <v>2710</v>
      </c>
      <c r="T282" s="98">
        <v>40</v>
      </c>
      <c r="U282" s="100">
        <f t="shared" si="14"/>
        <v>67.36200709598846</v>
      </c>
      <c r="V282" s="98" t="s">
        <v>21</v>
      </c>
      <c r="W282" s="98" t="s">
        <v>21</v>
      </c>
      <c r="X282" s="101" t="s">
        <v>21</v>
      </c>
      <c r="Y282" s="316">
        <v>23.4</v>
      </c>
      <c r="Z282" s="212">
        <v>15.6</v>
      </c>
      <c r="AA282" s="212">
        <v>1.2</v>
      </c>
      <c r="AB282" s="98" t="s">
        <v>21</v>
      </c>
      <c r="AC282" s="98" t="s">
        <v>21</v>
      </c>
      <c r="AD282" s="98" t="s">
        <v>21</v>
      </c>
      <c r="AE282" s="98" t="s">
        <v>21</v>
      </c>
      <c r="AF282" s="234">
        <v>0.41599999999999998</v>
      </c>
      <c r="AG282" s="234">
        <v>3.4000000000000002E-2</v>
      </c>
      <c r="AH282" s="234">
        <v>386.7</v>
      </c>
      <c r="AI282" s="234">
        <v>8.3000000000000007</v>
      </c>
      <c r="AJ282" s="294" t="s">
        <v>21</v>
      </c>
      <c r="AK282" s="294" t="s">
        <v>21</v>
      </c>
      <c r="AL282" s="294" t="s">
        <v>21</v>
      </c>
      <c r="AM282" s="294" t="s">
        <v>21</v>
      </c>
      <c r="AN282" s="294" t="s">
        <v>21</v>
      </c>
      <c r="AO282" s="294" t="s">
        <v>21</v>
      </c>
      <c r="AP282" s="234">
        <v>116</v>
      </c>
      <c r="AQ282" s="234">
        <v>2.4</v>
      </c>
      <c r="AR282" s="234">
        <v>15.43</v>
      </c>
      <c r="AS282" s="234">
        <v>0.38</v>
      </c>
      <c r="AT282" s="234">
        <v>91.8</v>
      </c>
      <c r="AU282" s="234">
        <v>2.2999999999999998</v>
      </c>
      <c r="AV282" s="294" t="s">
        <v>21</v>
      </c>
      <c r="AW282" s="294" t="s">
        <v>21</v>
      </c>
      <c r="AX282" s="294" t="s">
        <v>21</v>
      </c>
      <c r="AY282" s="294" t="s">
        <v>21</v>
      </c>
      <c r="AZ282" s="234">
        <v>26.5</v>
      </c>
      <c r="BA282" s="234">
        <v>0.69</v>
      </c>
      <c r="BB282" s="98" t="s">
        <v>21</v>
      </c>
      <c r="BC282" s="98" t="s">
        <v>21</v>
      </c>
      <c r="BD282" s="98" t="s">
        <v>21</v>
      </c>
      <c r="BE282" s="98" t="s">
        <v>21</v>
      </c>
      <c r="BF282" s="98" t="s">
        <v>21</v>
      </c>
      <c r="BG282" s="101" t="s">
        <v>21</v>
      </c>
    </row>
    <row r="283" spans="1:60" ht="16" customHeight="1" x14ac:dyDescent="0.15">
      <c r="C283" s="130"/>
      <c r="D283" s="130"/>
      <c r="E283" s="257"/>
      <c r="F283" s="130"/>
      <c r="I283" s="18"/>
      <c r="J283" s="17"/>
      <c r="K283" s="303"/>
      <c r="L283" s="17"/>
      <c r="N283" s="284"/>
      <c r="O283" s="17"/>
      <c r="Y283" s="230"/>
      <c r="Z283" s="130"/>
      <c r="AA283" s="130"/>
      <c r="AF283" s="230"/>
      <c r="AG283" s="230"/>
      <c r="AH283" s="230"/>
      <c r="AI283" s="230"/>
      <c r="AJ283" s="230"/>
      <c r="AK283" s="230"/>
      <c r="AL283" s="230"/>
      <c r="AM283" s="230"/>
      <c r="AN283" s="230"/>
      <c r="AO283" s="230"/>
      <c r="AP283" s="230"/>
      <c r="AQ283" s="230"/>
      <c r="AR283" s="230"/>
      <c r="AS283" s="230"/>
      <c r="AT283" s="230"/>
      <c r="AU283" s="230"/>
      <c r="AV283" s="230"/>
      <c r="AW283" s="230"/>
      <c r="AX283" s="230"/>
      <c r="AY283" s="230"/>
      <c r="AZ283" s="230"/>
      <c r="BA283" s="230"/>
    </row>
    <row r="284" spans="1:60" s="20" customFormat="1" ht="15" thickBot="1" x14ac:dyDescent="0.25">
      <c r="A284" s="12" t="s">
        <v>397</v>
      </c>
      <c r="B284" s="154"/>
      <c r="C284" s="207"/>
      <c r="D284" s="207"/>
      <c r="E284" s="255"/>
      <c r="F284" s="207"/>
      <c r="G284" s="49"/>
      <c r="H284" s="49"/>
      <c r="I284" s="91"/>
      <c r="J284" s="51"/>
      <c r="K284" s="90"/>
      <c r="L284" s="51"/>
      <c r="M284" s="50"/>
      <c r="N284" s="280"/>
      <c r="O284" s="51"/>
      <c r="P284" s="50"/>
      <c r="Q284" s="50"/>
      <c r="R284" s="49"/>
      <c r="S284" s="50"/>
      <c r="T284" s="50"/>
      <c r="U284" s="50"/>
      <c r="V284" s="50"/>
      <c r="W284" s="50"/>
      <c r="X284" s="50"/>
      <c r="Y284" s="229"/>
      <c r="Z284" s="207"/>
      <c r="AA284" s="207"/>
      <c r="AB284" s="12"/>
      <c r="AC284" s="12"/>
      <c r="AD284" s="12"/>
      <c r="AE284" s="12"/>
      <c r="AF284" s="229"/>
      <c r="AG284" s="229"/>
      <c r="AH284" s="229"/>
      <c r="AI284" s="229"/>
      <c r="AJ284" s="229"/>
      <c r="AK284" s="229"/>
      <c r="AL284" s="229"/>
      <c r="AM284" s="229"/>
      <c r="AN284" s="229"/>
      <c r="AO284" s="229"/>
      <c r="AP284" s="229"/>
      <c r="AQ284" s="229"/>
      <c r="AR284" s="229"/>
      <c r="AS284" s="229"/>
      <c r="AT284" s="229"/>
      <c r="AU284" s="229"/>
      <c r="AV284" s="229"/>
      <c r="AW284" s="229"/>
      <c r="AX284" s="229"/>
      <c r="AY284" s="229"/>
      <c r="AZ284" s="229"/>
      <c r="BA284" s="229"/>
      <c r="BB284" s="12"/>
      <c r="BC284" s="12"/>
      <c r="BD284" s="12"/>
      <c r="BE284" s="12"/>
      <c r="BF284" s="12"/>
      <c r="BG284" s="12"/>
      <c r="BH284" s="52"/>
    </row>
    <row r="285" spans="1:60" s="54" customFormat="1" ht="14" x14ac:dyDescent="0.15">
      <c r="A285" s="55" t="s">
        <v>398</v>
      </c>
      <c r="B285" s="135">
        <v>1</v>
      </c>
      <c r="C285" s="201">
        <v>3.3</v>
      </c>
      <c r="D285" s="213">
        <v>3.6</v>
      </c>
      <c r="E285" s="259">
        <v>0.92</v>
      </c>
      <c r="F285" s="272">
        <v>4.4000000000000004</v>
      </c>
      <c r="G285" s="73" t="s">
        <v>21</v>
      </c>
      <c r="H285" s="73" t="s">
        <v>21</v>
      </c>
      <c r="I285" s="77">
        <v>129</v>
      </c>
      <c r="J285" s="75">
        <v>6.3</v>
      </c>
      <c r="K285" s="76">
        <v>1.1919999999999999</v>
      </c>
      <c r="L285" s="75">
        <v>3.8</v>
      </c>
      <c r="M285" s="77" t="s">
        <v>119</v>
      </c>
      <c r="N285" s="281">
        <v>0.78700000000000003</v>
      </c>
      <c r="O285" s="75">
        <v>5</v>
      </c>
      <c r="P285" s="78">
        <v>4945</v>
      </c>
      <c r="Q285" s="74">
        <v>63</v>
      </c>
      <c r="R285" s="73">
        <f>SQRT((Q285^2)+((P285*0.02)^2))</f>
        <v>117.2612894351755</v>
      </c>
      <c r="S285" s="74">
        <v>5060</v>
      </c>
      <c r="T285" s="74">
        <v>130</v>
      </c>
      <c r="U285" s="73">
        <f>SQRT((T285^2)+((S285*0.02)^2))</f>
        <v>164.7465932879949</v>
      </c>
      <c r="V285" s="74" t="s">
        <v>21</v>
      </c>
      <c r="W285" s="74" t="s">
        <v>21</v>
      </c>
      <c r="X285" s="79" t="s">
        <v>21</v>
      </c>
      <c r="Y285" s="400">
        <v>-2.33</v>
      </c>
      <c r="Z285" s="209">
        <v>18</v>
      </c>
      <c r="AA285" s="209">
        <v>4</v>
      </c>
      <c r="AB285" s="44" t="s">
        <v>21</v>
      </c>
      <c r="AC285" s="44" t="s">
        <v>21</v>
      </c>
      <c r="AD285" s="44" t="s">
        <v>21</v>
      </c>
      <c r="AE285" s="44" t="s">
        <v>21</v>
      </c>
      <c r="AF285" s="231">
        <v>9.8000000000000004E-2</v>
      </c>
      <c r="AG285" s="231">
        <v>2.1000000000000001E-2</v>
      </c>
      <c r="AH285" s="231">
        <v>22.9</v>
      </c>
      <c r="AI285" s="231">
        <v>2.1</v>
      </c>
      <c r="AJ285" s="292" t="s">
        <v>21</v>
      </c>
      <c r="AK285" s="292" t="s">
        <v>21</v>
      </c>
      <c r="AL285" s="292" t="s">
        <v>21</v>
      </c>
      <c r="AM285" s="292" t="s">
        <v>21</v>
      </c>
      <c r="AN285" s="292" t="s">
        <v>21</v>
      </c>
      <c r="AO285" s="292" t="s">
        <v>21</v>
      </c>
      <c r="AP285" s="231">
        <v>17.149999999999999</v>
      </c>
      <c r="AQ285" s="231">
        <v>0.75</v>
      </c>
      <c r="AR285" s="231">
        <v>4.1500000000000004</v>
      </c>
      <c r="AS285" s="231">
        <v>0.24</v>
      </c>
      <c r="AT285" s="231">
        <v>19.260000000000002</v>
      </c>
      <c r="AU285" s="231">
        <v>0.91</v>
      </c>
      <c r="AV285" s="292" t="s">
        <v>21</v>
      </c>
      <c r="AW285" s="292" t="s">
        <v>21</v>
      </c>
      <c r="AX285" s="292" t="s">
        <v>21</v>
      </c>
      <c r="AY285" s="292" t="s">
        <v>21</v>
      </c>
      <c r="AZ285" s="231">
        <v>6.53</v>
      </c>
      <c r="BA285" s="231">
        <v>0.32</v>
      </c>
      <c r="BB285" s="44" t="s">
        <v>21</v>
      </c>
      <c r="BC285" s="44" t="s">
        <v>21</v>
      </c>
      <c r="BD285" s="44" t="s">
        <v>21</v>
      </c>
      <c r="BE285" s="44" t="s">
        <v>21</v>
      </c>
      <c r="BF285" s="44" t="s">
        <v>21</v>
      </c>
      <c r="BG285" s="190" t="s">
        <v>21</v>
      </c>
    </row>
    <row r="286" spans="1:60" s="54" customFormat="1" ht="14" x14ac:dyDescent="0.15">
      <c r="A286" s="64" t="s">
        <v>399</v>
      </c>
      <c r="B286" s="187">
        <v>1</v>
      </c>
      <c r="C286" s="202">
        <v>0.3</v>
      </c>
      <c r="D286" s="211">
        <v>1.1000000000000001</v>
      </c>
      <c r="E286" s="260">
        <v>0.34300000000000003</v>
      </c>
      <c r="F286" s="271">
        <v>1.7</v>
      </c>
      <c r="G286" s="80" t="s">
        <v>21</v>
      </c>
      <c r="H286" s="80" t="s">
        <v>21</v>
      </c>
      <c r="I286" s="84">
        <v>451.7</v>
      </c>
      <c r="J286" s="82">
        <v>7.4</v>
      </c>
      <c r="K286" s="83">
        <v>3.65</v>
      </c>
      <c r="L286" s="82">
        <v>5.6</v>
      </c>
      <c r="M286" s="84" t="s">
        <v>235</v>
      </c>
      <c r="N286" s="282">
        <v>0.89700000000000002</v>
      </c>
      <c r="O286" s="82">
        <v>4.9000000000000004</v>
      </c>
      <c r="P286" s="62">
        <v>6209</v>
      </c>
      <c r="Q286" s="81">
        <v>75</v>
      </c>
      <c r="R286" s="80">
        <f t="shared" ref="R286:R312" si="15">SQRT((Q286^2)+((P286*0.02)^2))</f>
        <v>145.07126662437329</v>
      </c>
      <c r="S286" s="81">
        <v>9910</v>
      </c>
      <c r="T286" s="81">
        <v>280</v>
      </c>
      <c r="U286" s="80">
        <f>SQRT((T286^2)+((S286*0.02)^2))</f>
        <v>343.04990890539528</v>
      </c>
      <c r="V286" s="81" t="s">
        <v>21</v>
      </c>
      <c r="W286" s="81" t="s">
        <v>21</v>
      </c>
      <c r="X286" s="63" t="s">
        <v>21</v>
      </c>
      <c r="Y286" s="373">
        <v>-59.61</v>
      </c>
      <c r="Z286" s="408">
        <v>539</v>
      </c>
      <c r="AA286" s="408">
        <v>34</v>
      </c>
      <c r="AB286" s="85" t="s">
        <v>21</v>
      </c>
      <c r="AC286" s="85" t="s">
        <v>21</v>
      </c>
      <c r="AD286" s="85" t="s">
        <v>21</v>
      </c>
      <c r="AE286" s="85" t="s">
        <v>21</v>
      </c>
      <c r="AF286" s="363">
        <v>621.20000000000005</v>
      </c>
      <c r="AG286" s="363">
        <v>9</v>
      </c>
      <c r="AH286" s="363">
        <v>27.9</v>
      </c>
      <c r="AI286" s="363">
        <v>1.1000000000000001</v>
      </c>
      <c r="AJ286" s="88" t="s">
        <v>21</v>
      </c>
      <c r="AK286" s="88" t="s">
        <v>21</v>
      </c>
      <c r="AL286" s="88" t="s">
        <v>21</v>
      </c>
      <c r="AM286" s="88" t="s">
        <v>21</v>
      </c>
      <c r="AN286" s="88" t="s">
        <v>21</v>
      </c>
      <c r="AO286" s="88" t="s">
        <v>21</v>
      </c>
      <c r="AP286" s="363">
        <v>3.73</v>
      </c>
      <c r="AQ286" s="363">
        <v>0.46</v>
      </c>
      <c r="AR286" s="363">
        <v>0.75</v>
      </c>
      <c r="AS286" s="363">
        <v>0.1</v>
      </c>
      <c r="AT286" s="363">
        <v>2.75</v>
      </c>
      <c r="AU286" s="363">
        <v>0.43</v>
      </c>
      <c r="AV286" s="88" t="s">
        <v>21</v>
      </c>
      <c r="AW286" s="88" t="s">
        <v>21</v>
      </c>
      <c r="AX286" s="88" t="s">
        <v>21</v>
      </c>
      <c r="AY286" s="88" t="s">
        <v>21</v>
      </c>
      <c r="AZ286" s="363">
        <v>1.38</v>
      </c>
      <c r="BA286" s="363">
        <v>0.19</v>
      </c>
      <c r="BB286" s="85" t="s">
        <v>21</v>
      </c>
      <c r="BC286" s="85" t="s">
        <v>21</v>
      </c>
      <c r="BD286" s="85" t="s">
        <v>21</v>
      </c>
      <c r="BE286" s="85" t="s">
        <v>21</v>
      </c>
      <c r="BF286" s="85" t="s">
        <v>21</v>
      </c>
      <c r="BG286" s="151" t="s">
        <v>21</v>
      </c>
    </row>
    <row r="287" spans="1:60" s="54" customFormat="1" ht="14" x14ac:dyDescent="0.15">
      <c r="A287" s="64" t="s">
        <v>400</v>
      </c>
      <c r="B287" s="187">
        <v>1</v>
      </c>
      <c r="C287" s="202">
        <v>7.5</v>
      </c>
      <c r="D287" s="211">
        <v>5.2</v>
      </c>
      <c r="E287" s="260">
        <v>1.4039999999999999</v>
      </c>
      <c r="F287" s="271">
        <v>4.3</v>
      </c>
      <c r="G287" s="80" t="s">
        <v>21</v>
      </c>
      <c r="H287" s="80" t="s">
        <v>21</v>
      </c>
      <c r="I287" s="84">
        <v>61</v>
      </c>
      <c r="J287" s="82">
        <v>5.9</v>
      </c>
      <c r="K287" s="83">
        <v>0.73699999999999999</v>
      </c>
      <c r="L287" s="82">
        <v>3</v>
      </c>
      <c r="M287" s="84" t="s">
        <v>134</v>
      </c>
      <c r="N287" s="282">
        <v>0.60099999999999998</v>
      </c>
      <c r="O287" s="82">
        <v>5</v>
      </c>
      <c r="P287" s="62">
        <v>4190</v>
      </c>
      <c r="Q287" s="81">
        <v>58</v>
      </c>
      <c r="R287" s="80">
        <f t="shared" si="15"/>
        <v>101.91388521688297</v>
      </c>
      <c r="S287" s="81">
        <v>3558</v>
      </c>
      <c r="T287" s="81">
        <v>82</v>
      </c>
      <c r="U287" s="80">
        <f t="shared" ref="U287:U312" si="16">SQRT((T287^2)+((S287*0.02)^2))</f>
        <v>108.57138481202125</v>
      </c>
      <c r="V287" s="81" t="s">
        <v>21</v>
      </c>
      <c r="W287" s="81" t="s">
        <v>21</v>
      </c>
      <c r="X287" s="63" t="s">
        <v>21</v>
      </c>
      <c r="Y287" s="373">
        <v>15.08</v>
      </c>
      <c r="Z287" s="409">
        <v>17</v>
      </c>
      <c r="AA287" s="409">
        <v>1.9</v>
      </c>
      <c r="AB287" s="81" t="s">
        <v>21</v>
      </c>
      <c r="AC287" s="81" t="s">
        <v>21</v>
      </c>
      <c r="AD287" s="81" t="s">
        <v>21</v>
      </c>
      <c r="AE287" s="81" t="s">
        <v>21</v>
      </c>
      <c r="AF287" s="364">
        <v>0.11799999999999999</v>
      </c>
      <c r="AG287" s="364">
        <v>1.6E-2</v>
      </c>
      <c r="AH287" s="364">
        <v>23</v>
      </c>
      <c r="AI287" s="364">
        <v>1.2</v>
      </c>
      <c r="AJ287" s="84" t="s">
        <v>21</v>
      </c>
      <c r="AK287" s="84" t="s">
        <v>21</v>
      </c>
      <c r="AL287" s="84" t="s">
        <v>21</v>
      </c>
      <c r="AM287" s="84" t="s">
        <v>21</v>
      </c>
      <c r="AN287" s="84" t="s">
        <v>21</v>
      </c>
      <c r="AO287" s="84" t="s">
        <v>21</v>
      </c>
      <c r="AP287" s="364">
        <v>16.510000000000002</v>
      </c>
      <c r="AQ287" s="364">
        <v>0.98</v>
      </c>
      <c r="AR287" s="364">
        <v>4.13</v>
      </c>
      <c r="AS287" s="364">
        <v>0.21</v>
      </c>
      <c r="AT287" s="364">
        <v>18.36</v>
      </c>
      <c r="AU287" s="364">
        <v>0.95</v>
      </c>
      <c r="AV287" s="84" t="s">
        <v>21</v>
      </c>
      <c r="AW287" s="84" t="s">
        <v>21</v>
      </c>
      <c r="AX287" s="84" t="s">
        <v>21</v>
      </c>
      <c r="AY287" s="84" t="s">
        <v>21</v>
      </c>
      <c r="AZ287" s="364">
        <v>5.88</v>
      </c>
      <c r="BA287" s="364">
        <v>0.36</v>
      </c>
      <c r="BB287" s="81" t="s">
        <v>21</v>
      </c>
      <c r="BC287" s="81" t="s">
        <v>21</v>
      </c>
      <c r="BD287" s="81" t="s">
        <v>21</v>
      </c>
      <c r="BE287" s="81" t="s">
        <v>21</v>
      </c>
      <c r="BF287" s="81" t="s">
        <v>21</v>
      </c>
      <c r="BG287" s="152" t="s">
        <v>21</v>
      </c>
    </row>
    <row r="288" spans="1:60" s="20" customFormat="1" ht="14" x14ac:dyDescent="0.15">
      <c r="A288" s="64" t="s">
        <v>401</v>
      </c>
      <c r="B288" s="187">
        <v>1</v>
      </c>
      <c r="C288" s="202">
        <v>0.3</v>
      </c>
      <c r="D288" s="211">
        <v>1.1000000000000001</v>
      </c>
      <c r="E288" s="260">
        <v>0.32600000000000001</v>
      </c>
      <c r="F288" s="271">
        <v>1.5</v>
      </c>
      <c r="G288" s="80" t="s">
        <v>21</v>
      </c>
      <c r="H288" s="80" t="s">
        <v>21</v>
      </c>
      <c r="I288" s="88">
        <v>420.5</v>
      </c>
      <c r="J288" s="86">
        <v>7.1</v>
      </c>
      <c r="K288" s="87">
        <v>3.49</v>
      </c>
      <c r="L288" s="86">
        <v>5.0999999999999996</v>
      </c>
      <c r="M288" s="88" t="s">
        <v>231</v>
      </c>
      <c r="N288" s="283">
        <v>0.873</v>
      </c>
      <c r="O288" s="86">
        <v>4.9000000000000004</v>
      </c>
      <c r="P288" s="69">
        <v>6137</v>
      </c>
      <c r="Q288" s="85">
        <v>72</v>
      </c>
      <c r="R288" s="80">
        <f t="shared" si="15"/>
        <v>142.29935909904867</v>
      </c>
      <c r="S288" s="85">
        <v>9690</v>
      </c>
      <c r="T288" s="85">
        <v>260</v>
      </c>
      <c r="U288" s="80">
        <f t="shared" si="16"/>
        <v>324.28142099108913</v>
      </c>
      <c r="V288" s="85" t="s">
        <v>21</v>
      </c>
      <c r="W288" s="85" t="s">
        <v>21</v>
      </c>
      <c r="X288" s="63" t="s">
        <v>21</v>
      </c>
      <c r="Y288" s="372">
        <v>-57.89</v>
      </c>
      <c r="Z288" s="409">
        <v>547</v>
      </c>
      <c r="AA288" s="409">
        <v>14</v>
      </c>
      <c r="AB288" s="81" t="s">
        <v>21</v>
      </c>
      <c r="AC288" s="81" t="s">
        <v>21</v>
      </c>
      <c r="AD288" s="81" t="s">
        <v>21</v>
      </c>
      <c r="AE288" s="81" t="s">
        <v>21</v>
      </c>
      <c r="AF288" s="364">
        <v>585.9</v>
      </c>
      <c r="AG288" s="364">
        <v>8.6999999999999993</v>
      </c>
      <c r="AH288" s="364">
        <v>26.02</v>
      </c>
      <c r="AI288" s="364">
        <v>0.56000000000000005</v>
      </c>
      <c r="AJ288" s="84" t="s">
        <v>21</v>
      </c>
      <c r="AK288" s="84" t="s">
        <v>21</v>
      </c>
      <c r="AL288" s="84" t="s">
        <v>21</v>
      </c>
      <c r="AM288" s="84" t="s">
        <v>21</v>
      </c>
      <c r="AN288" s="84" t="s">
        <v>21</v>
      </c>
      <c r="AO288" s="84" t="s">
        <v>21</v>
      </c>
      <c r="AP288" s="364">
        <v>4.09</v>
      </c>
      <c r="AQ288" s="364">
        <v>0.47</v>
      </c>
      <c r="AR288" s="364">
        <v>0.8</v>
      </c>
      <c r="AS288" s="364">
        <v>0.11</v>
      </c>
      <c r="AT288" s="364">
        <v>2.89</v>
      </c>
      <c r="AU288" s="364">
        <v>0.35</v>
      </c>
      <c r="AV288" s="84" t="s">
        <v>21</v>
      </c>
      <c r="AW288" s="84" t="s">
        <v>21</v>
      </c>
      <c r="AX288" s="84" t="s">
        <v>21</v>
      </c>
      <c r="AY288" s="84" t="s">
        <v>21</v>
      </c>
      <c r="AZ288" s="364">
        <v>1.26</v>
      </c>
      <c r="BA288" s="364">
        <v>0.19</v>
      </c>
      <c r="BB288" s="81" t="s">
        <v>21</v>
      </c>
      <c r="BC288" s="81" t="s">
        <v>21</v>
      </c>
      <c r="BD288" s="81" t="s">
        <v>21</v>
      </c>
      <c r="BE288" s="81" t="s">
        <v>21</v>
      </c>
      <c r="BF288" s="81" t="s">
        <v>21</v>
      </c>
      <c r="BG288" s="152" t="s">
        <v>21</v>
      </c>
    </row>
    <row r="289" spans="1:59" s="20" customFormat="1" ht="14" x14ac:dyDescent="0.15">
      <c r="A289" s="64" t="s">
        <v>402</v>
      </c>
      <c r="B289" s="187">
        <v>1</v>
      </c>
      <c r="C289" s="202">
        <v>14.8</v>
      </c>
      <c r="D289" s="211">
        <v>15.5</v>
      </c>
      <c r="E289" s="260">
        <v>0.95099999999999996</v>
      </c>
      <c r="F289" s="271">
        <v>4.7</v>
      </c>
      <c r="G289" s="80" t="s">
        <v>21</v>
      </c>
      <c r="H289" s="80" t="s">
        <v>21</v>
      </c>
      <c r="I289" s="88">
        <v>32.299999999999997</v>
      </c>
      <c r="J289" s="86">
        <v>5.9</v>
      </c>
      <c r="K289" s="87">
        <v>0.52400000000000002</v>
      </c>
      <c r="L289" s="86">
        <v>3.4</v>
      </c>
      <c r="M289" s="88" t="s">
        <v>167</v>
      </c>
      <c r="N289" s="283">
        <v>0.44700000000000001</v>
      </c>
      <c r="O289" s="86">
        <v>4.7</v>
      </c>
      <c r="P289" s="69">
        <v>3560</v>
      </c>
      <c r="Q289" s="85">
        <v>58</v>
      </c>
      <c r="R289" s="80">
        <f t="shared" si="15"/>
        <v>91.833762854409926</v>
      </c>
      <c r="S289" s="85">
        <v>2717</v>
      </c>
      <c r="T289" s="85">
        <v>76</v>
      </c>
      <c r="U289" s="80">
        <f t="shared" si="16"/>
        <v>93.428237701457263</v>
      </c>
      <c r="V289" s="85" t="s">
        <v>21</v>
      </c>
      <c r="W289" s="85" t="s">
        <v>21</v>
      </c>
      <c r="X289" s="63" t="s">
        <v>21</v>
      </c>
      <c r="Y289" s="372">
        <v>23.68</v>
      </c>
      <c r="Z289" s="408">
        <v>17.600000000000001</v>
      </c>
      <c r="AA289" s="408">
        <v>1.9</v>
      </c>
      <c r="AB289" s="85" t="s">
        <v>21</v>
      </c>
      <c r="AC289" s="85" t="s">
        <v>21</v>
      </c>
      <c r="AD289" s="85" t="s">
        <v>21</v>
      </c>
      <c r="AE289" s="85" t="s">
        <v>21</v>
      </c>
      <c r="AF289" s="363">
        <v>0.224</v>
      </c>
      <c r="AG289" s="363">
        <v>2.8000000000000001E-2</v>
      </c>
      <c r="AH289" s="363">
        <v>84.3</v>
      </c>
      <c r="AI289" s="363">
        <v>4</v>
      </c>
      <c r="AJ289" s="88" t="s">
        <v>21</v>
      </c>
      <c r="AK289" s="88" t="s">
        <v>21</v>
      </c>
      <c r="AL289" s="88" t="s">
        <v>21</v>
      </c>
      <c r="AM289" s="88" t="s">
        <v>21</v>
      </c>
      <c r="AN289" s="88" t="s">
        <v>21</v>
      </c>
      <c r="AO289" s="88" t="s">
        <v>21</v>
      </c>
      <c r="AP289" s="363">
        <v>27.3</v>
      </c>
      <c r="AQ289" s="363">
        <v>1.1000000000000001</v>
      </c>
      <c r="AR289" s="363">
        <v>6.45</v>
      </c>
      <c r="AS289" s="363">
        <v>0.24</v>
      </c>
      <c r="AT289" s="363">
        <v>29.6</v>
      </c>
      <c r="AU289" s="363">
        <v>1.2</v>
      </c>
      <c r="AV289" s="88" t="s">
        <v>21</v>
      </c>
      <c r="AW289" s="88" t="s">
        <v>21</v>
      </c>
      <c r="AX289" s="88" t="s">
        <v>21</v>
      </c>
      <c r="AY289" s="88" t="s">
        <v>21</v>
      </c>
      <c r="AZ289" s="363">
        <v>10.37</v>
      </c>
      <c r="BA289" s="363">
        <v>0.42</v>
      </c>
      <c r="BB289" s="85" t="s">
        <v>21</v>
      </c>
      <c r="BC289" s="85" t="s">
        <v>21</v>
      </c>
      <c r="BD289" s="85" t="s">
        <v>21</v>
      </c>
      <c r="BE289" s="85" t="s">
        <v>21</v>
      </c>
      <c r="BF289" s="85" t="s">
        <v>21</v>
      </c>
      <c r="BG289" s="151" t="s">
        <v>21</v>
      </c>
    </row>
    <row r="290" spans="1:59" s="20" customFormat="1" ht="14" x14ac:dyDescent="0.15">
      <c r="A290" s="64" t="s">
        <v>403</v>
      </c>
      <c r="B290" s="187">
        <v>1</v>
      </c>
      <c r="C290" s="202">
        <v>16.3</v>
      </c>
      <c r="D290" s="211">
        <v>19.7</v>
      </c>
      <c r="E290" s="260">
        <v>0.82099999999999995</v>
      </c>
      <c r="F290" s="271">
        <v>5.5</v>
      </c>
      <c r="G290" s="80" t="s">
        <v>21</v>
      </c>
      <c r="H290" s="80" t="s">
        <v>21</v>
      </c>
      <c r="I290" s="88">
        <v>31.4</v>
      </c>
      <c r="J290" s="86">
        <v>5</v>
      </c>
      <c r="K290" s="87">
        <v>0.51470000000000005</v>
      </c>
      <c r="L290" s="86">
        <v>1.9</v>
      </c>
      <c r="M290" s="88" t="s">
        <v>115</v>
      </c>
      <c r="N290" s="283">
        <v>0.443</v>
      </c>
      <c r="O290" s="86">
        <v>4.5999999999999996</v>
      </c>
      <c r="P290" s="69">
        <v>3533</v>
      </c>
      <c r="Q290" s="85">
        <v>49</v>
      </c>
      <c r="R290" s="80">
        <f t="shared" si="15"/>
        <v>85.987415358295308</v>
      </c>
      <c r="S290" s="85">
        <v>2677</v>
      </c>
      <c r="T290" s="85">
        <v>41</v>
      </c>
      <c r="U290" s="80">
        <f t="shared" si="16"/>
        <v>67.435388335798891</v>
      </c>
      <c r="V290" s="85" t="s">
        <v>21</v>
      </c>
      <c r="W290" s="85" t="s">
        <v>21</v>
      </c>
      <c r="X290" s="63" t="s">
        <v>21</v>
      </c>
      <c r="Y290" s="372">
        <v>24.23</v>
      </c>
      <c r="Z290" s="408">
        <v>15.9</v>
      </c>
      <c r="AA290" s="408">
        <v>1.5</v>
      </c>
      <c r="AB290" s="85" t="s">
        <v>21</v>
      </c>
      <c r="AC290" s="85" t="s">
        <v>21</v>
      </c>
      <c r="AD290" s="85" t="s">
        <v>21</v>
      </c>
      <c r="AE290" s="85" t="s">
        <v>21</v>
      </c>
      <c r="AF290" s="363">
        <v>0.26300000000000001</v>
      </c>
      <c r="AG290" s="363">
        <v>3.1E-2</v>
      </c>
      <c r="AH290" s="363">
        <v>70</v>
      </c>
      <c r="AI290" s="363">
        <v>1.9</v>
      </c>
      <c r="AJ290" s="88" t="s">
        <v>21</v>
      </c>
      <c r="AK290" s="88" t="s">
        <v>21</v>
      </c>
      <c r="AL290" s="88" t="s">
        <v>21</v>
      </c>
      <c r="AM290" s="88" t="s">
        <v>21</v>
      </c>
      <c r="AN290" s="88" t="s">
        <v>21</v>
      </c>
      <c r="AO290" s="88" t="s">
        <v>21</v>
      </c>
      <c r="AP290" s="363">
        <v>33.700000000000003</v>
      </c>
      <c r="AQ290" s="363">
        <v>1.3</v>
      </c>
      <c r="AR290" s="363">
        <v>7.56</v>
      </c>
      <c r="AS290" s="363">
        <v>0.26</v>
      </c>
      <c r="AT290" s="363">
        <v>34.6</v>
      </c>
      <c r="AU290" s="363">
        <v>1.3</v>
      </c>
      <c r="AV290" s="88" t="s">
        <v>21</v>
      </c>
      <c r="AW290" s="88" t="s">
        <v>21</v>
      </c>
      <c r="AX290" s="88" t="s">
        <v>21</v>
      </c>
      <c r="AY290" s="88" t="s">
        <v>21</v>
      </c>
      <c r="AZ290" s="363">
        <v>10.63</v>
      </c>
      <c r="BA290" s="363">
        <v>0.42</v>
      </c>
      <c r="BB290" s="85" t="s">
        <v>21</v>
      </c>
      <c r="BC290" s="85" t="s">
        <v>21</v>
      </c>
      <c r="BD290" s="85" t="s">
        <v>21</v>
      </c>
      <c r="BE290" s="85" t="s">
        <v>21</v>
      </c>
      <c r="BF290" s="85" t="s">
        <v>21</v>
      </c>
      <c r="BG290" s="151" t="s">
        <v>21</v>
      </c>
    </row>
    <row r="291" spans="1:59" s="20" customFormat="1" ht="14" x14ac:dyDescent="0.15">
      <c r="A291" s="64" t="s">
        <v>404</v>
      </c>
      <c r="B291" s="187">
        <v>1</v>
      </c>
      <c r="C291" s="202">
        <v>3.3</v>
      </c>
      <c r="D291" s="211">
        <v>2.6</v>
      </c>
      <c r="E291" s="260">
        <v>1.29</v>
      </c>
      <c r="F291" s="271">
        <v>4.0999999999999996</v>
      </c>
      <c r="G291" s="80" t="s">
        <v>21</v>
      </c>
      <c r="H291" s="80" t="s">
        <v>21</v>
      </c>
      <c r="I291" s="88">
        <v>126</v>
      </c>
      <c r="J291" s="86">
        <v>6.4</v>
      </c>
      <c r="K291" s="87">
        <v>1.2110000000000001</v>
      </c>
      <c r="L291" s="86">
        <v>4.3</v>
      </c>
      <c r="M291" s="88" t="s">
        <v>291</v>
      </c>
      <c r="N291" s="283">
        <v>0.754</v>
      </c>
      <c r="O291" s="86">
        <v>4.7</v>
      </c>
      <c r="P291" s="69">
        <v>4917</v>
      </c>
      <c r="Q291" s="85">
        <v>64</v>
      </c>
      <c r="R291" s="80">
        <f t="shared" si="15"/>
        <v>117.3318183614317</v>
      </c>
      <c r="S291" s="85">
        <v>5110</v>
      </c>
      <c r="T291" s="85">
        <v>150</v>
      </c>
      <c r="U291" s="80">
        <f t="shared" si="16"/>
        <v>181.5071348459889</v>
      </c>
      <c r="V291" s="85" t="s">
        <v>21</v>
      </c>
      <c r="W291" s="85" t="s">
        <v>21</v>
      </c>
      <c r="X291" s="63" t="s">
        <v>21</v>
      </c>
      <c r="Y291" s="372">
        <v>-3.93</v>
      </c>
      <c r="Z291" s="408">
        <v>20.100000000000001</v>
      </c>
      <c r="AA291" s="408">
        <v>2.5</v>
      </c>
      <c r="AB291" s="85" t="s">
        <v>21</v>
      </c>
      <c r="AC291" s="85" t="s">
        <v>21</v>
      </c>
      <c r="AD291" s="85" t="s">
        <v>21</v>
      </c>
      <c r="AE291" s="85" t="s">
        <v>21</v>
      </c>
      <c r="AF291" s="363">
        <v>2.0499999999999998</v>
      </c>
      <c r="AG291" s="363">
        <v>0.93</v>
      </c>
      <c r="AH291" s="363">
        <v>3.43</v>
      </c>
      <c r="AI291" s="363">
        <v>0.16</v>
      </c>
      <c r="AJ291" s="88" t="s">
        <v>21</v>
      </c>
      <c r="AK291" s="88" t="s">
        <v>21</v>
      </c>
      <c r="AL291" s="88" t="s">
        <v>21</v>
      </c>
      <c r="AM291" s="88" t="s">
        <v>21</v>
      </c>
      <c r="AN291" s="88" t="s">
        <v>21</v>
      </c>
      <c r="AO291" s="88" t="s">
        <v>21</v>
      </c>
      <c r="AP291" s="363">
        <v>7.79</v>
      </c>
      <c r="AQ291" s="363">
        <v>0.47</v>
      </c>
      <c r="AR291" s="363">
        <v>1.7889999999999999</v>
      </c>
      <c r="AS291" s="363">
        <v>7.0999999999999994E-2</v>
      </c>
      <c r="AT291" s="363">
        <v>10.47</v>
      </c>
      <c r="AU291" s="363">
        <v>0.56000000000000005</v>
      </c>
      <c r="AV291" s="88" t="s">
        <v>21</v>
      </c>
      <c r="AW291" s="88" t="s">
        <v>21</v>
      </c>
      <c r="AX291" s="88" t="s">
        <v>21</v>
      </c>
      <c r="AY291" s="88" t="s">
        <v>21</v>
      </c>
      <c r="AZ291" s="363">
        <v>3.42</v>
      </c>
      <c r="BA291" s="363">
        <v>0.18</v>
      </c>
      <c r="BB291" s="85" t="s">
        <v>21</v>
      </c>
      <c r="BC291" s="85" t="s">
        <v>21</v>
      </c>
      <c r="BD291" s="85" t="s">
        <v>21</v>
      </c>
      <c r="BE291" s="85" t="s">
        <v>21</v>
      </c>
      <c r="BF291" s="85" t="s">
        <v>21</v>
      </c>
      <c r="BG291" s="151" t="s">
        <v>21</v>
      </c>
    </row>
    <row r="292" spans="1:59" s="54" customFormat="1" ht="14" x14ac:dyDescent="0.15">
      <c r="A292" s="64" t="s">
        <v>405</v>
      </c>
      <c r="B292" s="187">
        <v>1</v>
      </c>
      <c r="C292" s="202">
        <v>0.3</v>
      </c>
      <c r="D292" s="211">
        <v>1.1000000000000001</v>
      </c>
      <c r="E292" s="260">
        <v>0.34</v>
      </c>
      <c r="F292" s="271">
        <v>1.6</v>
      </c>
      <c r="G292" s="80" t="s">
        <v>21</v>
      </c>
      <c r="H292" s="80" t="s">
        <v>21</v>
      </c>
      <c r="I292" s="84">
        <v>423.4</v>
      </c>
      <c r="J292" s="82">
        <v>8.3000000000000007</v>
      </c>
      <c r="K292" s="83">
        <v>3.45</v>
      </c>
      <c r="L292" s="82">
        <v>6.7</v>
      </c>
      <c r="M292" s="84" t="s">
        <v>229</v>
      </c>
      <c r="N292" s="282">
        <v>0.89100000000000001</v>
      </c>
      <c r="O292" s="82">
        <v>4.9000000000000004</v>
      </c>
      <c r="P292" s="62">
        <v>6144</v>
      </c>
      <c r="Q292" s="81">
        <v>84</v>
      </c>
      <c r="R292" s="80">
        <f t="shared" si="15"/>
        <v>148.84721831461951</v>
      </c>
      <c r="S292" s="81">
        <v>9620</v>
      </c>
      <c r="T292" s="81">
        <v>330</v>
      </c>
      <c r="U292" s="80">
        <f t="shared" si="16"/>
        <v>381.99183237341606</v>
      </c>
      <c r="V292" s="81" t="s">
        <v>21</v>
      </c>
      <c r="W292" s="81" t="s">
        <v>21</v>
      </c>
      <c r="X292" s="63" t="s">
        <v>21</v>
      </c>
      <c r="Y292" s="373">
        <v>-56.58</v>
      </c>
      <c r="Z292" s="408">
        <v>549</v>
      </c>
      <c r="AA292" s="408">
        <v>16</v>
      </c>
      <c r="AB292" s="85" t="s">
        <v>21</v>
      </c>
      <c r="AC292" s="85" t="s">
        <v>21</v>
      </c>
      <c r="AD292" s="85" t="s">
        <v>21</v>
      </c>
      <c r="AE292" s="85" t="s">
        <v>21</v>
      </c>
      <c r="AF292" s="363">
        <v>588.20000000000005</v>
      </c>
      <c r="AG292" s="363">
        <v>8.1999999999999993</v>
      </c>
      <c r="AH292" s="363">
        <v>25.97</v>
      </c>
      <c r="AI292" s="363">
        <v>0.71</v>
      </c>
      <c r="AJ292" s="88" t="s">
        <v>21</v>
      </c>
      <c r="AK292" s="88" t="s">
        <v>21</v>
      </c>
      <c r="AL292" s="88" t="s">
        <v>21</v>
      </c>
      <c r="AM292" s="88" t="s">
        <v>21</v>
      </c>
      <c r="AN292" s="88" t="s">
        <v>21</v>
      </c>
      <c r="AO292" s="88" t="s">
        <v>21</v>
      </c>
      <c r="AP292" s="363">
        <v>3.96</v>
      </c>
      <c r="AQ292" s="363">
        <v>0.37</v>
      </c>
      <c r="AR292" s="363">
        <v>0.76</v>
      </c>
      <c r="AS292" s="363">
        <v>0.11</v>
      </c>
      <c r="AT292" s="363">
        <v>2.85</v>
      </c>
      <c r="AU292" s="363">
        <v>0.34</v>
      </c>
      <c r="AV292" s="88" t="s">
        <v>21</v>
      </c>
      <c r="AW292" s="88" t="s">
        <v>21</v>
      </c>
      <c r="AX292" s="88" t="s">
        <v>21</v>
      </c>
      <c r="AY292" s="88" t="s">
        <v>21</v>
      </c>
      <c r="AZ292" s="363">
        <v>1.57</v>
      </c>
      <c r="BA292" s="363">
        <v>0.21</v>
      </c>
      <c r="BB292" s="85" t="s">
        <v>21</v>
      </c>
      <c r="BC292" s="85" t="s">
        <v>21</v>
      </c>
      <c r="BD292" s="85" t="s">
        <v>21</v>
      </c>
      <c r="BE292" s="85" t="s">
        <v>21</v>
      </c>
      <c r="BF292" s="85" t="s">
        <v>21</v>
      </c>
      <c r="BG292" s="151" t="s">
        <v>21</v>
      </c>
    </row>
    <row r="293" spans="1:59" s="20" customFormat="1" ht="14" x14ac:dyDescent="0.15">
      <c r="A293" s="64" t="s">
        <v>406</v>
      </c>
      <c r="B293" s="187">
        <v>1</v>
      </c>
      <c r="C293" s="202">
        <v>4</v>
      </c>
      <c r="D293" s="211">
        <v>3.3</v>
      </c>
      <c r="E293" s="260">
        <v>1.212</v>
      </c>
      <c r="F293" s="271">
        <v>4.7</v>
      </c>
      <c r="G293" s="80" t="s">
        <v>21</v>
      </c>
      <c r="H293" s="80" t="s">
        <v>21</v>
      </c>
      <c r="I293" s="88">
        <v>117</v>
      </c>
      <c r="J293" s="86">
        <v>5.5</v>
      </c>
      <c r="K293" s="87">
        <v>1.1479999999999999</v>
      </c>
      <c r="L293" s="86">
        <v>2.7</v>
      </c>
      <c r="M293" s="88" t="s">
        <v>127</v>
      </c>
      <c r="N293" s="283">
        <v>0.74</v>
      </c>
      <c r="O293" s="86">
        <v>4.8</v>
      </c>
      <c r="P293" s="69">
        <v>4844</v>
      </c>
      <c r="Q293" s="85">
        <v>55</v>
      </c>
      <c r="R293" s="80">
        <f t="shared" si="15"/>
        <v>111.40347570879464</v>
      </c>
      <c r="S293" s="85">
        <v>4929</v>
      </c>
      <c r="T293" s="85">
        <v>92</v>
      </c>
      <c r="U293" s="80">
        <f t="shared" si="16"/>
        <v>134.84070750333521</v>
      </c>
      <c r="V293" s="85" t="s">
        <v>21</v>
      </c>
      <c r="W293" s="85" t="s">
        <v>21</v>
      </c>
      <c r="X293" s="63" t="s">
        <v>21</v>
      </c>
      <c r="Y293" s="372">
        <v>-1.75</v>
      </c>
      <c r="Z293" s="409">
        <v>18.7</v>
      </c>
      <c r="AA293" s="409">
        <v>2.5</v>
      </c>
      <c r="AB293" s="81" t="s">
        <v>21</v>
      </c>
      <c r="AC293" s="81" t="s">
        <v>21</v>
      </c>
      <c r="AD293" s="81" t="s">
        <v>21</v>
      </c>
      <c r="AE293" s="81" t="s">
        <v>21</v>
      </c>
      <c r="AF293" s="364">
        <v>8.7999999999999995E-2</v>
      </c>
      <c r="AG293" s="364">
        <v>2.1999999999999999E-2</v>
      </c>
      <c r="AH293" s="364">
        <v>60.4</v>
      </c>
      <c r="AI293" s="364">
        <v>3.2</v>
      </c>
      <c r="AJ293" s="84" t="s">
        <v>21</v>
      </c>
      <c r="AK293" s="84" t="s">
        <v>21</v>
      </c>
      <c r="AL293" s="84" t="s">
        <v>21</v>
      </c>
      <c r="AM293" s="84" t="s">
        <v>21</v>
      </c>
      <c r="AN293" s="84" t="s">
        <v>21</v>
      </c>
      <c r="AO293" s="84" t="s">
        <v>21</v>
      </c>
      <c r="AP293" s="364">
        <v>13.74</v>
      </c>
      <c r="AQ293" s="364">
        <v>0.69</v>
      </c>
      <c r="AR293" s="364">
        <v>3.13</v>
      </c>
      <c r="AS293" s="364">
        <v>0.14000000000000001</v>
      </c>
      <c r="AT293" s="364">
        <v>14.5</v>
      </c>
      <c r="AU293" s="364">
        <v>0.75</v>
      </c>
      <c r="AV293" s="84" t="s">
        <v>21</v>
      </c>
      <c r="AW293" s="84" t="s">
        <v>21</v>
      </c>
      <c r="AX293" s="84" t="s">
        <v>21</v>
      </c>
      <c r="AY293" s="84" t="s">
        <v>21</v>
      </c>
      <c r="AZ293" s="364">
        <v>4.6500000000000004</v>
      </c>
      <c r="BA293" s="364">
        <v>0.25</v>
      </c>
      <c r="BB293" s="81" t="s">
        <v>21</v>
      </c>
      <c r="BC293" s="81" t="s">
        <v>21</v>
      </c>
      <c r="BD293" s="81" t="s">
        <v>21</v>
      </c>
      <c r="BE293" s="81" t="s">
        <v>21</v>
      </c>
      <c r="BF293" s="81" t="s">
        <v>21</v>
      </c>
      <c r="BG293" s="152" t="s">
        <v>21</v>
      </c>
    </row>
    <row r="294" spans="1:59" s="54" customFormat="1" ht="14" x14ac:dyDescent="0.15">
      <c r="A294" s="64" t="s">
        <v>407</v>
      </c>
      <c r="B294" s="187">
        <v>1</v>
      </c>
      <c r="C294" s="202">
        <v>9.1999999999999993</v>
      </c>
      <c r="D294" s="211">
        <v>3.9</v>
      </c>
      <c r="E294" s="260">
        <v>2.355</v>
      </c>
      <c r="F294" s="271">
        <v>4.7</v>
      </c>
      <c r="G294" s="80" t="s">
        <v>21</v>
      </c>
      <c r="H294" s="80" t="s">
        <v>21</v>
      </c>
      <c r="I294" s="84">
        <v>51.7</v>
      </c>
      <c r="J294" s="82">
        <v>5.4</v>
      </c>
      <c r="K294" s="83">
        <v>0.66300000000000003</v>
      </c>
      <c r="L294" s="82">
        <v>3</v>
      </c>
      <c r="M294" s="84" t="s">
        <v>168</v>
      </c>
      <c r="N294" s="282">
        <v>0.56599999999999995</v>
      </c>
      <c r="O294" s="82">
        <v>4.5</v>
      </c>
      <c r="P294" s="62">
        <v>4026</v>
      </c>
      <c r="Q294" s="81">
        <v>54</v>
      </c>
      <c r="R294" s="80">
        <f t="shared" si="15"/>
        <v>96.950865906396103</v>
      </c>
      <c r="S294" s="81">
        <v>3278</v>
      </c>
      <c r="T294" s="81">
        <v>78</v>
      </c>
      <c r="U294" s="80">
        <f t="shared" si="16"/>
        <v>101.89265724280627</v>
      </c>
      <c r="V294" s="81" t="s">
        <v>21</v>
      </c>
      <c r="W294" s="81" t="s">
        <v>21</v>
      </c>
      <c r="X294" s="63" t="s">
        <v>21</v>
      </c>
      <c r="Y294" s="373">
        <v>18.579999999999998</v>
      </c>
      <c r="Z294" s="408">
        <v>16.2</v>
      </c>
      <c r="AA294" s="408">
        <v>1.9</v>
      </c>
      <c r="AB294" s="85" t="s">
        <v>21</v>
      </c>
      <c r="AC294" s="85" t="s">
        <v>21</v>
      </c>
      <c r="AD294" s="85" t="s">
        <v>21</v>
      </c>
      <c r="AE294" s="85" t="s">
        <v>21</v>
      </c>
      <c r="AF294" s="363">
        <v>9.5000000000000001E-2</v>
      </c>
      <c r="AG294" s="363">
        <v>1.7000000000000001E-2</v>
      </c>
      <c r="AH294" s="363">
        <v>87.1</v>
      </c>
      <c r="AI294" s="363">
        <v>3.3</v>
      </c>
      <c r="AJ294" s="88" t="s">
        <v>21</v>
      </c>
      <c r="AK294" s="88" t="s">
        <v>21</v>
      </c>
      <c r="AL294" s="88" t="s">
        <v>21</v>
      </c>
      <c r="AM294" s="88" t="s">
        <v>21</v>
      </c>
      <c r="AN294" s="88" t="s">
        <v>21</v>
      </c>
      <c r="AO294" s="88" t="s">
        <v>21</v>
      </c>
      <c r="AP294" s="363">
        <v>18.05</v>
      </c>
      <c r="AQ294" s="363">
        <v>0.79</v>
      </c>
      <c r="AR294" s="363">
        <v>3.94</v>
      </c>
      <c r="AS294" s="363">
        <v>0.19</v>
      </c>
      <c r="AT294" s="363">
        <v>18.2</v>
      </c>
      <c r="AU294" s="363">
        <v>0.88</v>
      </c>
      <c r="AV294" s="88" t="s">
        <v>21</v>
      </c>
      <c r="AW294" s="88" t="s">
        <v>21</v>
      </c>
      <c r="AX294" s="88" t="s">
        <v>21</v>
      </c>
      <c r="AY294" s="88" t="s">
        <v>21</v>
      </c>
      <c r="AZ294" s="363">
        <v>5.01</v>
      </c>
      <c r="BA294" s="363">
        <v>0.3</v>
      </c>
      <c r="BB294" s="85" t="s">
        <v>21</v>
      </c>
      <c r="BC294" s="85" t="s">
        <v>21</v>
      </c>
      <c r="BD294" s="85" t="s">
        <v>21</v>
      </c>
      <c r="BE294" s="85" t="s">
        <v>21</v>
      </c>
      <c r="BF294" s="85" t="s">
        <v>21</v>
      </c>
      <c r="BG294" s="151" t="s">
        <v>21</v>
      </c>
    </row>
    <row r="295" spans="1:59" s="54" customFormat="1" ht="14" x14ac:dyDescent="0.15">
      <c r="A295" s="64" t="s">
        <v>408</v>
      </c>
      <c r="B295" s="187">
        <v>1</v>
      </c>
      <c r="C295" s="202">
        <v>1.3</v>
      </c>
      <c r="D295" s="211">
        <v>1.8</v>
      </c>
      <c r="E295" s="260">
        <v>0.78900000000000003</v>
      </c>
      <c r="F295" s="271">
        <v>1.5</v>
      </c>
      <c r="G295" s="80" t="s">
        <v>21</v>
      </c>
      <c r="H295" s="80" t="s">
        <v>21</v>
      </c>
      <c r="I295" s="84">
        <v>97</v>
      </c>
      <c r="J295" s="82">
        <v>7.2</v>
      </c>
      <c r="K295" s="83">
        <v>0.999</v>
      </c>
      <c r="L295" s="82">
        <v>4.9000000000000004</v>
      </c>
      <c r="M295" s="84" t="s">
        <v>291</v>
      </c>
      <c r="N295" s="282">
        <v>0.70699999999999996</v>
      </c>
      <c r="O295" s="82">
        <v>5.3</v>
      </c>
      <c r="P295" s="62">
        <v>4659</v>
      </c>
      <c r="Q295" s="81">
        <v>72</v>
      </c>
      <c r="R295" s="80">
        <f t="shared" si="15"/>
        <v>117.75615652695193</v>
      </c>
      <c r="S295" s="81">
        <v>4470</v>
      </c>
      <c r="T295" s="81">
        <v>160</v>
      </c>
      <c r="U295" s="80">
        <f t="shared" si="16"/>
        <v>183.28218680493748</v>
      </c>
      <c r="V295" s="81" t="s">
        <v>21</v>
      </c>
      <c r="W295" s="81" t="s">
        <v>21</v>
      </c>
      <c r="X295" s="63" t="s">
        <v>21</v>
      </c>
      <c r="Y295" s="373">
        <v>4.0599999999999996</v>
      </c>
      <c r="Z295" s="409">
        <v>15.7</v>
      </c>
      <c r="AA295" s="409">
        <v>6.1</v>
      </c>
      <c r="AB295" s="81" t="s">
        <v>21</v>
      </c>
      <c r="AC295" s="81" t="s">
        <v>21</v>
      </c>
      <c r="AD295" s="81" t="s">
        <v>21</v>
      </c>
      <c r="AE295" s="81" t="s">
        <v>21</v>
      </c>
      <c r="AF295" s="364">
        <v>0.15</v>
      </c>
      <c r="AG295" s="364">
        <v>5.7000000000000002E-2</v>
      </c>
      <c r="AH295" s="364">
        <v>17.2</v>
      </c>
      <c r="AI295" s="364">
        <v>0.87</v>
      </c>
      <c r="AJ295" s="84" t="s">
        <v>21</v>
      </c>
      <c r="AK295" s="84" t="s">
        <v>21</v>
      </c>
      <c r="AL295" s="84" t="s">
        <v>21</v>
      </c>
      <c r="AM295" s="84" t="s">
        <v>21</v>
      </c>
      <c r="AN295" s="84" t="s">
        <v>21</v>
      </c>
      <c r="AO295" s="84" t="s">
        <v>21</v>
      </c>
      <c r="AP295" s="364">
        <v>19.420000000000002</v>
      </c>
      <c r="AQ295" s="364">
        <v>0.98</v>
      </c>
      <c r="AR295" s="364">
        <v>4.37</v>
      </c>
      <c r="AS295" s="364">
        <v>0.24</v>
      </c>
      <c r="AT295" s="364">
        <v>22.98</v>
      </c>
      <c r="AU295" s="364">
        <v>0.88</v>
      </c>
      <c r="AV295" s="84" t="s">
        <v>21</v>
      </c>
      <c r="AW295" s="84" t="s">
        <v>21</v>
      </c>
      <c r="AX295" s="84" t="s">
        <v>21</v>
      </c>
      <c r="AY295" s="84" t="s">
        <v>21</v>
      </c>
      <c r="AZ295" s="364">
        <v>6.99</v>
      </c>
      <c r="BA295" s="364">
        <v>0.49</v>
      </c>
      <c r="BB295" s="81" t="s">
        <v>21</v>
      </c>
      <c r="BC295" s="81" t="s">
        <v>21</v>
      </c>
      <c r="BD295" s="81" t="s">
        <v>21</v>
      </c>
      <c r="BE295" s="81" t="s">
        <v>21</v>
      </c>
      <c r="BF295" s="81" t="s">
        <v>21</v>
      </c>
      <c r="BG295" s="152" t="s">
        <v>21</v>
      </c>
    </row>
    <row r="296" spans="1:59" s="54" customFormat="1" ht="14" x14ac:dyDescent="0.15">
      <c r="A296" s="64" t="s">
        <v>409</v>
      </c>
      <c r="B296" s="187">
        <v>1</v>
      </c>
      <c r="C296" s="202">
        <v>0.4</v>
      </c>
      <c r="D296" s="211">
        <v>1.1000000000000001</v>
      </c>
      <c r="E296" s="260">
        <v>0.32800000000000001</v>
      </c>
      <c r="F296" s="271">
        <v>1.7</v>
      </c>
      <c r="G296" s="80" t="s">
        <v>21</v>
      </c>
      <c r="H296" s="80" t="s">
        <v>21</v>
      </c>
      <c r="I296" s="84">
        <v>415.9</v>
      </c>
      <c r="J296" s="82">
        <v>8.6</v>
      </c>
      <c r="K296" s="83">
        <v>3.4</v>
      </c>
      <c r="L296" s="82">
        <v>6.1</v>
      </c>
      <c r="M296" s="84" t="s">
        <v>241</v>
      </c>
      <c r="N296" s="282">
        <v>0.88800000000000001</v>
      </c>
      <c r="O296" s="82">
        <v>6</v>
      </c>
      <c r="P296" s="62">
        <v>6126</v>
      </c>
      <c r="Q296" s="81">
        <v>87</v>
      </c>
      <c r="R296" s="80">
        <f t="shared" si="15"/>
        <v>150.2669304937051</v>
      </c>
      <c r="S296" s="81">
        <v>9550</v>
      </c>
      <c r="T296" s="81">
        <v>310</v>
      </c>
      <c r="U296" s="80">
        <f t="shared" si="16"/>
        <v>364.11673952181877</v>
      </c>
      <c r="V296" s="81" t="s">
        <v>21</v>
      </c>
      <c r="W296" s="81" t="s">
        <v>21</v>
      </c>
      <c r="X296" s="63" t="s">
        <v>21</v>
      </c>
      <c r="Y296" s="373">
        <v>-55.89</v>
      </c>
      <c r="Z296" s="409">
        <v>552</v>
      </c>
      <c r="AA296" s="409">
        <v>12</v>
      </c>
      <c r="AB296" s="81" t="s">
        <v>21</v>
      </c>
      <c r="AC296" s="81" t="s">
        <v>21</v>
      </c>
      <c r="AD296" s="81" t="s">
        <v>21</v>
      </c>
      <c r="AE296" s="81" t="s">
        <v>21</v>
      </c>
      <c r="AF296" s="364">
        <v>601.1</v>
      </c>
      <c r="AG296" s="364">
        <v>8.5</v>
      </c>
      <c r="AH296" s="364">
        <v>26.45</v>
      </c>
      <c r="AI296" s="364">
        <v>0.6</v>
      </c>
      <c r="AJ296" s="84" t="s">
        <v>21</v>
      </c>
      <c r="AK296" s="84" t="s">
        <v>21</v>
      </c>
      <c r="AL296" s="84" t="s">
        <v>21</v>
      </c>
      <c r="AM296" s="84" t="s">
        <v>21</v>
      </c>
      <c r="AN296" s="84" t="s">
        <v>21</v>
      </c>
      <c r="AO296" s="84" t="s">
        <v>21</v>
      </c>
      <c r="AP296" s="364">
        <v>3.96</v>
      </c>
      <c r="AQ296" s="364">
        <v>0.38</v>
      </c>
      <c r="AR296" s="364">
        <v>0.76</v>
      </c>
      <c r="AS296" s="364">
        <v>0.12</v>
      </c>
      <c r="AT296" s="364">
        <v>2.66</v>
      </c>
      <c r="AU296" s="364">
        <v>0.44</v>
      </c>
      <c r="AV296" s="84" t="s">
        <v>21</v>
      </c>
      <c r="AW296" s="84" t="s">
        <v>21</v>
      </c>
      <c r="AX296" s="84" t="s">
        <v>21</v>
      </c>
      <c r="AY296" s="84" t="s">
        <v>21</v>
      </c>
      <c r="AZ296" s="364">
        <v>1.17</v>
      </c>
      <c r="BA296" s="364">
        <v>0.18</v>
      </c>
      <c r="BB296" s="81" t="s">
        <v>21</v>
      </c>
      <c r="BC296" s="81" t="s">
        <v>21</v>
      </c>
      <c r="BD296" s="81" t="s">
        <v>21</v>
      </c>
      <c r="BE296" s="81" t="s">
        <v>21</v>
      </c>
      <c r="BF296" s="81" t="s">
        <v>21</v>
      </c>
      <c r="BG296" s="152" t="s">
        <v>21</v>
      </c>
    </row>
    <row r="297" spans="1:59" s="54" customFormat="1" ht="14" x14ac:dyDescent="0.15">
      <c r="A297" s="64" t="s">
        <v>410</v>
      </c>
      <c r="B297" s="187">
        <v>1</v>
      </c>
      <c r="C297" s="202">
        <v>4.5999999999999996</v>
      </c>
      <c r="D297" s="211">
        <v>4.3</v>
      </c>
      <c r="E297" s="260">
        <v>1.07</v>
      </c>
      <c r="F297" s="271">
        <v>4.3</v>
      </c>
      <c r="G297" s="80" t="s">
        <v>21</v>
      </c>
      <c r="H297" s="80" t="s">
        <v>21</v>
      </c>
      <c r="I297" s="84">
        <v>89.5</v>
      </c>
      <c r="J297" s="82">
        <v>5.5</v>
      </c>
      <c r="K297" s="83">
        <v>0.93600000000000005</v>
      </c>
      <c r="L297" s="82">
        <v>2.9</v>
      </c>
      <c r="M297" s="84" t="s">
        <v>164</v>
      </c>
      <c r="N297" s="282">
        <v>0.69399999999999995</v>
      </c>
      <c r="O297" s="82">
        <v>4.7</v>
      </c>
      <c r="P297" s="62">
        <v>4574</v>
      </c>
      <c r="Q297" s="81">
        <v>55</v>
      </c>
      <c r="R297" s="80">
        <f t="shared" si="15"/>
        <v>106.74076259798784</v>
      </c>
      <c r="S297" s="81">
        <v>4258</v>
      </c>
      <c r="T297" s="81">
        <v>90</v>
      </c>
      <c r="U297" s="80">
        <f t="shared" si="16"/>
        <v>123.90409839872126</v>
      </c>
      <c r="V297" s="81" t="s">
        <v>21</v>
      </c>
      <c r="W297" s="81" t="s">
        <v>21</v>
      </c>
      <c r="X297" s="63" t="s">
        <v>21</v>
      </c>
      <c r="Y297" s="373">
        <v>6.91</v>
      </c>
      <c r="Z297" s="409">
        <v>16.5</v>
      </c>
      <c r="AA297" s="409">
        <v>1.7</v>
      </c>
      <c r="AB297" s="81" t="s">
        <v>21</v>
      </c>
      <c r="AC297" s="81" t="s">
        <v>21</v>
      </c>
      <c r="AD297" s="81" t="s">
        <v>21</v>
      </c>
      <c r="AE297" s="81" t="s">
        <v>21</v>
      </c>
      <c r="AF297" s="364">
        <v>7.4999999999999997E-2</v>
      </c>
      <c r="AG297" s="364">
        <v>1.4E-2</v>
      </c>
      <c r="AH297" s="364">
        <v>10.55</v>
      </c>
      <c r="AI297" s="364">
        <v>0.35</v>
      </c>
      <c r="AJ297" s="84" t="s">
        <v>21</v>
      </c>
      <c r="AK297" s="84" t="s">
        <v>21</v>
      </c>
      <c r="AL297" s="84" t="s">
        <v>21</v>
      </c>
      <c r="AM297" s="84" t="s">
        <v>21</v>
      </c>
      <c r="AN297" s="84" t="s">
        <v>21</v>
      </c>
      <c r="AO297" s="84" t="s">
        <v>21</v>
      </c>
      <c r="AP297" s="364">
        <v>14.33</v>
      </c>
      <c r="AQ297" s="364">
        <v>0.57999999999999996</v>
      </c>
      <c r="AR297" s="364">
        <v>3.25</v>
      </c>
      <c r="AS297" s="364">
        <v>0.13</v>
      </c>
      <c r="AT297" s="364">
        <v>17.149999999999999</v>
      </c>
      <c r="AU297" s="364">
        <v>0.63</v>
      </c>
      <c r="AV297" s="84" t="s">
        <v>21</v>
      </c>
      <c r="AW297" s="84" t="s">
        <v>21</v>
      </c>
      <c r="AX297" s="84" t="s">
        <v>21</v>
      </c>
      <c r="AY297" s="84" t="s">
        <v>21</v>
      </c>
      <c r="AZ297" s="364">
        <v>5.43</v>
      </c>
      <c r="BA297" s="364">
        <v>0.25</v>
      </c>
      <c r="BB297" s="81" t="s">
        <v>21</v>
      </c>
      <c r="BC297" s="81" t="s">
        <v>21</v>
      </c>
      <c r="BD297" s="81" t="s">
        <v>21</v>
      </c>
      <c r="BE297" s="81" t="s">
        <v>21</v>
      </c>
      <c r="BF297" s="81" t="s">
        <v>21</v>
      </c>
      <c r="BG297" s="152" t="s">
        <v>21</v>
      </c>
    </row>
    <row r="298" spans="1:59" s="54" customFormat="1" ht="14" x14ac:dyDescent="0.15">
      <c r="A298" s="64" t="s">
        <v>411</v>
      </c>
      <c r="B298" s="187">
        <v>1</v>
      </c>
      <c r="C298" s="202">
        <v>2.1</v>
      </c>
      <c r="D298" s="211">
        <v>1</v>
      </c>
      <c r="E298" s="260">
        <v>2.3180000000000001</v>
      </c>
      <c r="F298" s="271">
        <v>3.1</v>
      </c>
      <c r="G298" s="80" t="s">
        <v>21</v>
      </c>
      <c r="H298" s="80" t="s">
        <v>21</v>
      </c>
      <c r="I298" s="84">
        <v>141</v>
      </c>
      <c r="J298" s="82">
        <v>7</v>
      </c>
      <c r="K298" s="83">
        <v>1.3</v>
      </c>
      <c r="L298" s="82">
        <v>5</v>
      </c>
      <c r="M298" s="84" t="s">
        <v>241</v>
      </c>
      <c r="N298" s="282">
        <v>0.78700000000000003</v>
      </c>
      <c r="O298" s="82">
        <v>5</v>
      </c>
      <c r="P298" s="62">
        <v>5031</v>
      </c>
      <c r="Q298" s="81">
        <v>71</v>
      </c>
      <c r="R298" s="80">
        <f t="shared" si="15"/>
        <v>123.14781524655645</v>
      </c>
      <c r="S298" s="81">
        <v>5370</v>
      </c>
      <c r="T298" s="81">
        <v>180</v>
      </c>
      <c r="U298" s="80">
        <f t="shared" si="16"/>
        <v>209.60620219831284</v>
      </c>
      <c r="V298" s="81" t="s">
        <v>21</v>
      </c>
      <c r="W298" s="81" t="s">
        <v>21</v>
      </c>
      <c r="X298" s="63" t="s">
        <v>21</v>
      </c>
      <c r="Y298" s="373">
        <v>-6.74</v>
      </c>
      <c r="Z298" s="409">
        <v>14.8</v>
      </c>
      <c r="AA298" s="409">
        <v>1.6</v>
      </c>
      <c r="AB298" s="81" t="s">
        <v>21</v>
      </c>
      <c r="AC298" s="81" t="s">
        <v>21</v>
      </c>
      <c r="AD298" s="81" t="s">
        <v>21</v>
      </c>
      <c r="AE298" s="81" t="s">
        <v>21</v>
      </c>
      <c r="AF298" s="364">
        <v>3.3000000000000002E-2</v>
      </c>
      <c r="AG298" s="364">
        <v>0.01</v>
      </c>
      <c r="AH298" s="364">
        <v>0.45</v>
      </c>
      <c r="AI298" s="364">
        <v>3.4000000000000002E-2</v>
      </c>
      <c r="AJ298" s="84" t="s">
        <v>21</v>
      </c>
      <c r="AK298" s="84" t="s">
        <v>21</v>
      </c>
      <c r="AL298" s="84" t="s">
        <v>21</v>
      </c>
      <c r="AM298" s="84" t="s">
        <v>21</v>
      </c>
      <c r="AN298" s="84" t="s">
        <v>21</v>
      </c>
      <c r="AO298" s="84" t="s">
        <v>21</v>
      </c>
      <c r="AP298" s="364">
        <v>1.97</v>
      </c>
      <c r="AQ298" s="364">
        <v>0.15</v>
      </c>
      <c r="AR298" s="364">
        <v>0.54500000000000004</v>
      </c>
      <c r="AS298" s="364">
        <v>4.9000000000000002E-2</v>
      </c>
      <c r="AT298" s="364">
        <v>3.57</v>
      </c>
      <c r="AU298" s="364">
        <v>0.26</v>
      </c>
      <c r="AV298" s="84" t="s">
        <v>21</v>
      </c>
      <c r="AW298" s="84" t="s">
        <v>21</v>
      </c>
      <c r="AX298" s="84" t="s">
        <v>21</v>
      </c>
      <c r="AY298" s="84" t="s">
        <v>21</v>
      </c>
      <c r="AZ298" s="364">
        <v>2.62</v>
      </c>
      <c r="BA298" s="364">
        <v>0.17</v>
      </c>
      <c r="BB298" s="81" t="s">
        <v>21</v>
      </c>
      <c r="BC298" s="81" t="s">
        <v>21</v>
      </c>
      <c r="BD298" s="81" t="s">
        <v>21</v>
      </c>
      <c r="BE298" s="81" t="s">
        <v>21</v>
      </c>
      <c r="BF298" s="81" t="s">
        <v>21</v>
      </c>
      <c r="BG298" s="152" t="s">
        <v>21</v>
      </c>
    </row>
    <row r="299" spans="1:59" s="20" customFormat="1" ht="14" x14ac:dyDescent="0.15">
      <c r="A299" s="64" t="s">
        <v>412</v>
      </c>
      <c r="B299" s="187">
        <v>0</v>
      </c>
      <c r="C299" s="202">
        <v>0.3</v>
      </c>
      <c r="D299" s="211">
        <v>0.9</v>
      </c>
      <c r="E299" s="260">
        <v>0.36199999999999999</v>
      </c>
      <c r="F299" s="271">
        <v>1.3</v>
      </c>
      <c r="G299" s="80" t="s">
        <v>21</v>
      </c>
      <c r="H299" s="80" t="s">
        <v>21</v>
      </c>
      <c r="I299" s="88">
        <v>409.6</v>
      </c>
      <c r="J299" s="86">
        <v>9</v>
      </c>
      <c r="K299" s="87">
        <v>3.49</v>
      </c>
      <c r="L299" s="86">
        <v>7.3</v>
      </c>
      <c r="M299" s="88" t="s">
        <v>229</v>
      </c>
      <c r="N299" s="283">
        <v>0.85</v>
      </c>
      <c r="O299" s="86">
        <v>5.2</v>
      </c>
      <c r="P299" s="69">
        <v>6110</v>
      </c>
      <c r="Q299" s="85">
        <v>91</v>
      </c>
      <c r="R299" s="80">
        <f t="shared" si="15"/>
        <v>152.36088736942955</v>
      </c>
      <c r="S299" s="85">
        <v>9690</v>
      </c>
      <c r="T299" s="85">
        <v>360</v>
      </c>
      <c r="U299" s="80">
        <f t="shared" si="16"/>
        <v>408.85014369570666</v>
      </c>
      <c r="V299" s="85" t="s">
        <v>21</v>
      </c>
      <c r="W299" s="85" t="s">
        <v>21</v>
      </c>
      <c r="X299" s="63" t="s">
        <v>21</v>
      </c>
      <c r="Y299" s="372">
        <v>-58.59</v>
      </c>
      <c r="Z299" s="409">
        <v>417</v>
      </c>
      <c r="AA299" s="409">
        <v>61</v>
      </c>
      <c r="AB299" s="81" t="s">
        <v>21</v>
      </c>
      <c r="AC299" s="81" t="s">
        <v>21</v>
      </c>
      <c r="AD299" s="81" t="s">
        <v>21</v>
      </c>
      <c r="AE299" s="81" t="s">
        <v>21</v>
      </c>
      <c r="AF299" s="364">
        <v>463</v>
      </c>
      <c r="AG299" s="364">
        <v>66</v>
      </c>
      <c r="AH299" s="364">
        <v>20</v>
      </c>
      <c r="AI299" s="364">
        <v>2.9</v>
      </c>
      <c r="AJ299" s="84" t="s">
        <v>21</v>
      </c>
      <c r="AK299" s="84" t="s">
        <v>21</v>
      </c>
      <c r="AL299" s="84" t="s">
        <v>21</v>
      </c>
      <c r="AM299" s="84" t="s">
        <v>21</v>
      </c>
      <c r="AN299" s="84" t="s">
        <v>21</v>
      </c>
      <c r="AO299" s="84" t="s">
        <v>21</v>
      </c>
      <c r="AP299" s="364">
        <v>3.22</v>
      </c>
      <c r="AQ299" s="364">
        <v>0.65</v>
      </c>
      <c r="AR299" s="364">
        <v>0.61</v>
      </c>
      <c r="AS299" s="364">
        <v>0.14000000000000001</v>
      </c>
      <c r="AT299" s="364">
        <v>2.17</v>
      </c>
      <c r="AU299" s="364">
        <v>0.39</v>
      </c>
      <c r="AV299" s="84" t="s">
        <v>21</v>
      </c>
      <c r="AW299" s="84" t="s">
        <v>21</v>
      </c>
      <c r="AX299" s="84" t="s">
        <v>21</v>
      </c>
      <c r="AY299" s="84" t="s">
        <v>21</v>
      </c>
      <c r="AZ299" s="364">
        <v>1.24</v>
      </c>
      <c r="BA299" s="364">
        <v>0.25</v>
      </c>
      <c r="BB299" s="81" t="s">
        <v>21</v>
      </c>
      <c r="BC299" s="81" t="s">
        <v>21</v>
      </c>
      <c r="BD299" s="81" t="s">
        <v>21</v>
      </c>
      <c r="BE299" s="81" t="s">
        <v>21</v>
      </c>
      <c r="BF299" s="81" t="s">
        <v>21</v>
      </c>
      <c r="BG299" s="152" t="s">
        <v>21</v>
      </c>
    </row>
    <row r="300" spans="1:59" s="20" customFormat="1" ht="14" x14ac:dyDescent="0.15">
      <c r="A300" s="64" t="s">
        <v>413</v>
      </c>
      <c r="B300" s="187">
        <v>1</v>
      </c>
      <c r="C300" s="202">
        <v>3.9</v>
      </c>
      <c r="D300" s="211">
        <v>2.2999999999999998</v>
      </c>
      <c r="E300" s="260">
        <v>1.6850000000000001</v>
      </c>
      <c r="F300" s="271">
        <v>3.6</v>
      </c>
      <c r="G300" s="80" t="s">
        <v>21</v>
      </c>
      <c r="H300" s="80" t="s">
        <v>21</v>
      </c>
      <c r="I300" s="88">
        <v>92.293110893251693</v>
      </c>
      <c r="J300" s="86">
        <v>6.4</v>
      </c>
      <c r="K300" s="87">
        <v>0.95699999999999996</v>
      </c>
      <c r="L300" s="86">
        <v>4.2</v>
      </c>
      <c r="M300" s="88" t="s">
        <v>326</v>
      </c>
      <c r="N300" s="283">
        <v>0.7</v>
      </c>
      <c r="O300" s="86">
        <v>4.8</v>
      </c>
      <c r="P300" s="69">
        <v>4606</v>
      </c>
      <c r="Q300" s="85">
        <v>64</v>
      </c>
      <c r="R300" s="80">
        <f t="shared" si="15"/>
        <v>112.16993536594376</v>
      </c>
      <c r="S300" s="85">
        <v>4330</v>
      </c>
      <c r="T300" s="85">
        <v>130</v>
      </c>
      <c r="U300" s="80">
        <f t="shared" si="16"/>
        <v>156.20358510610441</v>
      </c>
      <c r="V300" s="85" t="s">
        <v>21</v>
      </c>
      <c r="W300" s="85" t="s">
        <v>21</v>
      </c>
      <c r="X300" s="63" t="s">
        <v>21</v>
      </c>
      <c r="Y300" s="372">
        <v>5.99</v>
      </c>
      <c r="Z300" s="408">
        <v>16.399999999999999</v>
      </c>
      <c r="AA300" s="408">
        <v>2</v>
      </c>
      <c r="AB300" s="85" t="s">
        <v>21</v>
      </c>
      <c r="AC300" s="85" t="s">
        <v>21</v>
      </c>
      <c r="AD300" s="85" t="s">
        <v>21</v>
      </c>
      <c r="AE300" s="85" t="s">
        <v>21</v>
      </c>
      <c r="AF300" s="363">
        <v>8.5999999999999993E-2</v>
      </c>
      <c r="AG300" s="363">
        <v>0.02</v>
      </c>
      <c r="AH300" s="363">
        <v>4.0999999999999996</v>
      </c>
      <c r="AI300" s="363">
        <v>0.13</v>
      </c>
      <c r="AJ300" s="88" t="s">
        <v>21</v>
      </c>
      <c r="AK300" s="88" t="s">
        <v>21</v>
      </c>
      <c r="AL300" s="88" t="s">
        <v>21</v>
      </c>
      <c r="AM300" s="88" t="s">
        <v>21</v>
      </c>
      <c r="AN300" s="88" t="s">
        <v>21</v>
      </c>
      <c r="AO300" s="88" t="s">
        <v>21</v>
      </c>
      <c r="AP300" s="363">
        <v>7.11</v>
      </c>
      <c r="AQ300" s="363">
        <v>0.3</v>
      </c>
      <c r="AR300" s="363">
        <v>1.5389999999999999</v>
      </c>
      <c r="AS300" s="363">
        <v>0.09</v>
      </c>
      <c r="AT300" s="363">
        <v>10.35</v>
      </c>
      <c r="AU300" s="363">
        <v>0.48</v>
      </c>
      <c r="AV300" s="88" t="s">
        <v>21</v>
      </c>
      <c r="AW300" s="88" t="s">
        <v>21</v>
      </c>
      <c r="AX300" s="88" t="s">
        <v>21</v>
      </c>
      <c r="AY300" s="88" t="s">
        <v>21</v>
      </c>
      <c r="AZ300" s="363">
        <v>4.1100000000000003</v>
      </c>
      <c r="BA300" s="363">
        <v>0.21</v>
      </c>
      <c r="BB300" s="85" t="s">
        <v>21</v>
      </c>
      <c r="BC300" s="85" t="s">
        <v>21</v>
      </c>
      <c r="BD300" s="85" t="s">
        <v>21</v>
      </c>
      <c r="BE300" s="85" t="s">
        <v>21</v>
      </c>
      <c r="BF300" s="85" t="s">
        <v>21</v>
      </c>
      <c r="BG300" s="151" t="s">
        <v>21</v>
      </c>
    </row>
    <row r="301" spans="1:59" s="54" customFormat="1" ht="14" x14ac:dyDescent="0.15">
      <c r="A301" s="64" t="s">
        <v>414</v>
      </c>
      <c r="B301" s="187">
        <v>1</v>
      </c>
      <c r="C301" s="202">
        <v>0</v>
      </c>
      <c r="D301" s="211">
        <v>0</v>
      </c>
      <c r="E301" s="260">
        <v>-403016.185</v>
      </c>
      <c r="F301" s="271">
        <v>6.3</v>
      </c>
      <c r="G301" s="80" t="s">
        <v>21</v>
      </c>
      <c r="H301" s="80" t="s">
        <v>21</v>
      </c>
      <c r="I301" s="84">
        <v>-30619014</v>
      </c>
      <c r="J301" s="82">
        <v>34</v>
      </c>
      <c r="K301" s="83">
        <v>-218544.467293441</v>
      </c>
      <c r="L301" s="82">
        <v>34</v>
      </c>
      <c r="M301" s="84" t="s">
        <v>125</v>
      </c>
      <c r="N301" s="282">
        <v>1.0169999999999999</v>
      </c>
      <c r="O301" s="82">
        <v>4.4000000000000004</v>
      </c>
      <c r="P301" s="62"/>
      <c r="Q301" s="81"/>
      <c r="R301" s="80">
        <f t="shared" si="15"/>
        <v>0</v>
      </c>
      <c r="S301" s="81"/>
      <c r="T301" s="81"/>
      <c r="U301" s="80">
        <f t="shared" si="16"/>
        <v>0</v>
      </c>
      <c r="V301" s="81" t="s">
        <v>21</v>
      </c>
      <c r="W301" s="81" t="s">
        <v>21</v>
      </c>
      <c r="X301" s="63" t="s">
        <v>21</v>
      </c>
      <c r="Y301" s="373"/>
      <c r="Z301" s="408">
        <v>12750</v>
      </c>
      <c r="AA301" s="408">
        <v>430</v>
      </c>
      <c r="AB301" s="85" t="s">
        <v>21</v>
      </c>
      <c r="AC301" s="85" t="s">
        <v>21</v>
      </c>
      <c r="AD301" s="85" t="s">
        <v>21</v>
      </c>
      <c r="AE301" s="85" t="s">
        <v>21</v>
      </c>
      <c r="AF301" s="363">
        <v>38.1</v>
      </c>
      <c r="AG301" s="363">
        <v>3</v>
      </c>
      <c r="AH301" s="363">
        <v>5.91</v>
      </c>
      <c r="AI301" s="363">
        <v>0.92</v>
      </c>
      <c r="AJ301" s="88" t="s">
        <v>21</v>
      </c>
      <c r="AK301" s="88" t="s">
        <v>21</v>
      </c>
      <c r="AL301" s="88" t="s">
        <v>21</v>
      </c>
      <c r="AM301" s="88" t="s">
        <v>21</v>
      </c>
      <c r="AN301" s="88" t="s">
        <v>21</v>
      </c>
      <c r="AO301" s="88" t="s">
        <v>21</v>
      </c>
      <c r="AP301" s="363">
        <v>4.5999999999999996</v>
      </c>
      <c r="AQ301" s="363">
        <v>0.49</v>
      </c>
      <c r="AR301" s="363">
        <v>1.37</v>
      </c>
      <c r="AS301" s="363">
        <v>0.17</v>
      </c>
      <c r="AT301" s="363">
        <v>6.51</v>
      </c>
      <c r="AU301" s="363">
        <v>0.68</v>
      </c>
      <c r="AV301" s="88" t="s">
        <v>21</v>
      </c>
      <c r="AW301" s="88" t="s">
        <v>21</v>
      </c>
      <c r="AX301" s="88" t="s">
        <v>21</v>
      </c>
      <c r="AY301" s="88" t="s">
        <v>21</v>
      </c>
      <c r="AZ301" s="363">
        <v>3.8</v>
      </c>
      <c r="BA301" s="363">
        <v>0.45</v>
      </c>
      <c r="BB301" s="85" t="s">
        <v>21</v>
      </c>
      <c r="BC301" s="85" t="s">
        <v>21</v>
      </c>
      <c r="BD301" s="85" t="s">
        <v>21</v>
      </c>
      <c r="BE301" s="85" t="s">
        <v>21</v>
      </c>
      <c r="BF301" s="85" t="s">
        <v>21</v>
      </c>
      <c r="BG301" s="151" t="s">
        <v>21</v>
      </c>
    </row>
    <row r="302" spans="1:59" s="54" customFormat="1" ht="14" x14ac:dyDescent="0.15">
      <c r="A302" s="64" t="s">
        <v>415</v>
      </c>
      <c r="B302" s="187">
        <v>1</v>
      </c>
      <c r="C302" s="202">
        <v>0.3</v>
      </c>
      <c r="D302" s="211">
        <v>1.2</v>
      </c>
      <c r="E302" s="260">
        <v>0.30499999999999999</v>
      </c>
      <c r="F302" s="271">
        <v>1.6</v>
      </c>
      <c r="G302" s="80" t="s">
        <v>21</v>
      </c>
      <c r="H302" s="80" t="s">
        <v>21</v>
      </c>
      <c r="I302" s="84">
        <v>427.3</v>
      </c>
      <c r="J302" s="82">
        <v>8.4</v>
      </c>
      <c r="K302" s="83">
        <v>3.55</v>
      </c>
      <c r="L302" s="82">
        <v>6.3</v>
      </c>
      <c r="M302" s="84" t="s">
        <v>242</v>
      </c>
      <c r="N302" s="282">
        <v>0.873</v>
      </c>
      <c r="O302" s="82">
        <v>5.6</v>
      </c>
      <c r="P302" s="62">
        <v>6153</v>
      </c>
      <c r="Q302" s="81">
        <v>85</v>
      </c>
      <c r="R302" s="80">
        <f t="shared" si="15"/>
        <v>149.56190557759018</v>
      </c>
      <c r="S302" s="81">
        <v>9770</v>
      </c>
      <c r="T302" s="81">
        <v>320</v>
      </c>
      <c r="U302" s="80">
        <f t="shared" si="16"/>
        <v>374.94154211023351</v>
      </c>
      <c r="V302" s="81" t="s">
        <v>21</v>
      </c>
      <c r="W302" s="81" t="s">
        <v>21</v>
      </c>
      <c r="X302" s="63" t="s">
        <v>21</v>
      </c>
      <c r="Y302" s="373">
        <v>-58.78</v>
      </c>
      <c r="Z302" s="409">
        <v>586</v>
      </c>
      <c r="AA302" s="409">
        <v>17</v>
      </c>
      <c r="AB302" s="81" t="s">
        <v>21</v>
      </c>
      <c r="AC302" s="81" t="s">
        <v>21</v>
      </c>
      <c r="AD302" s="81" t="s">
        <v>21</v>
      </c>
      <c r="AE302" s="81" t="s">
        <v>21</v>
      </c>
      <c r="AF302" s="364">
        <v>607</v>
      </c>
      <c r="AG302" s="364">
        <v>10</v>
      </c>
      <c r="AH302" s="364">
        <v>26.74</v>
      </c>
      <c r="AI302" s="364">
        <v>0.61</v>
      </c>
      <c r="AJ302" s="84" t="s">
        <v>21</v>
      </c>
      <c r="AK302" s="84" t="s">
        <v>21</v>
      </c>
      <c r="AL302" s="84" t="s">
        <v>21</v>
      </c>
      <c r="AM302" s="84" t="s">
        <v>21</v>
      </c>
      <c r="AN302" s="84" t="s">
        <v>21</v>
      </c>
      <c r="AO302" s="84" t="s">
        <v>21</v>
      </c>
      <c r="AP302" s="364">
        <v>4.03</v>
      </c>
      <c r="AQ302" s="364">
        <v>0.57999999999999996</v>
      </c>
      <c r="AR302" s="364">
        <v>0.81799999999999995</v>
      </c>
      <c r="AS302" s="364">
        <v>9.0999999999999998E-2</v>
      </c>
      <c r="AT302" s="364">
        <v>2.68</v>
      </c>
      <c r="AU302" s="364">
        <v>0.3</v>
      </c>
      <c r="AV302" s="84" t="s">
        <v>21</v>
      </c>
      <c r="AW302" s="84" t="s">
        <v>21</v>
      </c>
      <c r="AX302" s="84" t="s">
        <v>21</v>
      </c>
      <c r="AY302" s="84" t="s">
        <v>21</v>
      </c>
      <c r="AZ302" s="364">
        <v>1.41</v>
      </c>
      <c r="BA302" s="364">
        <v>0.21</v>
      </c>
      <c r="BB302" s="81" t="s">
        <v>21</v>
      </c>
      <c r="BC302" s="81" t="s">
        <v>21</v>
      </c>
      <c r="BD302" s="81" t="s">
        <v>21</v>
      </c>
      <c r="BE302" s="81" t="s">
        <v>21</v>
      </c>
      <c r="BF302" s="81" t="s">
        <v>21</v>
      </c>
      <c r="BG302" s="152" t="s">
        <v>21</v>
      </c>
    </row>
    <row r="303" spans="1:59" s="20" customFormat="1" ht="14" x14ac:dyDescent="0.15">
      <c r="A303" s="64" t="s">
        <v>416</v>
      </c>
      <c r="B303" s="187">
        <v>1</v>
      </c>
      <c r="C303" s="202">
        <v>7.8</v>
      </c>
      <c r="D303" s="211">
        <v>8</v>
      </c>
      <c r="E303" s="260">
        <v>0.98099999999999998</v>
      </c>
      <c r="F303" s="271">
        <v>4.5999999999999996</v>
      </c>
      <c r="G303" s="80" t="s">
        <v>21</v>
      </c>
      <c r="H303" s="80" t="s">
        <v>21</v>
      </c>
      <c r="I303" s="88">
        <v>54.3</v>
      </c>
      <c r="J303" s="86">
        <v>5.6</v>
      </c>
      <c r="K303" s="87">
        <v>0.69899999999999995</v>
      </c>
      <c r="L303" s="86">
        <v>3</v>
      </c>
      <c r="M303" s="88" t="s">
        <v>165</v>
      </c>
      <c r="N303" s="283">
        <v>0.56399999999999995</v>
      </c>
      <c r="O303" s="86">
        <v>4.7</v>
      </c>
      <c r="P303" s="69">
        <v>4075</v>
      </c>
      <c r="Q303" s="85">
        <v>56</v>
      </c>
      <c r="R303" s="80">
        <f t="shared" si="15"/>
        <v>98.88503425695923</v>
      </c>
      <c r="S303" s="85">
        <v>3416</v>
      </c>
      <c r="T303" s="85">
        <v>81</v>
      </c>
      <c r="U303" s="80">
        <f t="shared" si="16"/>
        <v>105.96519428567099</v>
      </c>
      <c r="V303" s="85" t="s">
        <v>21</v>
      </c>
      <c r="W303" s="85" t="s">
        <v>21</v>
      </c>
      <c r="X303" s="63" t="s">
        <v>21</v>
      </c>
      <c r="Y303" s="372">
        <v>16.170000000000002</v>
      </c>
      <c r="Z303" s="409">
        <v>15.1</v>
      </c>
      <c r="AA303" s="409">
        <v>1.1000000000000001</v>
      </c>
      <c r="AB303" s="81" t="s">
        <v>21</v>
      </c>
      <c r="AC303" s="81" t="s">
        <v>21</v>
      </c>
      <c r="AD303" s="81" t="s">
        <v>21</v>
      </c>
      <c r="AE303" s="81" t="s">
        <v>21</v>
      </c>
      <c r="AF303" s="364">
        <v>0.128</v>
      </c>
      <c r="AG303" s="364">
        <v>0.02</v>
      </c>
      <c r="AH303" s="364">
        <v>12.41</v>
      </c>
      <c r="AI303" s="364">
        <v>0.35</v>
      </c>
      <c r="AJ303" s="84" t="s">
        <v>21</v>
      </c>
      <c r="AK303" s="84" t="s">
        <v>21</v>
      </c>
      <c r="AL303" s="84" t="s">
        <v>21</v>
      </c>
      <c r="AM303" s="84" t="s">
        <v>21</v>
      </c>
      <c r="AN303" s="84" t="s">
        <v>21</v>
      </c>
      <c r="AO303" s="84" t="s">
        <v>21</v>
      </c>
      <c r="AP303" s="364">
        <v>14.88</v>
      </c>
      <c r="AQ303" s="364">
        <v>0.45</v>
      </c>
      <c r="AR303" s="364">
        <v>3.37</v>
      </c>
      <c r="AS303" s="364">
        <v>0.14000000000000001</v>
      </c>
      <c r="AT303" s="364">
        <v>17.89</v>
      </c>
      <c r="AU303" s="364">
        <v>0.68</v>
      </c>
      <c r="AV303" s="84" t="s">
        <v>21</v>
      </c>
      <c r="AW303" s="84" t="s">
        <v>21</v>
      </c>
      <c r="AX303" s="84" t="s">
        <v>21</v>
      </c>
      <c r="AY303" s="84" t="s">
        <v>21</v>
      </c>
      <c r="AZ303" s="364">
        <v>5.87</v>
      </c>
      <c r="BA303" s="364">
        <v>0.24</v>
      </c>
      <c r="BB303" s="81" t="s">
        <v>21</v>
      </c>
      <c r="BC303" s="81" t="s">
        <v>21</v>
      </c>
      <c r="BD303" s="81" t="s">
        <v>21</v>
      </c>
      <c r="BE303" s="81" t="s">
        <v>21</v>
      </c>
      <c r="BF303" s="81" t="s">
        <v>21</v>
      </c>
      <c r="BG303" s="152" t="s">
        <v>21</v>
      </c>
    </row>
    <row r="304" spans="1:59" s="20" customFormat="1" ht="14" x14ac:dyDescent="0.15">
      <c r="A304" s="64" t="s">
        <v>417</v>
      </c>
      <c r="B304" s="187">
        <v>1</v>
      </c>
      <c r="C304" s="202">
        <v>23.2</v>
      </c>
      <c r="D304" s="211">
        <v>28</v>
      </c>
      <c r="E304" s="260">
        <v>0.83499999999999996</v>
      </c>
      <c r="F304" s="271">
        <v>5.9</v>
      </c>
      <c r="G304" s="80" t="s">
        <v>21</v>
      </c>
      <c r="H304" s="80" t="s">
        <v>21</v>
      </c>
      <c r="I304" s="88">
        <v>22.7</v>
      </c>
      <c r="J304" s="86">
        <v>4.8</v>
      </c>
      <c r="K304" s="87">
        <v>0.45789999999999997</v>
      </c>
      <c r="L304" s="86">
        <v>2.1</v>
      </c>
      <c r="M304" s="88" t="s">
        <v>121</v>
      </c>
      <c r="N304" s="283">
        <v>0.36</v>
      </c>
      <c r="O304" s="86">
        <v>4.4000000000000004</v>
      </c>
      <c r="P304" s="69">
        <v>3215</v>
      </c>
      <c r="Q304" s="85">
        <v>47</v>
      </c>
      <c r="R304" s="80">
        <f t="shared" si="15"/>
        <v>79.646029405112216</v>
      </c>
      <c r="S304" s="85">
        <v>2430</v>
      </c>
      <c r="T304" s="85">
        <v>42</v>
      </c>
      <c r="U304" s="80">
        <f t="shared" si="16"/>
        <v>64.233636048413146</v>
      </c>
      <c r="V304" s="85" t="s">
        <v>21</v>
      </c>
      <c r="W304" s="85" t="s">
        <v>21</v>
      </c>
      <c r="X304" s="63" t="s">
        <v>21</v>
      </c>
      <c r="Y304" s="372">
        <v>24.42</v>
      </c>
      <c r="Z304" s="408">
        <v>16.600000000000001</v>
      </c>
      <c r="AA304" s="408">
        <v>1.7</v>
      </c>
      <c r="AB304" s="85" t="s">
        <v>21</v>
      </c>
      <c r="AC304" s="85" t="s">
        <v>21</v>
      </c>
      <c r="AD304" s="85" t="s">
        <v>21</v>
      </c>
      <c r="AE304" s="85" t="s">
        <v>21</v>
      </c>
      <c r="AF304" s="363">
        <v>0.32</v>
      </c>
      <c r="AG304" s="363">
        <v>0.04</v>
      </c>
      <c r="AH304" s="363">
        <v>37</v>
      </c>
      <c r="AI304" s="363">
        <v>1.5</v>
      </c>
      <c r="AJ304" s="88" t="s">
        <v>21</v>
      </c>
      <c r="AK304" s="88" t="s">
        <v>21</v>
      </c>
      <c r="AL304" s="88" t="s">
        <v>21</v>
      </c>
      <c r="AM304" s="88" t="s">
        <v>21</v>
      </c>
      <c r="AN304" s="88" t="s">
        <v>21</v>
      </c>
      <c r="AO304" s="88" t="s">
        <v>21</v>
      </c>
      <c r="AP304" s="363">
        <v>34.9</v>
      </c>
      <c r="AQ304" s="363">
        <v>1.3</v>
      </c>
      <c r="AR304" s="363">
        <v>7.94</v>
      </c>
      <c r="AS304" s="363">
        <v>0.31</v>
      </c>
      <c r="AT304" s="363">
        <v>39.1</v>
      </c>
      <c r="AU304" s="363">
        <v>1.2</v>
      </c>
      <c r="AV304" s="88" t="s">
        <v>21</v>
      </c>
      <c r="AW304" s="88" t="s">
        <v>21</v>
      </c>
      <c r="AX304" s="88" t="s">
        <v>21</v>
      </c>
      <c r="AY304" s="88" t="s">
        <v>21</v>
      </c>
      <c r="AZ304" s="363">
        <v>12.43</v>
      </c>
      <c r="BA304" s="363">
        <v>0.54</v>
      </c>
      <c r="BB304" s="85" t="s">
        <v>21</v>
      </c>
      <c r="BC304" s="85" t="s">
        <v>21</v>
      </c>
      <c r="BD304" s="85" t="s">
        <v>21</v>
      </c>
      <c r="BE304" s="85" t="s">
        <v>21</v>
      </c>
      <c r="BF304" s="85" t="s">
        <v>21</v>
      </c>
      <c r="BG304" s="151" t="s">
        <v>21</v>
      </c>
    </row>
    <row r="305" spans="1:59" s="65" customFormat="1" ht="16" customHeight="1" x14ac:dyDescent="0.15">
      <c r="A305" s="64" t="s">
        <v>418</v>
      </c>
      <c r="B305" s="159">
        <v>1</v>
      </c>
      <c r="C305" s="202">
        <v>5</v>
      </c>
      <c r="D305" s="211">
        <v>3</v>
      </c>
      <c r="E305" s="260">
        <v>1.7110000000000001</v>
      </c>
      <c r="F305" s="271">
        <v>3.4</v>
      </c>
      <c r="G305" s="94" t="s">
        <v>21</v>
      </c>
      <c r="H305" s="94" t="s">
        <v>21</v>
      </c>
      <c r="I305" s="293">
        <v>65.7</v>
      </c>
      <c r="J305" s="298">
        <v>5.6</v>
      </c>
      <c r="K305" s="304">
        <v>0.754</v>
      </c>
      <c r="L305" s="298">
        <v>3.1</v>
      </c>
      <c r="M305" s="94" t="s">
        <v>165</v>
      </c>
      <c r="N305" s="285">
        <v>0.63200000000000001</v>
      </c>
      <c r="O305" s="298">
        <v>4.7</v>
      </c>
      <c r="P305" s="95">
        <v>4265</v>
      </c>
      <c r="Q305" s="94">
        <v>56</v>
      </c>
      <c r="R305" s="96">
        <f t="shared" si="15"/>
        <v>102.0396491565901</v>
      </c>
      <c r="S305" s="94">
        <v>3623</v>
      </c>
      <c r="T305" s="94">
        <v>85</v>
      </c>
      <c r="U305" s="96">
        <f t="shared" si="16"/>
        <v>111.69356113939604</v>
      </c>
      <c r="V305" s="94" t="s">
        <v>21</v>
      </c>
      <c r="W305" s="94" t="s">
        <v>21</v>
      </c>
      <c r="X305" s="97" t="s">
        <v>21</v>
      </c>
      <c r="Y305" s="315">
        <v>15.05</v>
      </c>
      <c r="Z305" s="211">
        <v>15.3</v>
      </c>
      <c r="AA305" s="211">
        <v>1.8</v>
      </c>
      <c r="AB305" s="94" t="s">
        <v>21</v>
      </c>
      <c r="AC305" s="94" t="s">
        <v>21</v>
      </c>
      <c r="AD305" s="94" t="s">
        <v>21</v>
      </c>
      <c r="AE305" s="94" t="s">
        <v>21</v>
      </c>
      <c r="AF305" s="233">
        <v>7.6999999999999999E-2</v>
      </c>
      <c r="AG305" s="233">
        <v>1.7999999999999999E-2</v>
      </c>
      <c r="AH305" s="233">
        <v>2.81</v>
      </c>
      <c r="AI305" s="233">
        <v>9.4E-2</v>
      </c>
      <c r="AJ305" s="293" t="s">
        <v>21</v>
      </c>
      <c r="AK305" s="293" t="s">
        <v>21</v>
      </c>
      <c r="AL305" s="293" t="s">
        <v>21</v>
      </c>
      <c r="AM305" s="293" t="s">
        <v>21</v>
      </c>
      <c r="AN305" s="293" t="s">
        <v>21</v>
      </c>
      <c r="AO305" s="293" t="s">
        <v>21</v>
      </c>
      <c r="AP305" s="233">
        <v>9.4</v>
      </c>
      <c r="AQ305" s="233">
        <v>0.45</v>
      </c>
      <c r="AR305" s="233">
        <v>1.8720000000000001</v>
      </c>
      <c r="AS305" s="233">
        <v>8.4000000000000005E-2</v>
      </c>
      <c r="AT305" s="233">
        <v>13.15</v>
      </c>
      <c r="AU305" s="233">
        <v>0.39</v>
      </c>
      <c r="AV305" s="293" t="s">
        <v>21</v>
      </c>
      <c r="AW305" s="293" t="s">
        <v>21</v>
      </c>
      <c r="AX305" s="293" t="s">
        <v>21</v>
      </c>
      <c r="AY305" s="293" t="s">
        <v>21</v>
      </c>
      <c r="AZ305" s="233">
        <v>5.38</v>
      </c>
      <c r="BA305" s="233">
        <v>0.26</v>
      </c>
      <c r="BB305" s="94" t="s">
        <v>21</v>
      </c>
      <c r="BC305" s="94" t="s">
        <v>21</v>
      </c>
      <c r="BD305" s="94" t="s">
        <v>21</v>
      </c>
      <c r="BE305" s="94" t="s">
        <v>21</v>
      </c>
      <c r="BF305" s="94" t="s">
        <v>21</v>
      </c>
      <c r="BG305" s="97" t="s">
        <v>21</v>
      </c>
    </row>
    <row r="306" spans="1:59" ht="16" customHeight="1" x14ac:dyDescent="0.15">
      <c r="A306" s="64" t="s">
        <v>419</v>
      </c>
      <c r="B306" s="159">
        <v>1</v>
      </c>
      <c r="C306" s="202">
        <v>6.7</v>
      </c>
      <c r="D306" s="211">
        <v>3.2</v>
      </c>
      <c r="E306" s="260">
        <v>2.1179999999999999</v>
      </c>
      <c r="F306" s="271">
        <v>3.6</v>
      </c>
      <c r="G306" s="94" t="s">
        <v>21</v>
      </c>
      <c r="H306" s="94" t="s">
        <v>21</v>
      </c>
      <c r="I306" s="293">
        <v>55.8</v>
      </c>
      <c r="J306" s="298">
        <v>5.9</v>
      </c>
      <c r="K306" s="304">
        <v>0.67900000000000005</v>
      </c>
      <c r="L306" s="298">
        <v>3</v>
      </c>
      <c r="M306" s="94" t="s">
        <v>170</v>
      </c>
      <c r="N306" s="285">
        <v>0.59599999999999997</v>
      </c>
      <c r="O306" s="298">
        <v>5.0999999999999996</v>
      </c>
      <c r="P306" s="95">
        <v>4101</v>
      </c>
      <c r="Q306" s="94">
        <v>59</v>
      </c>
      <c r="R306" s="96">
        <f t="shared" si="15"/>
        <v>101.03603515577994</v>
      </c>
      <c r="S306" s="94">
        <v>3339</v>
      </c>
      <c r="T306" s="94">
        <v>78</v>
      </c>
      <c r="U306" s="96">
        <f t="shared" si="16"/>
        <v>102.681879608819</v>
      </c>
      <c r="V306" s="94" t="s">
        <v>21</v>
      </c>
      <c r="W306" s="94" t="s">
        <v>21</v>
      </c>
      <c r="X306" s="97" t="s">
        <v>21</v>
      </c>
      <c r="Y306" s="315">
        <v>18.579999999999998</v>
      </c>
      <c r="Z306" s="211">
        <v>14.1</v>
      </c>
      <c r="AA306" s="211">
        <v>1.6</v>
      </c>
      <c r="AB306" s="94" t="s">
        <v>21</v>
      </c>
      <c r="AC306" s="94" t="s">
        <v>21</v>
      </c>
      <c r="AD306" s="94" t="s">
        <v>21</v>
      </c>
      <c r="AE306" s="94" t="s">
        <v>21</v>
      </c>
      <c r="AF306" s="233">
        <v>9.1999999999999998E-2</v>
      </c>
      <c r="AG306" s="233">
        <v>1.9E-2</v>
      </c>
      <c r="AH306" s="233">
        <v>6.34</v>
      </c>
      <c r="AI306" s="233">
        <v>0.2</v>
      </c>
      <c r="AJ306" s="293" t="s">
        <v>21</v>
      </c>
      <c r="AK306" s="293" t="s">
        <v>21</v>
      </c>
      <c r="AL306" s="293" t="s">
        <v>21</v>
      </c>
      <c r="AM306" s="293" t="s">
        <v>21</v>
      </c>
      <c r="AN306" s="293" t="s">
        <v>21</v>
      </c>
      <c r="AO306" s="293" t="s">
        <v>21</v>
      </c>
      <c r="AP306" s="233">
        <v>12.9</v>
      </c>
      <c r="AQ306" s="233">
        <v>0.56999999999999995</v>
      </c>
      <c r="AR306" s="233">
        <v>2.69</v>
      </c>
      <c r="AS306" s="233">
        <v>0.15</v>
      </c>
      <c r="AT306" s="233">
        <v>16.2</v>
      </c>
      <c r="AU306" s="233">
        <v>0.5</v>
      </c>
      <c r="AV306" s="293" t="s">
        <v>21</v>
      </c>
      <c r="AW306" s="293" t="s">
        <v>21</v>
      </c>
      <c r="AX306" s="293" t="s">
        <v>21</v>
      </c>
      <c r="AY306" s="293" t="s">
        <v>21</v>
      </c>
      <c r="AZ306" s="233">
        <v>5.68</v>
      </c>
      <c r="BA306" s="233">
        <v>0.31</v>
      </c>
      <c r="BB306" s="94" t="s">
        <v>21</v>
      </c>
      <c r="BC306" s="94" t="s">
        <v>21</v>
      </c>
      <c r="BD306" s="94" t="s">
        <v>21</v>
      </c>
      <c r="BE306" s="94" t="s">
        <v>21</v>
      </c>
      <c r="BF306" s="94" t="s">
        <v>21</v>
      </c>
      <c r="BG306" s="97" t="s">
        <v>21</v>
      </c>
    </row>
    <row r="307" spans="1:59" ht="16" customHeight="1" x14ac:dyDescent="0.15">
      <c r="A307" s="64" t="s">
        <v>420</v>
      </c>
      <c r="B307" s="159">
        <v>0</v>
      </c>
      <c r="C307" s="202">
        <v>1</v>
      </c>
      <c r="D307" s="211">
        <v>1.1000000000000001</v>
      </c>
      <c r="E307" s="260">
        <v>0.91700000000000004</v>
      </c>
      <c r="F307" s="271">
        <v>0.5</v>
      </c>
      <c r="G307" s="94" t="s">
        <v>21</v>
      </c>
      <c r="H307" s="94" t="s">
        <v>21</v>
      </c>
      <c r="I307" s="293">
        <v>47.4</v>
      </c>
      <c r="J307" s="298">
        <v>12</v>
      </c>
      <c r="K307" s="304">
        <v>0.67200000000000004</v>
      </c>
      <c r="L307" s="298">
        <v>4.7</v>
      </c>
      <c r="M307" s="94" t="s">
        <v>240</v>
      </c>
      <c r="N307" s="285">
        <v>0.51200000000000001</v>
      </c>
      <c r="O307" s="298">
        <v>11</v>
      </c>
      <c r="P307" s="95">
        <v>3940</v>
      </c>
      <c r="Q307" s="94">
        <v>120</v>
      </c>
      <c r="R307" s="96">
        <f t="shared" si="15"/>
        <v>143.55988297571156</v>
      </c>
      <c r="S307" s="94">
        <v>3310</v>
      </c>
      <c r="T307" s="94">
        <v>120</v>
      </c>
      <c r="U307" s="96">
        <f t="shared" si="16"/>
        <v>137.049042316975</v>
      </c>
      <c r="V307" s="94" t="s">
        <v>21</v>
      </c>
      <c r="W307" s="94" t="s">
        <v>21</v>
      </c>
      <c r="X307" s="97" t="s">
        <v>21</v>
      </c>
      <c r="Y307" s="315">
        <v>15.99</v>
      </c>
      <c r="Z307" s="211">
        <v>36</v>
      </c>
      <c r="AA307" s="211">
        <v>16</v>
      </c>
      <c r="AB307" s="94" t="s">
        <v>21</v>
      </c>
      <c r="AC307" s="94" t="s">
        <v>21</v>
      </c>
      <c r="AD307" s="94" t="s">
        <v>21</v>
      </c>
      <c r="AE307" s="94" t="s">
        <v>21</v>
      </c>
      <c r="AF307" s="233">
        <v>0.77</v>
      </c>
      <c r="AG307" s="233">
        <v>0.28000000000000003</v>
      </c>
      <c r="AH307" s="233">
        <v>25.45</v>
      </c>
      <c r="AI307" s="233">
        <v>0.97</v>
      </c>
      <c r="AJ307" s="293" t="s">
        <v>21</v>
      </c>
      <c r="AK307" s="293" t="s">
        <v>21</v>
      </c>
      <c r="AL307" s="293" t="s">
        <v>21</v>
      </c>
      <c r="AM307" s="293" t="s">
        <v>21</v>
      </c>
      <c r="AN307" s="293" t="s">
        <v>21</v>
      </c>
      <c r="AO307" s="293" t="s">
        <v>21</v>
      </c>
      <c r="AP307" s="233">
        <v>24.3</v>
      </c>
      <c r="AQ307" s="233">
        <v>2.2999999999999998</v>
      </c>
      <c r="AR307" s="233">
        <v>5.87</v>
      </c>
      <c r="AS307" s="233">
        <v>0.49</v>
      </c>
      <c r="AT307" s="233">
        <v>27.3</v>
      </c>
      <c r="AU307" s="233">
        <v>2.7</v>
      </c>
      <c r="AV307" s="293" t="s">
        <v>21</v>
      </c>
      <c r="AW307" s="293" t="s">
        <v>21</v>
      </c>
      <c r="AX307" s="293" t="s">
        <v>21</v>
      </c>
      <c r="AY307" s="293" t="s">
        <v>21</v>
      </c>
      <c r="AZ307" s="233">
        <v>9.1</v>
      </c>
      <c r="BA307" s="233">
        <v>1.2</v>
      </c>
      <c r="BB307" s="94" t="s">
        <v>21</v>
      </c>
      <c r="BC307" s="94" t="s">
        <v>21</v>
      </c>
      <c r="BD307" s="94" t="s">
        <v>21</v>
      </c>
      <c r="BE307" s="94" t="s">
        <v>21</v>
      </c>
      <c r="BF307" s="94" t="s">
        <v>21</v>
      </c>
      <c r="BG307" s="97" t="s">
        <v>21</v>
      </c>
    </row>
    <row r="308" spans="1:59" ht="16" customHeight="1" x14ac:dyDescent="0.15">
      <c r="A308" s="64" t="s">
        <v>421</v>
      </c>
      <c r="B308" s="159">
        <v>1</v>
      </c>
      <c r="C308" s="202">
        <v>2.6</v>
      </c>
      <c r="D308" s="211">
        <v>3.1</v>
      </c>
      <c r="E308" s="260">
        <v>0.85399999999999998</v>
      </c>
      <c r="F308" s="271">
        <v>1.7</v>
      </c>
      <c r="G308" s="94" t="s">
        <v>21</v>
      </c>
      <c r="H308" s="94" t="s">
        <v>21</v>
      </c>
      <c r="I308" s="293">
        <v>64</v>
      </c>
      <c r="J308" s="298">
        <v>7.8</v>
      </c>
      <c r="K308" s="304">
        <v>0.76600000000000001</v>
      </c>
      <c r="L308" s="298">
        <v>4.3</v>
      </c>
      <c r="M308" s="94" t="s">
        <v>133</v>
      </c>
      <c r="N308" s="285">
        <v>0.60599999999999998</v>
      </c>
      <c r="O308" s="298">
        <v>6.5</v>
      </c>
      <c r="P308" s="95">
        <v>4238</v>
      </c>
      <c r="Q308" s="94">
        <v>78</v>
      </c>
      <c r="R308" s="96">
        <f t="shared" si="15"/>
        <v>115.18792297806225</v>
      </c>
      <c r="S308" s="94">
        <v>3670</v>
      </c>
      <c r="T308" s="94">
        <v>120</v>
      </c>
      <c r="U308" s="96">
        <f t="shared" si="16"/>
        <v>140.66826223423678</v>
      </c>
      <c r="V308" s="94" t="s">
        <v>21</v>
      </c>
      <c r="W308" s="94" t="s">
        <v>21</v>
      </c>
      <c r="X308" s="97" t="s">
        <v>21</v>
      </c>
      <c r="Y308" s="315">
        <v>13.4</v>
      </c>
      <c r="Z308" s="211">
        <v>8.6</v>
      </c>
      <c r="AA308" s="211">
        <v>2.6</v>
      </c>
      <c r="AB308" s="94" t="s">
        <v>21</v>
      </c>
      <c r="AC308" s="94" t="s">
        <v>21</v>
      </c>
      <c r="AD308" s="94" t="s">
        <v>21</v>
      </c>
      <c r="AE308" s="94" t="s">
        <v>21</v>
      </c>
      <c r="AF308" s="233">
        <v>0.26400000000000001</v>
      </c>
      <c r="AG308" s="233">
        <v>8.4000000000000005E-2</v>
      </c>
      <c r="AH308" s="233">
        <v>24.5</v>
      </c>
      <c r="AI308" s="233">
        <v>1.8</v>
      </c>
      <c r="AJ308" s="293" t="s">
        <v>21</v>
      </c>
      <c r="AK308" s="293" t="s">
        <v>21</v>
      </c>
      <c r="AL308" s="293" t="s">
        <v>21</v>
      </c>
      <c r="AM308" s="293" t="s">
        <v>21</v>
      </c>
      <c r="AN308" s="293" t="s">
        <v>21</v>
      </c>
      <c r="AO308" s="293" t="s">
        <v>21</v>
      </c>
      <c r="AP308" s="233">
        <v>21.9</v>
      </c>
      <c r="AQ308" s="233">
        <v>1.1000000000000001</v>
      </c>
      <c r="AR308" s="233">
        <v>5.16</v>
      </c>
      <c r="AS308" s="233">
        <v>0.31</v>
      </c>
      <c r="AT308" s="233">
        <v>24.8</v>
      </c>
      <c r="AU308" s="233">
        <v>1.3</v>
      </c>
      <c r="AV308" s="293" t="s">
        <v>21</v>
      </c>
      <c r="AW308" s="293" t="s">
        <v>21</v>
      </c>
      <c r="AX308" s="293" t="s">
        <v>21</v>
      </c>
      <c r="AY308" s="293" t="s">
        <v>21</v>
      </c>
      <c r="AZ308" s="233">
        <v>8.8699999999999992</v>
      </c>
      <c r="BA308" s="233">
        <v>0.43</v>
      </c>
      <c r="BB308" s="94" t="s">
        <v>21</v>
      </c>
      <c r="BC308" s="94" t="s">
        <v>21</v>
      </c>
      <c r="BD308" s="94" t="s">
        <v>21</v>
      </c>
      <c r="BE308" s="94" t="s">
        <v>21</v>
      </c>
      <c r="BF308" s="94" t="s">
        <v>21</v>
      </c>
      <c r="BG308" s="97" t="s">
        <v>21</v>
      </c>
    </row>
    <row r="309" spans="1:59" ht="16" customHeight="1" x14ac:dyDescent="0.15">
      <c r="A309" s="64" t="s">
        <v>422</v>
      </c>
      <c r="B309" s="159">
        <v>1</v>
      </c>
      <c r="C309" s="202">
        <v>9.5</v>
      </c>
      <c r="D309" s="211">
        <v>8</v>
      </c>
      <c r="E309" s="260">
        <v>1.194</v>
      </c>
      <c r="F309" s="271">
        <v>4.5999999999999996</v>
      </c>
      <c r="G309" s="94" t="s">
        <v>21</v>
      </c>
      <c r="H309" s="94" t="s">
        <v>21</v>
      </c>
      <c r="I309" s="293">
        <v>46.2</v>
      </c>
      <c r="J309" s="298">
        <v>5.9</v>
      </c>
      <c r="K309" s="304">
        <v>0.624</v>
      </c>
      <c r="L309" s="298">
        <v>2.9</v>
      </c>
      <c r="M309" s="94" t="s">
        <v>170</v>
      </c>
      <c r="N309" s="285">
        <v>0.53800000000000003</v>
      </c>
      <c r="O309" s="298">
        <v>5.0999999999999996</v>
      </c>
      <c r="P309" s="95">
        <v>3915</v>
      </c>
      <c r="Q309" s="94">
        <v>59</v>
      </c>
      <c r="R309" s="96">
        <f t="shared" si="15"/>
        <v>98.040246837714562</v>
      </c>
      <c r="S309" s="94">
        <v>3125</v>
      </c>
      <c r="T309" s="94">
        <v>73</v>
      </c>
      <c r="U309" s="96">
        <f t="shared" si="16"/>
        <v>96.100208116319919</v>
      </c>
      <c r="V309" s="94" t="s">
        <v>21</v>
      </c>
      <c r="W309" s="94" t="s">
        <v>21</v>
      </c>
      <c r="X309" s="97" t="s">
        <v>21</v>
      </c>
      <c r="Y309" s="315">
        <v>20.18</v>
      </c>
      <c r="Z309" s="211">
        <v>18.899999999999999</v>
      </c>
      <c r="AA309" s="211">
        <v>2.4</v>
      </c>
      <c r="AB309" s="94" t="s">
        <v>21</v>
      </c>
      <c r="AC309" s="94" t="s">
        <v>21</v>
      </c>
      <c r="AD309" s="94" t="s">
        <v>21</v>
      </c>
      <c r="AE309" s="94" t="s">
        <v>21</v>
      </c>
      <c r="AF309" s="233">
        <v>0.182</v>
      </c>
      <c r="AG309" s="233">
        <v>2.8000000000000001E-2</v>
      </c>
      <c r="AH309" s="233">
        <v>100</v>
      </c>
      <c r="AI309" s="233">
        <v>4.5999999999999996</v>
      </c>
      <c r="AJ309" s="293" t="s">
        <v>21</v>
      </c>
      <c r="AK309" s="293" t="s">
        <v>21</v>
      </c>
      <c r="AL309" s="293" t="s">
        <v>21</v>
      </c>
      <c r="AM309" s="293" t="s">
        <v>21</v>
      </c>
      <c r="AN309" s="293" t="s">
        <v>21</v>
      </c>
      <c r="AO309" s="293" t="s">
        <v>21</v>
      </c>
      <c r="AP309" s="233">
        <v>22.9</v>
      </c>
      <c r="AQ309" s="233">
        <v>1</v>
      </c>
      <c r="AR309" s="233">
        <v>5.42</v>
      </c>
      <c r="AS309" s="233">
        <v>0.27</v>
      </c>
      <c r="AT309" s="233">
        <v>23.5</v>
      </c>
      <c r="AU309" s="233">
        <v>1.4</v>
      </c>
      <c r="AV309" s="293" t="s">
        <v>21</v>
      </c>
      <c r="AW309" s="293" t="s">
        <v>21</v>
      </c>
      <c r="AX309" s="293" t="s">
        <v>21</v>
      </c>
      <c r="AY309" s="293" t="s">
        <v>21</v>
      </c>
      <c r="AZ309" s="233">
        <v>8.24</v>
      </c>
      <c r="BA309" s="233">
        <v>0.41</v>
      </c>
      <c r="BB309" s="94" t="s">
        <v>21</v>
      </c>
      <c r="BC309" s="94" t="s">
        <v>21</v>
      </c>
      <c r="BD309" s="94" t="s">
        <v>21</v>
      </c>
      <c r="BE309" s="94" t="s">
        <v>21</v>
      </c>
      <c r="BF309" s="94" t="s">
        <v>21</v>
      </c>
      <c r="BG309" s="97" t="s">
        <v>21</v>
      </c>
    </row>
    <row r="310" spans="1:59" ht="16" customHeight="1" x14ac:dyDescent="0.15">
      <c r="A310" s="64" t="s">
        <v>423</v>
      </c>
      <c r="B310" s="159">
        <v>1</v>
      </c>
      <c r="C310" s="202">
        <v>15.3</v>
      </c>
      <c r="D310" s="211">
        <v>14</v>
      </c>
      <c r="E310" s="260">
        <v>1.115</v>
      </c>
      <c r="F310" s="271">
        <v>5.5</v>
      </c>
      <c r="G310" s="94" t="s">
        <v>21</v>
      </c>
      <c r="H310" s="94" t="s">
        <v>21</v>
      </c>
      <c r="I310" s="293">
        <v>32</v>
      </c>
      <c r="J310" s="298">
        <v>5.3</v>
      </c>
      <c r="K310" s="304">
        <v>0.52200000000000002</v>
      </c>
      <c r="L310" s="298">
        <v>2.6</v>
      </c>
      <c r="M310" s="94" t="s">
        <v>127</v>
      </c>
      <c r="N310" s="285">
        <v>0.44900000000000001</v>
      </c>
      <c r="O310" s="298">
        <v>4.5999999999999996</v>
      </c>
      <c r="P310" s="95">
        <v>3559</v>
      </c>
      <c r="Q310" s="94">
        <v>52</v>
      </c>
      <c r="R310" s="96">
        <f t="shared" si="15"/>
        <v>88.150963692973889</v>
      </c>
      <c r="S310" s="94">
        <v>2707</v>
      </c>
      <c r="T310" s="94">
        <v>58</v>
      </c>
      <c r="U310" s="96">
        <f t="shared" si="16"/>
        <v>79.341915782264806</v>
      </c>
      <c r="V310" s="94" t="s">
        <v>21</v>
      </c>
      <c r="W310" s="94" t="s">
        <v>21</v>
      </c>
      <c r="X310" s="97" t="s">
        <v>21</v>
      </c>
      <c r="Y310" s="315">
        <v>23.94</v>
      </c>
      <c r="Z310" s="211">
        <v>15.3</v>
      </c>
      <c r="AA310" s="211">
        <v>1.5</v>
      </c>
      <c r="AB310" s="94" t="s">
        <v>21</v>
      </c>
      <c r="AC310" s="94" t="s">
        <v>21</v>
      </c>
      <c r="AD310" s="94" t="s">
        <v>21</v>
      </c>
      <c r="AE310" s="94" t="s">
        <v>21</v>
      </c>
      <c r="AF310" s="233">
        <v>0.19500000000000001</v>
      </c>
      <c r="AG310" s="233">
        <v>0.03</v>
      </c>
      <c r="AH310" s="233">
        <v>120.9</v>
      </c>
      <c r="AI310" s="233">
        <v>7.9</v>
      </c>
      <c r="AJ310" s="293" t="s">
        <v>21</v>
      </c>
      <c r="AK310" s="293" t="s">
        <v>21</v>
      </c>
      <c r="AL310" s="293" t="s">
        <v>21</v>
      </c>
      <c r="AM310" s="293" t="s">
        <v>21</v>
      </c>
      <c r="AN310" s="293" t="s">
        <v>21</v>
      </c>
      <c r="AO310" s="293" t="s">
        <v>21</v>
      </c>
      <c r="AP310" s="233">
        <v>28.3</v>
      </c>
      <c r="AQ310" s="233">
        <v>1.2</v>
      </c>
      <c r="AR310" s="233">
        <v>6.41</v>
      </c>
      <c r="AS310" s="233">
        <v>0.4</v>
      </c>
      <c r="AT310" s="233">
        <v>28.8</v>
      </c>
      <c r="AU310" s="233">
        <v>1.2</v>
      </c>
      <c r="AV310" s="293" t="s">
        <v>21</v>
      </c>
      <c r="AW310" s="293" t="s">
        <v>21</v>
      </c>
      <c r="AX310" s="293" t="s">
        <v>21</v>
      </c>
      <c r="AY310" s="293" t="s">
        <v>21</v>
      </c>
      <c r="AZ310" s="233">
        <v>9.17</v>
      </c>
      <c r="BA310" s="233">
        <v>0.51</v>
      </c>
      <c r="BB310" s="94" t="s">
        <v>21</v>
      </c>
      <c r="BC310" s="94" t="s">
        <v>21</v>
      </c>
      <c r="BD310" s="94" t="s">
        <v>21</v>
      </c>
      <c r="BE310" s="94" t="s">
        <v>21</v>
      </c>
      <c r="BF310" s="94" t="s">
        <v>21</v>
      </c>
      <c r="BG310" s="97" t="s">
        <v>21</v>
      </c>
    </row>
    <row r="311" spans="1:59" ht="16" customHeight="1" x14ac:dyDescent="0.15">
      <c r="A311" s="64" t="s">
        <v>424</v>
      </c>
      <c r="B311" s="159">
        <v>1</v>
      </c>
      <c r="C311" s="202">
        <v>0.4</v>
      </c>
      <c r="D311" s="211">
        <v>1.1000000000000001</v>
      </c>
      <c r="E311" s="260">
        <v>0.35199999999999998</v>
      </c>
      <c r="F311" s="271">
        <v>1.6</v>
      </c>
      <c r="G311" s="94" t="s">
        <v>21</v>
      </c>
      <c r="H311" s="94" t="s">
        <v>21</v>
      </c>
      <c r="I311" s="293">
        <v>402</v>
      </c>
      <c r="J311" s="298">
        <v>6.8</v>
      </c>
      <c r="K311" s="304">
        <v>3.35</v>
      </c>
      <c r="L311" s="298">
        <v>4.4000000000000004</v>
      </c>
      <c r="M311" s="94" t="s">
        <v>162</v>
      </c>
      <c r="N311" s="285">
        <v>0.871</v>
      </c>
      <c r="O311" s="298">
        <v>5.3</v>
      </c>
      <c r="P311" s="95">
        <v>6092</v>
      </c>
      <c r="Q311" s="94">
        <v>69</v>
      </c>
      <c r="R311" s="96">
        <f t="shared" si="15"/>
        <v>140.02137551102689</v>
      </c>
      <c r="S311" s="94">
        <v>9480</v>
      </c>
      <c r="T311" s="94">
        <v>220</v>
      </c>
      <c r="U311" s="96">
        <f t="shared" si="16"/>
        <v>290.42754690283772</v>
      </c>
      <c r="V311" s="94" t="s">
        <v>21</v>
      </c>
      <c r="W311" s="94" t="s">
        <v>21</v>
      </c>
      <c r="X311" s="97" t="s">
        <v>21</v>
      </c>
      <c r="Y311" s="315">
        <v>-55.61</v>
      </c>
      <c r="Z311" s="211">
        <v>546</v>
      </c>
      <c r="AA311" s="211">
        <v>14</v>
      </c>
      <c r="AB311" s="94" t="s">
        <v>21</v>
      </c>
      <c r="AC311" s="94" t="s">
        <v>21</v>
      </c>
      <c r="AD311" s="94" t="s">
        <v>21</v>
      </c>
      <c r="AE311" s="94" t="s">
        <v>21</v>
      </c>
      <c r="AF311" s="233">
        <v>608</v>
      </c>
      <c r="AG311" s="233">
        <v>12</v>
      </c>
      <c r="AH311" s="233">
        <v>26.17</v>
      </c>
      <c r="AI311" s="233">
        <v>0.73</v>
      </c>
      <c r="AJ311" s="293" t="s">
        <v>21</v>
      </c>
      <c r="AK311" s="293" t="s">
        <v>21</v>
      </c>
      <c r="AL311" s="293" t="s">
        <v>21</v>
      </c>
      <c r="AM311" s="293" t="s">
        <v>21</v>
      </c>
      <c r="AN311" s="293" t="s">
        <v>21</v>
      </c>
      <c r="AO311" s="293" t="s">
        <v>21</v>
      </c>
      <c r="AP311" s="233">
        <v>3.74</v>
      </c>
      <c r="AQ311" s="233">
        <v>0.46</v>
      </c>
      <c r="AR311" s="233">
        <v>0.85</v>
      </c>
      <c r="AS311" s="233">
        <v>0.15</v>
      </c>
      <c r="AT311" s="233">
        <v>2.54</v>
      </c>
      <c r="AU311" s="233">
        <v>0.37</v>
      </c>
      <c r="AV311" s="293" t="s">
        <v>21</v>
      </c>
      <c r="AW311" s="293" t="s">
        <v>21</v>
      </c>
      <c r="AX311" s="293" t="s">
        <v>21</v>
      </c>
      <c r="AY311" s="293" t="s">
        <v>21</v>
      </c>
      <c r="AZ311" s="233">
        <v>1.25</v>
      </c>
      <c r="BA311" s="233">
        <v>0.27</v>
      </c>
      <c r="BB311" s="94" t="s">
        <v>21</v>
      </c>
      <c r="BC311" s="94" t="s">
        <v>21</v>
      </c>
      <c r="BD311" s="94" t="s">
        <v>21</v>
      </c>
      <c r="BE311" s="94" t="s">
        <v>21</v>
      </c>
      <c r="BF311" s="94" t="s">
        <v>21</v>
      </c>
      <c r="BG311" s="97" t="s">
        <v>21</v>
      </c>
    </row>
    <row r="312" spans="1:59" ht="16" customHeight="1" x14ac:dyDescent="0.15">
      <c r="A312" s="64" t="s">
        <v>425</v>
      </c>
      <c r="B312" s="159">
        <v>1</v>
      </c>
      <c r="C312" s="202">
        <v>0.4</v>
      </c>
      <c r="D312" s="211">
        <v>1.2</v>
      </c>
      <c r="E312" s="260">
        <v>0.32100000000000001</v>
      </c>
      <c r="F312" s="271">
        <v>1.7</v>
      </c>
      <c r="G312" s="94" t="s">
        <v>21</v>
      </c>
      <c r="H312" s="94" t="s">
        <v>21</v>
      </c>
      <c r="I312" s="293">
        <v>394</v>
      </c>
      <c r="J312" s="298">
        <v>7.4</v>
      </c>
      <c r="K312" s="304">
        <v>3.33</v>
      </c>
      <c r="L312" s="298">
        <v>5.3</v>
      </c>
      <c r="M312" s="94" t="s">
        <v>135</v>
      </c>
      <c r="N312" s="285">
        <v>0.85899999999999999</v>
      </c>
      <c r="O312" s="298">
        <v>5.0999999999999996</v>
      </c>
      <c r="P312" s="95">
        <v>6072</v>
      </c>
      <c r="Q312" s="94">
        <v>75</v>
      </c>
      <c r="R312" s="96">
        <f t="shared" si="15"/>
        <v>142.73287497980274</v>
      </c>
      <c r="S312" s="94">
        <v>9450</v>
      </c>
      <c r="T312" s="94">
        <v>260</v>
      </c>
      <c r="U312" s="96">
        <f t="shared" si="16"/>
        <v>321.43584118763107</v>
      </c>
      <c r="V312" s="94" t="s">
        <v>21</v>
      </c>
      <c r="W312" s="94" t="s">
        <v>21</v>
      </c>
      <c r="X312" s="97" t="s">
        <v>21</v>
      </c>
      <c r="Y312" s="315">
        <v>-55.63</v>
      </c>
      <c r="Z312" s="211">
        <v>562</v>
      </c>
      <c r="AA312" s="211">
        <v>19</v>
      </c>
      <c r="AB312" s="94" t="s">
        <v>21</v>
      </c>
      <c r="AC312" s="94" t="s">
        <v>21</v>
      </c>
      <c r="AD312" s="94" t="s">
        <v>21</v>
      </c>
      <c r="AE312" s="94" t="s">
        <v>21</v>
      </c>
      <c r="AF312" s="233">
        <v>616</v>
      </c>
      <c r="AG312" s="233">
        <v>11</v>
      </c>
      <c r="AH312" s="233">
        <v>26.34</v>
      </c>
      <c r="AI312" s="233">
        <v>0.75</v>
      </c>
      <c r="AJ312" s="293" t="s">
        <v>21</v>
      </c>
      <c r="AK312" s="293" t="s">
        <v>21</v>
      </c>
      <c r="AL312" s="293" t="s">
        <v>21</v>
      </c>
      <c r="AM312" s="293" t="s">
        <v>21</v>
      </c>
      <c r="AN312" s="293" t="s">
        <v>21</v>
      </c>
      <c r="AO312" s="293" t="s">
        <v>21</v>
      </c>
      <c r="AP312" s="233">
        <v>4.3</v>
      </c>
      <c r="AQ312" s="233">
        <v>0.45</v>
      </c>
      <c r="AR312" s="233">
        <v>0.81</v>
      </c>
      <c r="AS312" s="233">
        <v>8.3000000000000004E-2</v>
      </c>
      <c r="AT312" s="233">
        <v>2.97</v>
      </c>
      <c r="AU312" s="233">
        <v>0.42</v>
      </c>
      <c r="AV312" s="293" t="s">
        <v>21</v>
      </c>
      <c r="AW312" s="293" t="s">
        <v>21</v>
      </c>
      <c r="AX312" s="293" t="s">
        <v>21</v>
      </c>
      <c r="AY312" s="293" t="s">
        <v>21</v>
      </c>
      <c r="AZ312" s="233">
        <v>1.1499999999999999</v>
      </c>
      <c r="BA312" s="233">
        <v>0.19</v>
      </c>
      <c r="BB312" s="94" t="s">
        <v>21</v>
      </c>
      <c r="BC312" s="94" t="s">
        <v>21</v>
      </c>
      <c r="BD312" s="94" t="s">
        <v>21</v>
      </c>
      <c r="BE312" s="94" t="s">
        <v>21</v>
      </c>
      <c r="BF312" s="94" t="s">
        <v>21</v>
      </c>
      <c r="BG312" s="97" t="s">
        <v>21</v>
      </c>
    </row>
    <row r="313" spans="1:59" ht="16" customHeight="1" x14ac:dyDescent="0.15">
      <c r="A313" s="64" t="s">
        <v>426</v>
      </c>
      <c r="B313" s="159">
        <v>1</v>
      </c>
      <c r="C313" s="202">
        <v>0.4</v>
      </c>
      <c r="D313" s="211">
        <v>1.2</v>
      </c>
      <c r="E313" s="260">
        <v>0.309</v>
      </c>
      <c r="F313" s="271">
        <v>1.7</v>
      </c>
      <c r="G313" s="94" t="s">
        <v>21</v>
      </c>
      <c r="H313" s="94" t="s">
        <v>21</v>
      </c>
      <c r="I313" s="293">
        <v>438</v>
      </c>
      <c r="J313" s="298">
        <v>8.1</v>
      </c>
      <c r="K313" s="304">
        <v>3.55</v>
      </c>
      <c r="L313" s="298">
        <v>6</v>
      </c>
      <c r="M313" s="94" t="s">
        <v>242</v>
      </c>
      <c r="N313" s="285">
        <v>0.89600000000000002</v>
      </c>
      <c r="O313" s="298">
        <v>5.4</v>
      </c>
      <c r="P313" s="95">
        <v>6179</v>
      </c>
      <c r="Q313" s="94">
        <v>82</v>
      </c>
      <c r="R313" s="96">
        <v>56.924472768748593</v>
      </c>
      <c r="S313" s="94">
        <v>9770</v>
      </c>
      <c r="T313" s="94">
        <v>300</v>
      </c>
      <c r="U313" s="96">
        <v>45.585212514586345</v>
      </c>
      <c r="V313" s="94" t="s">
        <v>21</v>
      </c>
      <c r="W313" s="94" t="s">
        <v>21</v>
      </c>
      <c r="X313" s="97" t="s">
        <v>21</v>
      </c>
      <c r="Y313" s="315">
        <v>-58.12</v>
      </c>
      <c r="Z313" s="211">
        <v>539</v>
      </c>
      <c r="AA313" s="211">
        <v>16</v>
      </c>
      <c r="AB313" s="94" t="s">
        <v>21</v>
      </c>
      <c r="AC313" s="94" t="s">
        <v>21</v>
      </c>
      <c r="AD313" s="94" t="s">
        <v>21</v>
      </c>
      <c r="AE313" s="94" t="s">
        <v>21</v>
      </c>
      <c r="AF313" s="233">
        <v>611</v>
      </c>
      <c r="AG313" s="233">
        <v>10</v>
      </c>
      <c r="AH313" s="233">
        <v>26.6</v>
      </c>
      <c r="AI313" s="233">
        <v>0.76</v>
      </c>
      <c r="AJ313" s="293" t="s">
        <v>21</v>
      </c>
      <c r="AK313" s="293" t="s">
        <v>21</v>
      </c>
      <c r="AL313" s="293" t="s">
        <v>21</v>
      </c>
      <c r="AM313" s="293" t="s">
        <v>21</v>
      </c>
      <c r="AN313" s="293" t="s">
        <v>21</v>
      </c>
      <c r="AO313" s="293" t="s">
        <v>21</v>
      </c>
      <c r="AP313" s="233">
        <v>3.98</v>
      </c>
      <c r="AQ313" s="233">
        <v>0.53</v>
      </c>
      <c r="AR313" s="233">
        <v>0.83</v>
      </c>
      <c r="AS313" s="233">
        <v>0.13</v>
      </c>
      <c r="AT313" s="233">
        <v>2.85</v>
      </c>
      <c r="AU313" s="233">
        <v>0.45</v>
      </c>
      <c r="AV313" s="293" t="s">
        <v>21</v>
      </c>
      <c r="AW313" s="293" t="s">
        <v>21</v>
      </c>
      <c r="AX313" s="293" t="s">
        <v>21</v>
      </c>
      <c r="AY313" s="293" t="s">
        <v>21</v>
      </c>
      <c r="AZ313" s="233">
        <v>1.58</v>
      </c>
      <c r="BA313" s="233">
        <v>0.27</v>
      </c>
      <c r="BB313" s="94" t="s">
        <v>21</v>
      </c>
      <c r="BC313" s="94" t="s">
        <v>21</v>
      </c>
      <c r="BD313" s="94" t="s">
        <v>21</v>
      </c>
      <c r="BE313" s="94" t="s">
        <v>21</v>
      </c>
      <c r="BF313" s="94" t="s">
        <v>21</v>
      </c>
      <c r="BG313" s="97" t="s">
        <v>21</v>
      </c>
    </row>
    <row r="314" spans="1:59" s="65" customFormat="1" ht="16" customHeight="1" x14ac:dyDescent="0.15">
      <c r="A314" s="64" t="s">
        <v>427</v>
      </c>
      <c r="B314" s="159">
        <v>1</v>
      </c>
      <c r="C314" s="202">
        <v>0.4</v>
      </c>
      <c r="D314" s="211">
        <v>1.1000000000000001</v>
      </c>
      <c r="E314" s="260">
        <v>0.33</v>
      </c>
      <c r="F314" s="271">
        <v>1.8</v>
      </c>
      <c r="G314" s="94" t="s">
        <v>21</v>
      </c>
      <c r="H314" s="94" t="s">
        <v>21</v>
      </c>
      <c r="I314" s="293">
        <v>413</v>
      </c>
      <c r="J314" s="298">
        <v>7</v>
      </c>
      <c r="K314" s="304">
        <v>3.38</v>
      </c>
      <c r="L314" s="298">
        <v>4.5</v>
      </c>
      <c r="M314" s="94" t="s">
        <v>163</v>
      </c>
      <c r="N314" s="285">
        <v>0.88800000000000001</v>
      </c>
      <c r="O314" s="298">
        <v>5.3</v>
      </c>
      <c r="P314" s="95">
        <v>6119</v>
      </c>
      <c r="Q314" s="94">
        <v>71</v>
      </c>
      <c r="R314" s="96">
        <f t="shared" ref="R314:R339" si="17">SQRT((Q314^2)+((P314*0.02)^2))</f>
        <v>141.48450233152747</v>
      </c>
      <c r="S314" s="94">
        <v>9520</v>
      </c>
      <c r="T314" s="94">
        <v>220</v>
      </c>
      <c r="U314" s="96">
        <f t="shared" ref="U314:U339" si="18">SQRT((T314^2)+((S314*0.02)^2))</f>
        <v>290.9504425155597</v>
      </c>
      <c r="V314" s="94" t="s">
        <v>21</v>
      </c>
      <c r="W314" s="94" t="s">
        <v>21</v>
      </c>
      <c r="X314" s="97" t="s">
        <v>21</v>
      </c>
      <c r="Y314" s="315">
        <v>-55.58</v>
      </c>
      <c r="Z314" s="211">
        <v>547</v>
      </c>
      <c r="AA314" s="211">
        <v>15</v>
      </c>
      <c r="AB314" s="94" t="s">
        <v>21</v>
      </c>
      <c r="AC314" s="94" t="s">
        <v>21</v>
      </c>
      <c r="AD314" s="94" t="s">
        <v>21</v>
      </c>
      <c r="AE314" s="94" t="s">
        <v>21</v>
      </c>
      <c r="AF314" s="233">
        <v>618.1</v>
      </c>
      <c r="AG314" s="233">
        <v>7.4</v>
      </c>
      <c r="AH314" s="233">
        <v>27.44</v>
      </c>
      <c r="AI314" s="233">
        <v>0.68</v>
      </c>
      <c r="AJ314" s="293" t="s">
        <v>21</v>
      </c>
      <c r="AK314" s="293" t="s">
        <v>21</v>
      </c>
      <c r="AL314" s="293" t="s">
        <v>21</v>
      </c>
      <c r="AM314" s="293" t="s">
        <v>21</v>
      </c>
      <c r="AN314" s="293" t="s">
        <v>21</v>
      </c>
      <c r="AO314" s="293" t="s">
        <v>21</v>
      </c>
      <c r="AP314" s="233">
        <v>4.24</v>
      </c>
      <c r="AQ314" s="233">
        <v>0.48</v>
      </c>
      <c r="AR314" s="233">
        <v>0.80400000000000005</v>
      </c>
      <c r="AS314" s="233">
        <v>9.9000000000000005E-2</v>
      </c>
      <c r="AT314" s="233">
        <v>2.67</v>
      </c>
      <c r="AU314" s="233">
        <v>0.34</v>
      </c>
      <c r="AV314" s="293" t="s">
        <v>21</v>
      </c>
      <c r="AW314" s="293" t="s">
        <v>21</v>
      </c>
      <c r="AX314" s="293" t="s">
        <v>21</v>
      </c>
      <c r="AY314" s="293" t="s">
        <v>21</v>
      </c>
      <c r="AZ314" s="233">
        <v>1.28</v>
      </c>
      <c r="BA314" s="233">
        <v>0.19</v>
      </c>
      <c r="BB314" s="94" t="s">
        <v>21</v>
      </c>
      <c r="BC314" s="94" t="s">
        <v>21</v>
      </c>
      <c r="BD314" s="94" t="s">
        <v>21</v>
      </c>
      <c r="BE314" s="94" t="s">
        <v>21</v>
      </c>
      <c r="BF314" s="94" t="s">
        <v>21</v>
      </c>
      <c r="BG314" s="97" t="s">
        <v>21</v>
      </c>
    </row>
    <row r="315" spans="1:59" ht="16" customHeight="1" x14ac:dyDescent="0.15">
      <c r="A315" s="64" t="s">
        <v>428</v>
      </c>
      <c r="B315" s="159">
        <v>1</v>
      </c>
      <c r="C315" s="202">
        <v>0.3</v>
      </c>
      <c r="D315" s="211">
        <v>1.1000000000000001</v>
      </c>
      <c r="E315" s="260">
        <v>0.34699999999999998</v>
      </c>
      <c r="F315" s="271">
        <v>1.6</v>
      </c>
      <c r="G315" s="94" t="s">
        <v>21</v>
      </c>
      <c r="H315" s="94" t="s">
        <v>21</v>
      </c>
      <c r="I315" s="293">
        <v>430</v>
      </c>
      <c r="J315" s="298">
        <v>8.6</v>
      </c>
      <c r="K315" s="304">
        <v>3.43</v>
      </c>
      <c r="L315" s="298">
        <v>6.9</v>
      </c>
      <c r="M315" s="94" t="s">
        <v>237</v>
      </c>
      <c r="N315" s="285">
        <v>0.91100000000000003</v>
      </c>
      <c r="O315" s="298">
        <v>5.0999999999999996</v>
      </c>
      <c r="P315" s="95">
        <v>6160</v>
      </c>
      <c r="Q315" s="94">
        <v>87</v>
      </c>
      <c r="R315" s="96">
        <f t="shared" si="17"/>
        <v>150.82188170156212</v>
      </c>
      <c r="S315" s="94">
        <v>9590</v>
      </c>
      <c r="T315" s="94">
        <v>340</v>
      </c>
      <c r="U315" s="96">
        <f t="shared" si="18"/>
        <v>390.36808271168888</v>
      </c>
      <c r="V315" s="94" t="s">
        <v>21</v>
      </c>
      <c r="W315" s="94" t="s">
        <v>21</v>
      </c>
      <c r="X315" s="97" t="s">
        <v>21</v>
      </c>
      <c r="Y315" s="315">
        <v>-55.68</v>
      </c>
      <c r="Z315" s="211">
        <v>546</v>
      </c>
      <c r="AA315" s="211">
        <v>16</v>
      </c>
      <c r="AB315" s="94" t="s">
        <v>21</v>
      </c>
      <c r="AC315" s="94" t="s">
        <v>21</v>
      </c>
      <c r="AD315" s="94" t="s">
        <v>21</v>
      </c>
      <c r="AE315" s="94" t="s">
        <v>21</v>
      </c>
      <c r="AF315" s="233">
        <v>620.20000000000005</v>
      </c>
      <c r="AG315" s="233">
        <v>8.6999999999999993</v>
      </c>
      <c r="AH315" s="233">
        <v>26.75</v>
      </c>
      <c r="AI315" s="233">
        <v>0.8</v>
      </c>
      <c r="AJ315" s="293" t="s">
        <v>21</v>
      </c>
      <c r="AK315" s="293" t="s">
        <v>21</v>
      </c>
      <c r="AL315" s="293" t="s">
        <v>21</v>
      </c>
      <c r="AM315" s="293" t="s">
        <v>21</v>
      </c>
      <c r="AN315" s="293" t="s">
        <v>21</v>
      </c>
      <c r="AO315" s="293" t="s">
        <v>21</v>
      </c>
      <c r="AP315" s="233">
        <v>4.01</v>
      </c>
      <c r="AQ315" s="233">
        <v>0.52</v>
      </c>
      <c r="AR315" s="233">
        <v>0.82</v>
      </c>
      <c r="AS315" s="233">
        <v>0.11</v>
      </c>
      <c r="AT315" s="233">
        <v>2.77</v>
      </c>
      <c r="AU315" s="233">
        <v>0.35</v>
      </c>
      <c r="AV315" s="293" t="s">
        <v>21</v>
      </c>
      <c r="AW315" s="293" t="s">
        <v>21</v>
      </c>
      <c r="AX315" s="293" t="s">
        <v>21</v>
      </c>
      <c r="AY315" s="293" t="s">
        <v>21</v>
      </c>
      <c r="AZ315" s="233">
        <v>1.43</v>
      </c>
      <c r="BA315" s="233">
        <v>0.22</v>
      </c>
      <c r="BB315" s="94" t="s">
        <v>21</v>
      </c>
      <c r="BC315" s="94" t="s">
        <v>21</v>
      </c>
      <c r="BD315" s="94" t="s">
        <v>21</v>
      </c>
      <c r="BE315" s="94" t="s">
        <v>21</v>
      </c>
      <c r="BF315" s="94" t="s">
        <v>21</v>
      </c>
      <c r="BG315" s="97" t="s">
        <v>21</v>
      </c>
    </row>
    <row r="316" spans="1:59" ht="16" customHeight="1" x14ac:dyDescent="0.15">
      <c r="A316" s="64" t="s">
        <v>429</v>
      </c>
      <c r="B316" s="159">
        <v>1</v>
      </c>
      <c r="C316" s="202">
        <v>0.4</v>
      </c>
      <c r="D316" s="211">
        <v>1.1000000000000001</v>
      </c>
      <c r="E316" s="260">
        <v>0.32300000000000001</v>
      </c>
      <c r="F316" s="271">
        <v>1.6</v>
      </c>
      <c r="G316" s="94" t="s">
        <v>21</v>
      </c>
      <c r="H316" s="94" t="s">
        <v>21</v>
      </c>
      <c r="I316" s="293">
        <v>414</v>
      </c>
      <c r="J316" s="298">
        <v>7.7</v>
      </c>
      <c r="K316" s="304">
        <v>3.35</v>
      </c>
      <c r="L316" s="298">
        <v>5.7</v>
      </c>
      <c r="M316" s="94" t="s">
        <v>242</v>
      </c>
      <c r="N316" s="285">
        <v>0.89900000000000002</v>
      </c>
      <c r="O316" s="298">
        <v>5.2</v>
      </c>
      <c r="P316" s="95">
        <v>6122</v>
      </c>
      <c r="Q316" s="94">
        <v>78</v>
      </c>
      <c r="R316" s="96">
        <f t="shared" si="17"/>
        <v>145.17421809674059</v>
      </c>
      <c r="S316" s="94">
        <v>9470</v>
      </c>
      <c r="T316" s="94">
        <v>280</v>
      </c>
      <c r="U316" s="96">
        <f t="shared" si="18"/>
        <v>338.04195005945638</v>
      </c>
      <c r="V316" s="94" t="s">
        <v>21</v>
      </c>
      <c r="W316" s="94" t="s">
        <v>21</v>
      </c>
      <c r="X316" s="97" t="s">
        <v>21</v>
      </c>
      <c r="Y316" s="315">
        <v>-54.69</v>
      </c>
      <c r="Z316" s="211">
        <v>543</v>
      </c>
      <c r="AA316" s="211">
        <v>14</v>
      </c>
      <c r="AB316" s="94" t="s">
        <v>21</v>
      </c>
      <c r="AC316" s="94" t="s">
        <v>21</v>
      </c>
      <c r="AD316" s="94" t="s">
        <v>21</v>
      </c>
      <c r="AE316" s="94" t="s">
        <v>21</v>
      </c>
      <c r="AF316" s="233">
        <v>612.70000000000005</v>
      </c>
      <c r="AG316" s="233">
        <v>9.5</v>
      </c>
      <c r="AH316" s="233">
        <v>26.57</v>
      </c>
      <c r="AI316" s="233">
        <v>0.57999999999999996</v>
      </c>
      <c r="AJ316" s="293" t="s">
        <v>21</v>
      </c>
      <c r="AK316" s="293" t="s">
        <v>21</v>
      </c>
      <c r="AL316" s="293" t="s">
        <v>21</v>
      </c>
      <c r="AM316" s="293" t="s">
        <v>21</v>
      </c>
      <c r="AN316" s="293" t="s">
        <v>21</v>
      </c>
      <c r="AO316" s="293" t="s">
        <v>21</v>
      </c>
      <c r="AP316" s="233">
        <v>4.25</v>
      </c>
      <c r="AQ316" s="233">
        <v>0.52</v>
      </c>
      <c r="AR316" s="233">
        <v>0.81</v>
      </c>
      <c r="AS316" s="233">
        <v>0.11</v>
      </c>
      <c r="AT316" s="233">
        <v>2.7</v>
      </c>
      <c r="AU316" s="233">
        <v>0.4</v>
      </c>
      <c r="AV316" s="293" t="s">
        <v>21</v>
      </c>
      <c r="AW316" s="293" t="s">
        <v>21</v>
      </c>
      <c r="AX316" s="293" t="s">
        <v>21</v>
      </c>
      <c r="AY316" s="293" t="s">
        <v>21</v>
      </c>
      <c r="AZ316" s="233">
        <v>1.49</v>
      </c>
      <c r="BA316" s="233">
        <v>0.2</v>
      </c>
      <c r="BB316" s="94" t="s">
        <v>21</v>
      </c>
      <c r="BC316" s="94" t="s">
        <v>21</v>
      </c>
      <c r="BD316" s="94" t="s">
        <v>21</v>
      </c>
      <c r="BE316" s="94" t="s">
        <v>21</v>
      </c>
      <c r="BF316" s="94" t="s">
        <v>21</v>
      </c>
      <c r="BG316" s="97" t="s">
        <v>21</v>
      </c>
    </row>
    <row r="317" spans="1:59" ht="16" customHeight="1" x14ac:dyDescent="0.15">
      <c r="A317" s="64" t="s">
        <v>430</v>
      </c>
      <c r="B317" s="159">
        <v>1</v>
      </c>
      <c r="C317" s="202">
        <v>0.4</v>
      </c>
      <c r="D317" s="211">
        <v>1.2</v>
      </c>
      <c r="E317" s="260">
        <v>0.29399999999999998</v>
      </c>
      <c r="F317" s="271">
        <v>1.7</v>
      </c>
      <c r="G317" s="94" t="s">
        <v>21</v>
      </c>
      <c r="H317" s="94" t="s">
        <v>21</v>
      </c>
      <c r="I317" s="293">
        <v>433.7</v>
      </c>
      <c r="J317" s="298">
        <v>7.8</v>
      </c>
      <c r="K317" s="304">
        <v>3.46</v>
      </c>
      <c r="L317" s="298">
        <v>5.8</v>
      </c>
      <c r="M317" s="94" t="s">
        <v>242</v>
      </c>
      <c r="N317" s="285">
        <v>0.91</v>
      </c>
      <c r="O317" s="298">
        <v>5.3</v>
      </c>
      <c r="P317" s="95">
        <v>6168</v>
      </c>
      <c r="Q317" s="94">
        <v>79</v>
      </c>
      <c r="R317" s="96">
        <f t="shared" si="17"/>
        <v>146.48784796016358</v>
      </c>
      <c r="S317" s="94">
        <v>9640</v>
      </c>
      <c r="T317" s="94">
        <v>290</v>
      </c>
      <c r="U317" s="96">
        <f t="shared" si="18"/>
        <v>348.24106592991012</v>
      </c>
      <c r="V317" s="94" t="s">
        <v>21</v>
      </c>
      <c r="W317" s="94" t="s">
        <v>21</v>
      </c>
      <c r="X317" s="97" t="s">
        <v>21</v>
      </c>
      <c r="Y317" s="315">
        <v>-56.29</v>
      </c>
      <c r="Z317" s="211">
        <v>524</v>
      </c>
      <c r="AA317" s="211">
        <v>15</v>
      </c>
      <c r="AB317" s="94" t="s">
        <v>21</v>
      </c>
      <c r="AC317" s="94" t="s">
        <v>21</v>
      </c>
      <c r="AD317" s="94" t="s">
        <v>21</v>
      </c>
      <c r="AE317" s="94" t="s">
        <v>21</v>
      </c>
      <c r="AF317" s="233">
        <v>604.70000000000005</v>
      </c>
      <c r="AG317" s="233">
        <v>9.6999999999999993</v>
      </c>
      <c r="AH317" s="233">
        <v>26.72</v>
      </c>
      <c r="AI317" s="233">
        <v>0.77</v>
      </c>
      <c r="AJ317" s="293" t="s">
        <v>21</v>
      </c>
      <c r="AK317" s="293" t="s">
        <v>21</v>
      </c>
      <c r="AL317" s="293" t="s">
        <v>21</v>
      </c>
      <c r="AM317" s="293" t="s">
        <v>21</v>
      </c>
      <c r="AN317" s="293" t="s">
        <v>21</v>
      </c>
      <c r="AO317" s="293" t="s">
        <v>21</v>
      </c>
      <c r="AP317" s="233">
        <v>4.2300000000000004</v>
      </c>
      <c r="AQ317" s="233">
        <v>0.51</v>
      </c>
      <c r="AR317" s="233">
        <v>0.78400000000000003</v>
      </c>
      <c r="AS317" s="233">
        <v>0.09</v>
      </c>
      <c r="AT317" s="233">
        <v>2.7</v>
      </c>
      <c r="AU317" s="233">
        <v>0.38</v>
      </c>
      <c r="AV317" s="293" t="s">
        <v>21</v>
      </c>
      <c r="AW317" s="293" t="s">
        <v>21</v>
      </c>
      <c r="AX317" s="293" t="s">
        <v>21</v>
      </c>
      <c r="AY317" s="293" t="s">
        <v>21</v>
      </c>
      <c r="AZ317" s="233">
        <v>1.34</v>
      </c>
      <c r="BA317" s="233">
        <v>0.18</v>
      </c>
      <c r="BB317" s="94" t="s">
        <v>21</v>
      </c>
      <c r="BC317" s="94" t="s">
        <v>21</v>
      </c>
      <c r="BD317" s="94" t="s">
        <v>21</v>
      </c>
      <c r="BE317" s="94" t="s">
        <v>21</v>
      </c>
      <c r="BF317" s="94" t="s">
        <v>21</v>
      </c>
      <c r="BG317" s="97" t="s">
        <v>21</v>
      </c>
    </row>
    <row r="318" spans="1:59" ht="16" customHeight="1" x14ac:dyDescent="0.15">
      <c r="A318" s="64" t="s">
        <v>431</v>
      </c>
      <c r="B318" s="159">
        <v>1</v>
      </c>
      <c r="C318" s="202">
        <v>7.9</v>
      </c>
      <c r="D318" s="211">
        <v>5.9</v>
      </c>
      <c r="E318" s="260">
        <v>1.3740000000000001</v>
      </c>
      <c r="F318" s="271">
        <v>4.5</v>
      </c>
      <c r="G318" s="94" t="s">
        <v>21</v>
      </c>
      <c r="H318" s="94" t="s">
        <v>21</v>
      </c>
      <c r="I318" s="293">
        <v>56.3</v>
      </c>
      <c r="J318" s="298">
        <v>6.9</v>
      </c>
      <c r="K318" s="304">
        <v>0.70699999999999996</v>
      </c>
      <c r="L318" s="298">
        <v>3</v>
      </c>
      <c r="M318" s="94" t="s">
        <v>121</v>
      </c>
      <c r="N318" s="285">
        <v>0.57799999999999996</v>
      </c>
      <c r="O318" s="298">
        <v>6.3</v>
      </c>
      <c r="P318" s="95">
        <v>4110</v>
      </c>
      <c r="Q318" s="94">
        <v>69</v>
      </c>
      <c r="R318" s="96">
        <f t="shared" si="17"/>
        <v>107.32120014237634</v>
      </c>
      <c r="S318" s="94">
        <v>3446</v>
      </c>
      <c r="T318" s="94">
        <v>80</v>
      </c>
      <c r="U318" s="96">
        <f t="shared" si="18"/>
        <v>105.59340130898332</v>
      </c>
      <c r="V318" s="94" t="s">
        <v>21</v>
      </c>
      <c r="W318" s="94" t="s">
        <v>21</v>
      </c>
      <c r="X318" s="97" t="s">
        <v>21</v>
      </c>
      <c r="Y318" s="315">
        <v>16.16</v>
      </c>
      <c r="Z318" s="211">
        <v>13.2</v>
      </c>
      <c r="AA318" s="211">
        <v>1.6</v>
      </c>
      <c r="AB318" s="94" t="s">
        <v>21</v>
      </c>
      <c r="AC318" s="94" t="s">
        <v>21</v>
      </c>
      <c r="AD318" s="94" t="s">
        <v>21</v>
      </c>
      <c r="AE318" s="94" t="s">
        <v>21</v>
      </c>
      <c r="AF318" s="233">
        <v>0.36</v>
      </c>
      <c r="AG318" s="233">
        <v>0.18</v>
      </c>
      <c r="AH318" s="233">
        <v>15.7</v>
      </c>
      <c r="AI318" s="233">
        <v>1.7</v>
      </c>
      <c r="AJ318" s="293" t="s">
        <v>21</v>
      </c>
      <c r="AK318" s="293" t="s">
        <v>21</v>
      </c>
      <c r="AL318" s="293" t="s">
        <v>21</v>
      </c>
      <c r="AM318" s="293" t="s">
        <v>21</v>
      </c>
      <c r="AN318" s="293" t="s">
        <v>21</v>
      </c>
      <c r="AO318" s="293" t="s">
        <v>21</v>
      </c>
      <c r="AP318" s="233">
        <v>17.600000000000001</v>
      </c>
      <c r="AQ318" s="233">
        <v>1.5</v>
      </c>
      <c r="AR318" s="233">
        <v>4.3499999999999996</v>
      </c>
      <c r="AS318" s="233">
        <v>0.3</v>
      </c>
      <c r="AT318" s="233">
        <v>20.6</v>
      </c>
      <c r="AU318" s="233">
        <v>1.8</v>
      </c>
      <c r="AV318" s="293" t="s">
        <v>21</v>
      </c>
      <c r="AW318" s="293" t="s">
        <v>21</v>
      </c>
      <c r="AX318" s="293" t="s">
        <v>21</v>
      </c>
      <c r="AY318" s="293" t="s">
        <v>21</v>
      </c>
      <c r="AZ318" s="233">
        <v>6.83</v>
      </c>
      <c r="BA318" s="233">
        <v>0.56000000000000005</v>
      </c>
      <c r="BB318" s="94" t="s">
        <v>21</v>
      </c>
      <c r="BC318" s="94" t="s">
        <v>21</v>
      </c>
      <c r="BD318" s="94" t="s">
        <v>21</v>
      </c>
      <c r="BE318" s="94" t="s">
        <v>21</v>
      </c>
      <c r="BF318" s="94" t="s">
        <v>21</v>
      </c>
      <c r="BG318" s="97" t="s">
        <v>21</v>
      </c>
    </row>
    <row r="319" spans="1:59" ht="16" customHeight="1" x14ac:dyDescent="0.15">
      <c r="A319" s="64" t="s">
        <v>432</v>
      </c>
      <c r="B319" s="159">
        <v>1</v>
      </c>
      <c r="C319" s="202">
        <v>17.100000000000001</v>
      </c>
      <c r="D319" s="211">
        <v>22.5</v>
      </c>
      <c r="E319" s="260">
        <v>0.76500000000000001</v>
      </c>
      <c r="F319" s="271">
        <v>6.3</v>
      </c>
      <c r="G319" s="94" t="s">
        <v>21</v>
      </c>
      <c r="H319" s="94" t="s">
        <v>21</v>
      </c>
      <c r="I319" s="293">
        <v>31.2</v>
      </c>
      <c r="J319" s="298">
        <v>5.2</v>
      </c>
      <c r="K319" s="304">
        <v>0.51600000000000001</v>
      </c>
      <c r="L319" s="298">
        <v>2.9</v>
      </c>
      <c r="M319" s="94" t="s">
        <v>133</v>
      </c>
      <c r="N319" s="285">
        <v>0.439</v>
      </c>
      <c r="O319" s="298">
        <v>4.3</v>
      </c>
      <c r="P319" s="95">
        <v>3526</v>
      </c>
      <c r="Q319" s="94">
        <v>51</v>
      </c>
      <c r="R319" s="96">
        <f t="shared" si="17"/>
        <v>87.02913535132933</v>
      </c>
      <c r="S319" s="94">
        <v>2682</v>
      </c>
      <c r="T319" s="94">
        <v>63</v>
      </c>
      <c r="U319" s="96">
        <f t="shared" si="18"/>
        <v>82.742066689199874</v>
      </c>
      <c r="V319" s="94" t="s">
        <v>21</v>
      </c>
      <c r="W319" s="94" t="s">
        <v>21</v>
      </c>
      <c r="X319" s="97" t="s">
        <v>21</v>
      </c>
      <c r="Y319" s="315">
        <v>23.94</v>
      </c>
      <c r="Z319" s="211">
        <v>15.6</v>
      </c>
      <c r="AA319" s="211">
        <v>1.9</v>
      </c>
      <c r="AB319" s="94" t="s">
        <v>21</v>
      </c>
      <c r="AC319" s="94" t="s">
        <v>21</v>
      </c>
      <c r="AD319" s="94" t="s">
        <v>21</v>
      </c>
      <c r="AE319" s="94" t="s">
        <v>21</v>
      </c>
      <c r="AF319" s="233">
        <v>0.252</v>
      </c>
      <c r="AG319" s="233">
        <v>3.4000000000000002E-2</v>
      </c>
      <c r="AH319" s="233">
        <v>64.5</v>
      </c>
      <c r="AI319" s="233">
        <v>2.2999999999999998</v>
      </c>
      <c r="AJ319" s="293" t="s">
        <v>21</v>
      </c>
      <c r="AK319" s="293" t="s">
        <v>21</v>
      </c>
      <c r="AL319" s="293" t="s">
        <v>21</v>
      </c>
      <c r="AM319" s="293" t="s">
        <v>21</v>
      </c>
      <c r="AN319" s="293" t="s">
        <v>21</v>
      </c>
      <c r="AO319" s="293" t="s">
        <v>21</v>
      </c>
      <c r="AP319" s="233">
        <v>34.799999999999997</v>
      </c>
      <c r="AQ319" s="233">
        <v>1</v>
      </c>
      <c r="AR319" s="233">
        <v>8.83</v>
      </c>
      <c r="AS319" s="233">
        <v>0.38</v>
      </c>
      <c r="AT319" s="233">
        <v>37.200000000000003</v>
      </c>
      <c r="AU319" s="233">
        <v>1.4</v>
      </c>
      <c r="AV319" s="293" t="s">
        <v>21</v>
      </c>
      <c r="AW319" s="293" t="s">
        <v>21</v>
      </c>
      <c r="AX319" s="293" t="s">
        <v>21</v>
      </c>
      <c r="AY319" s="293" t="s">
        <v>21</v>
      </c>
      <c r="AZ319" s="233">
        <v>12.17</v>
      </c>
      <c r="BA319" s="233">
        <v>0.64</v>
      </c>
      <c r="BB319" s="94" t="s">
        <v>21</v>
      </c>
      <c r="BC319" s="94" t="s">
        <v>21</v>
      </c>
      <c r="BD319" s="94" t="s">
        <v>21</v>
      </c>
      <c r="BE319" s="94" t="s">
        <v>21</v>
      </c>
      <c r="BF319" s="94" t="s">
        <v>21</v>
      </c>
      <c r="BG319" s="97" t="s">
        <v>21</v>
      </c>
    </row>
    <row r="320" spans="1:59" ht="16" customHeight="1" x14ac:dyDescent="0.15">
      <c r="A320" s="64" t="s">
        <v>433</v>
      </c>
      <c r="B320" s="159">
        <v>1</v>
      </c>
      <c r="C320" s="202">
        <v>3.3</v>
      </c>
      <c r="D320" s="211">
        <v>4.4000000000000004</v>
      </c>
      <c r="E320" s="260">
        <v>0.76400000000000001</v>
      </c>
      <c r="F320" s="271">
        <v>1.3</v>
      </c>
      <c r="G320" s="94" t="s">
        <v>21</v>
      </c>
      <c r="H320" s="94" t="s">
        <v>21</v>
      </c>
      <c r="I320" s="293">
        <v>38</v>
      </c>
      <c r="J320" s="298">
        <v>7.7</v>
      </c>
      <c r="K320" s="304">
        <v>0.58099999999999996</v>
      </c>
      <c r="L320" s="298">
        <v>3.5</v>
      </c>
      <c r="M320" s="94" t="s">
        <v>122</v>
      </c>
      <c r="N320" s="285">
        <v>0.47699999999999998</v>
      </c>
      <c r="O320" s="298">
        <v>6.9</v>
      </c>
      <c r="P320" s="95">
        <v>3725</v>
      </c>
      <c r="Q320" s="94">
        <v>76</v>
      </c>
      <c r="R320" s="96">
        <f t="shared" si="17"/>
        <v>106.4248561192356</v>
      </c>
      <c r="S320" s="94">
        <v>2951</v>
      </c>
      <c r="T320" s="94">
        <v>82</v>
      </c>
      <c r="U320" s="96">
        <f t="shared" si="18"/>
        <v>101.03148222212718</v>
      </c>
      <c r="V320" s="94" t="s">
        <v>21</v>
      </c>
      <c r="W320" s="94" t="s">
        <v>21</v>
      </c>
      <c r="X320" s="97" t="s">
        <v>21</v>
      </c>
      <c r="Y320" s="315">
        <v>20.78</v>
      </c>
      <c r="Z320" s="211">
        <v>8.1999999999999993</v>
      </c>
      <c r="AA320" s="211">
        <v>2.2000000000000002</v>
      </c>
      <c r="AB320" s="94" t="s">
        <v>21</v>
      </c>
      <c r="AC320" s="94" t="s">
        <v>21</v>
      </c>
      <c r="AD320" s="94" t="s">
        <v>21</v>
      </c>
      <c r="AE320" s="94" t="s">
        <v>21</v>
      </c>
      <c r="AF320" s="233">
        <v>0.217</v>
      </c>
      <c r="AG320" s="233">
        <v>6.7000000000000004E-2</v>
      </c>
      <c r="AH320" s="233">
        <v>41.1</v>
      </c>
      <c r="AI320" s="233">
        <v>2.2000000000000002</v>
      </c>
      <c r="AJ320" s="293" t="s">
        <v>21</v>
      </c>
      <c r="AK320" s="293" t="s">
        <v>21</v>
      </c>
      <c r="AL320" s="293" t="s">
        <v>21</v>
      </c>
      <c r="AM320" s="293" t="s">
        <v>21</v>
      </c>
      <c r="AN320" s="293" t="s">
        <v>21</v>
      </c>
      <c r="AO320" s="293" t="s">
        <v>21</v>
      </c>
      <c r="AP320" s="233">
        <v>23.8</v>
      </c>
      <c r="AQ320" s="233">
        <v>1.2</v>
      </c>
      <c r="AR320" s="233">
        <v>5.85</v>
      </c>
      <c r="AS320" s="233">
        <v>0.28999999999999998</v>
      </c>
      <c r="AT320" s="233">
        <v>26.3</v>
      </c>
      <c r="AU320" s="233">
        <v>1.6</v>
      </c>
      <c r="AV320" s="293" t="s">
        <v>21</v>
      </c>
      <c r="AW320" s="293" t="s">
        <v>21</v>
      </c>
      <c r="AX320" s="293" t="s">
        <v>21</v>
      </c>
      <c r="AY320" s="293" t="s">
        <v>21</v>
      </c>
      <c r="AZ320" s="233">
        <v>9.24</v>
      </c>
      <c r="BA320" s="233">
        <v>0.81</v>
      </c>
      <c r="BB320" s="94" t="s">
        <v>21</v>
      </c>
      <c r="BC320" s="94" t="s">
        <v>21</v>
      </c>
      <c r="BD320" s="94" t="s">
        <v>21</v>
      </c>
      <c r="BE320" s="94" t="s">
        <v>21</v>
      </c>
      <c r="BF320" s="94" t="s">
        <v>21</v>
      </c>
      <c r="BG320" s="97" t="s">
        <v>21</v>
      </c>
    </row>
    <row r="321" spans="1:59" ht="16" customHeight="1" x14ac:dyDescent="0.15">
      <c r="A321" s="64" t="s">
        <v>434</v>
      </c>
      <c r="B321" s="159">
        <v>1</v>
      </c>
      <c r="C321" s="202">
        <v>0.3</v>
      </c>
      <c r="D321" s="211">
        <v>1.1000000000000001</v>
      </c>
      <c r="E321" s="260">
        <v>0.33300000000000002</v>
      </c>
      <c r="F321" s="271">
        <v>1.7</v>
      </c>
      <c r="G321" s="94" t="s">
        <v>21</v>
      </c>
      <c r="H321" s="94" t="s">
        <v>21</v>
      </c>
      <c r="I321" s="293">
        <v>448</v>
      </c>
      <c r="J321" s="298">
        <v>8.6</v>
      </c>
      <c r="K321" s="304">
        <v>3.51</v>
      </c>
      <c r="L321" s="298">
        <v>6.7</v>
      </c>
      <c r="M321" s="94" t="s">
        <v>236</v>
      </c>
      <c r="N321" s="285">
        <v>0.92600000000000005</v>
      </c>
      <c r="O321" s="298">
        <v>5.4</v>
      </c>
      <c r="P321" s="95">
        <v>6202</v>
      </c>
      <c r="Q321" s="94">
        <v>87</v>
      </c>
      <c r="R321" s="96">
        <f t="shared" si="17"/>
        <v>151.50881690515573</v>
      </c>
      <c r="S321" s="94">
        <v>9720</v>
      </c>
      <c r="T321" s="94">
        <v>340</v>
      </c>
      <c r="U321" s="96">
        <f t="shared" si="18"/>
        <v>391.6520905089107</v>
      </c>
      <c r="V321" s="94" t="s">
        <v>21</v>
      </c>
      <c r="W321" s="94" t="s">
        <v>21</v>
      </c>
      <c r="X321" s="97" t="s">
        <v>21</v>
      </c>
      <c r="Y321" s="315">
        <v>-56.72</v>
      </c>
      <c r="Z321" s="211">
        <v>527</v>
      </c>
      <c r="AA321" s="211">
        <v>16</v>
      </c>
      <c r="AB321" s="94" t="s">
        <v>21</v>
      </c>
      <c r="AC321" s="94" t="s">
        <v>21</v>
      </c>
      <c r="AD321" s="94" t="s">
        <v>21</v>
      </c>
      <c r="AE321" s="94" t="s">
        <v>21</v>
      </c>
      <c r="AF321" s="233">
        <v>610.9</v>
      </c>
      <c r="AG321" s="233">
        <v>7.6</v>
      </c>
      <c r="AH321" s="233">
        <v>27.03</v>
      </c>
      <c r="AI321" s="233">
        <v>0.56999999999999995</v>
      </c>
      <c r="AJ321" s="293" t="s">
        <v>21</v>
      </c>
      <c r="AK321" s="293" t="s">
        <v>21</v>
      </c>
      <c r="AL321" s="293" t="s">
        <v>21</v>
      </c>
      <c r="AM321" s="293" t="s">
        <v>21</v>
      </c>
      <c r="AN321" s="293" t="s">
        <v>21</v>
      </c>
      <c r="AO321" s="293" t="s">
        <v>21</v>
      </c>
      <c r="AP321" s="233">
        <v>3.97</v>
      </c>
      <c r="AQ321" s="233">
        <v>0.46</v>
      </c>
      <c r="AR321" s="233">
        <v>0.9</v>
      </c>
      <c r="AS321" s="233">
        <v>0.12</v>
      </c>
      <c r="AT321" s="233">
        <v>2.75</v>
      </c>
      <c r="AU321" s="233">
        <v>0.44</v>
      </c>
      <c r="AV321" s="293" t="s">
        <v>21</v>
      </c>
      <c r="AW321" s="293" t="s">
        <v>21</v>
      </c>
      <c r="AX321" s="293" t="s">
        <v>21</v>
      </c>
      <c r="AY321" s="293" t="s">
        <v>21</v>
      </c>
      <c r="AZ321" s="233">
        <v>1.33</v>
      </c>
      <c r="BA321" s="233">
        <v>0.22</v>
      </c>
      <c r="BB321" s="94" t="s">
        <v>21</v>
      </c>
      <c r="BC321" s="94" t="s">
        <v>21</v>
      </c>
      <c r="BD321" s="94" t="s">
        <v>21</v>
      </c>
      <c r="BE321" s="94" t="s">
        <v>21</v>
      </c>
      <c r="BF321" s="94" t="s">
        <v>21</v>
      </c>
      <c r="BG321" s="97" t="s">
        <v>21</v>
      </c>
    </row>
    <row r="322" spans="1:59" ht="16" customHeight="1" x14ac:dyDescent="0.15">
      <c r="A322" s="64" t="s">
        <v>435</v>
      </c>
      <c r="B322" s="159">
        <v>1</v>
      </c>
      <c r="C322" s="202">
        <v>0.4</v>
      </c>
      <c r="D322" s="211">
        <v>1.2</v>
      </c>
      <c r="E322" s="260">
        <v>0.31900000000000001</v>
      </c>
      <c r="F322" s="271">
        <v>1.8</v>
      </c>
      <c r="G322" s="94" t="s">
        <v>21</v>
      </c>
      <c r="H322" s="94" t="s">
        <v>21</v>
      </c>
      <c r="I322" s="293">
        <v>443</v>
      </c>
      <c r="J322" s="298">
        <v>8.3000000000000007</v>
      </c>
      <c r="K322" s="304">
        <v>3.44</v>
      </c>
      <c r="L322" s="298">
        <v>6.3</v>
      </c>
      <c r="M322" s="94" t="s">
        <v>235</v>
      </c>
      <c r="N322" s="285">
        <v>0.93300000000000005</v>
      </c>
      <c r="O322" s="298">
        <v>5.5</v>
      </c>
      <c r="P322" s="95">
        <v>6190</v>
      </c>
      <c r="Q322" s="94">
        <v>85</v>
      </c>
      <c r="R322" s="96">
        <f t="shared" si="17"/>
        <v>150.17136877580893</v>
      </c>
      <c r="S322" s="94">
        <v>9620</v>
      </c>
      <c r="T322" s="94">
        <v>310</v>
      </c>
      <c r="U322" s="96">
        <f t="shared" si="18"/>
        <v>364.85306631574309</v>
      </c>
      <c r="V322" s="94" t="s">
        <v>21</v>
      </c>
      <c r="W322" s="94" t="s">
        <v>21</v>
      </c>
      <c r="X322" s="97" t="s">
        <v>21</v>
      </c>
      <c r="Y322" s="315">
        <v>-55.41</v>
      </c>
      <c r="Z322" s="211">
        <v>557</v>
      </c>
      <c r="AA322" s="211">
        <v>20</v>
      </c>
      <c r="AB322" s="94" t="s">
        <v>21</v>
      </c>
      <c r="AC322" s="94" t="s">
        <v>21</v>
      </c>
      <c r="AD322" s="94" t="s">
        <v>21</v>
      </c>
      <c r="AE322" s="94" t="s">
        <v>21</v>
      </c>
      <c r="AF322" s="233">
        <v>614</v>
      </c>
      <c r="AG322" s="233">
        <v>10</v>
      </c>
      <c r="AH322" s="233">
        <v>26.87</v>
      </c>
      <c r="AI322" s="233">
        <v>0.66</v>
      </c>
      <c r="AJ322" s="293" t="s">
        <v>21</v>
      </c>
      <c r="AK322" s="293" t="s">
        <v>21</v>
      </c>
      <c r="AL322" s="293" t="s">
        <v>21</v>
      </c>
      <c r="AM322" s="293" t="s">
        <v>21</v>
      </c>
      <c r="AN322" s="293" t="s">
        <v>21</v>
      </c>
      <c r="AO322" s="293" t="s">
        <v>21</v>
      </c>
      <c r="AP322" s="233">
        <v>4.09</v>
      </c>
      <c r="AQ322" s="233">
        <v>0.46</v>
      </c>
      <c r="AR322" s="233">
        <v>0.88</v>
      </c>
      <c r="AS322" s="233">
        <v>0.11</v>
      </c>
      <c r="AT322" s="233">
        <v>2.86</v>
      </c>
      <c r="AU322" s="233">
        <v>0.35</v>
      </c>
      <c r="AV322" s="293" t="s">
        <v>21</v>
      </c>
      <c r="AW322" s="293" t="s">
        <v>21</v>
      </c>
      <c r="AX322" s="293" t="s">
        <v>21</v>
      </c>
      <c r="AY322" s="293" t="s">
        <v>21</v>
      </c>
      <c r="AZ322" s="233">
        <v>1.1200000000000001</v>
      </c>
      <c r="BA322" s="233">
        <v>0.16</v>
      </c>
      <c r="BB322" s="94" t="s">
        <v>21</v>
      </c>
      <c r="BC322" s="94" t="s">
        <v>21</v>
      </c>
      <c r="BD322" s="94" t="s">
        <v>21</v>
      </c>
      <c r="BE322" s="94" t="s">
        <v>21</v>
      </c>
      <c r="BF322" s="94" t="s">
        <v>21</v>
      </c>
      <c r="BG322" s="97" t="s">
        <v>21</v>
      </c>
    </row>
    <row r="323" spans="1:59" ht="16" customHeight="1" x14ac:dyDescent="0.15">
      <c r="A323" s="64" t="s">
        <v>436</v>
      </c>
      <c r="B323" s="159">
        <v>1</v>
      </c>
      <c r="C323" s="202">
        <v>0.4</v>
      </c>
      <c r="D323" s="211">
        <v>1.2</v>
      </c>
      <c r="E323" s="260">
        <v>0.32500000000000001</v>
      </c>
      <c r="F323" s="271">
        <v>1.7</v>
      </c>
      <c r="G323" s="94" t="s">
        <v>21</v>
      </c>
      <c r="H323" s="94" t="s">
        <v>21</v>
      </c>
      <c r="I323" s="293">
        <v>420</v>
      </c>
      <c r="J323" s="298">
        <v>9.3000000000000007</v>
      </c>
      <c r="K323" s="304">
        <v>3.33</v>
      </c>
      <c r="L323" s="298">
        <v>7.6</v>
      </c>
      <c r="M323" s="94" t="s">
        <v>118</v>
      </c>
      <c r="N323" s="285">
        <v>0.91700000000000004</v>
      </c>
      <c r="O323" s="298">
        <v>5.3</v>
      </c>
      <c r="P323" s="95">
        <v>6137</v>
      </c>
      <c r="Q323" s="94">
        <v>94</v>
      </c>
      <c r="R323" s="96">
        <f t="shared" si="17"/>
        <v>154.59983053030817</v>
      </c>
      <c r="S323" s="94">
        <v>9440</v>
      </c>
      <c r="T323" s="94">
        <v>380</v>
      </c>
      <c r="U323" s="96">
        <f t="shared" si="18"/>
        <v>424.31761688621884</v>
      </c>
      <c r="V323" s="94" t="s">
        <v>21</v>
      </c>
      <c r="W323" s="94" t="s">
        <v>21</v>
      </c>
      <c r="X323" s="97" t="s">
        <v>21</v>
      </c>
      <c r="Y323" s="315">
        <v>-53.82</v>
      </c>
      <c r="Z323" s="211">
        <v>524</v>
      </c>
      <c r="AA323" s="211">
        <v>14</v>
      </c>
      <c r="AB323" s="94" t="s">
        <v>21</v>
      </c>
      <c r="AC323" s="94" t="s">
        <v>21</v>
      </c>
      <c r="AD323" s="94" t="s">
        <v>21</v>
      </c>
      <c r="AE323" s="94" t="s">
        <v>21</v>
      </c>
      <c r="AF323" s="233">
        <v>601.29999999999995</v>
      </c>
      <c r="AG323" s="233">
        <v>6.3</v>
      </c>
      <c r="AH323" s="233">
        <v>27.03</v>
      </c>
      <c r="AI323" s="233">
        <v>0.49</v>
      </c>
      <c r="AJ323" s="293" t="s">
        <v>21</v>
      </c>
      <c r="AK323" s="293" t="s">
        <v>21</v>
      </c>
      <c r="AL323" s="293" t="s">
        <v>21</v>
      </c>
      <c r="AM323" s="293" t="s">
        <v>21</v>
      </c>
      <c r="AN323" s="293" t="s">
        <v>21</v>
      </c>
      <c r="AO323" s="293" t="s">
        <v>21</v>
      </c>
      <c r="AP323" s="233">
        <v>4.16</v>
      </c>
      <c r="AQ323" s="233">
        <v>0.44</v>
      </c>
      <c r="AR323" s="233">
        <v>0.86699999999999999</v>
      </c>
      <c r="AS323" s="233">
        <v>8.7999999999999995E-2</v>
      </c>
      <c r="AT323" s="233">
        <v>2.9</v>
      </c>
      <c r="AU323" s="233">
        <v>0.46</v>
      </c>
      <c r="AV323" s="293" t="s">
        <v>21</v>
      </c>
      <c r="AW323" s="293" t="s">
        <v>21</v>
      </c>
      <c r="AX323" s="293" t="s">
        <v>21</v>
      </c>
      <c r="AY323" s="293" t="s">
        <v>21</v>
      </c>
      <c r="AZ323" s="233">
        <v>1.47</v>
      </c>
      <c r="BA323" s="233">
        <v>0.21</v>
      </c>
      <c r="BB323" s="94" t="s">
        <v>21</v>
      </c>
      <c r="BC323" s="94" t="s">
        <v>21</v>
      </c>
      <c r="BD323" s="94" t="s">
        <v>21</v>
      </c>
      <c r="BE323" s="94" t="s">
        <v>21</v>
      </c>
      <c r="BF323" s="94" t="s">
        <v>21</v>
      </c>
      <c r="BG323" s="97" t="s">
        <v>21</v>
      </c>
    </row>
    <row r="324" spans="1:59" ht="16" customHeight="1" x14ac:dyDescent="0.15">
      <c r="A324" s="64" t="s">
        <v>437</v>
      </c>
      <c r="B324" s="159">
        <v>1</v>
      </c>
      <c r="C324" s="202">
        <v>0.4</v>
      </c>
      <c r="D324" s="211">
        <v>1.1000000000000001</v>
      </c>
      <c r="E324" s="260">
        <v>0.35199999999999998</v>
      </c>
      <c r="F324" s="271">
        <v>1.7</v>
      </c>
      <c r="G324" s="94" t="s">
        <v>21</v>
      </c>
      <c r="H324" s="94" t="s">
        <v>21</v>
      </c>
      <c r="I324" s="293">
        <v>425</v>
      </c>
      <c r="J324" s="298">
        <v>7.2</v>
      </c>
      <c r="K324" s="304">
        <v>3.32</v>
      </c>
      <c r="L324" s="298">
        <v>4.7</v>
      </c>
      <c r="M324" s="94" t="s">
        <v>163</v>
      </c>
      <c r="N324" s="285">
        <v>0.93100000000000005</v>
      </c>
      <c r="O324" s="298">
        <v>5.4</v>
      </c>
      <c r="P324" s="95">
        <v>6148</v>
      </c>
      <c r="Q324" s="94">
        <v>73</v>
      </c>
      <c r="R324" s="96">
        <f t="shared" si="17"/>
        <v>142.99706850142067</v>
      </c>
      <c r="S324" s="94">
        <v>9430</v>
      </c>
      <c r="T324" s="94">
        <v>230</v>
      </c>
      <c r="U324" s="96">
        <f t="shared" si="18"/>
        <v>297.43900215002066</v>
      </c>
      <c r="V324" s="94" t="s">
        <v>21</v>
      </c>
      <c r="W324" s="94" t="s">
        <v>21</v>
      </c>
      <c r="X324" s="97" t="s">
        <v>21</v>
      </c>
      <c r="Y324" s="315">
        <v>-53.38</v>
      </c>
      <c r="Z324" s="211">
        <v>530</v>
      </c>
      <c r="AA324" s="211">
        <v>14</v>
      </c>
      <c r="AB324" s="94" t="s">
        <v>21</v>
      </c>
      <c r="AC324" s="94" t="s">
        <v>21</v>
      </c>
      <c r="AD324" s="94" t="s">
        <v>21</v>
      </c>
      <c r="AE324" s="94" t="s">
        <v>21</v>
      </c>
      <c r="AF324" s="233">
        <v>614.70000000000005</v>
      </c>
      <c r="AG324" s="233">
        <v>7.6</v>
      </c>
      <c r="AH324" s="233">
        <v>26.01</v>
      </c>
      <c r="AI324" s="233">
        <v>0.5</v>
      </c>
      <c r="AJ324" s="293" t="s">
        <v>21</v>
      </c>
      <c r="AK324" s="293" t="s">
        <v>21</v>
      </c>
      <c r="AL324" s="293" t="s">
        <v>21</v>
      </c>
      <c r="AM324" s="293" t="s">
        <v>21</v>
      </c>
      <c r="AN324" s="293" t="s">
        <v>21</v>
      </c>
      <c r="AO324" s="293" t="s">
        <v>21</v>
      </c>
      <c r="AP324" s="233">
        <v>3.95</v>
      </c>
      <c r="AQ324" s="233">
        <v>0.61</v>
      </c>
      <c r="AR324" s="233">
        <v>0.81</v>
      </c>
      <c r="AS324" s="233">
        <v>0.15</v>
      </c>
      <c r="AT324" s="233">
        <v>2.66</v>
      </c>
      <c r="AU324" s="233">
        <v>0.46</v>
      </c>
      <c r="AV324" s="293" t="s">
        <v>21</v>
      </c>
      <c r="AW324" s="293" t="s">
        <v>21</v>
      </c>
      <c r="AX324" s="293" t="s">
        <v>21</v>
      </c>
      <c r="AY324" s="293" t="s">
        <v>21</v>
      </c>
      <c r="AZ324" s="233">
        <v>1.31</v>
      </c>
      <c r="BA324" s="233">
        <v>0.21</v>
      </c>
      <c r="BB324" s="94" t="s">
        <v>21</v>
      </c>
      <c r="BC324" s="94" t="s">
        <v>21</v>
      </c>
      <c r="BD324" s="94" t="s">
        <v>21</v>
      </c>
      <c r="BE324" s="94" t="s">
        <v>21</v>
      </c>
      <c r="BF324" s="94" t="s">
        <v>21</v>
      </c>
      <c r="BG324" s="97" t="s">
        <v>21</v>
      </c>
    </row>
    <row r="325" spans="1:59" ht="16" customHeight="1" x14ac:dyDescent="0.15">
      <c r="A325" s="64" t="s">
        <v>438</v>
      </c>
      <c r="B325" s="159">
        <v>1</v>
      </c>
      <c r="C325" s="202">
        <v>0.4</v>
      </c>
      <c r="D325" s="211">
        <v>1.2</v>
      </c>
      <c r="E325" s="260">
        <v>0.31900000000000001</v>
      </c>
      <c r="F325" s="271">
        <v>1.7</v>
      </c>
      <c r="G325" s="94" t="s">
        <v>21</v>
      </c>
      <c r="H325" s="94" t="s">
        <v>21</v>
      </c>
      <c r="I325" s="293">
        <v>428</v>
      </c>
      <c r="J325" s="298">
        <v>9</v>
      </c>
      <c r="K325" s="304">
        <v>3.48</v>
      </c>
      <c r="L325" s="298">
        <v>6.7</v>
      </c>
      <c r="M325" s="94" t="s">
        <v>242</v>
      </c>
      <c r="N325" s="285">
        <v>0.89200000000000002</v>
      </c>
      <c r="O325" s="298">
        <v>6</v>
      </c>
      <c r="P325" s="95">
        <v>6154</v>
      </c>
      <c r="Q325" s="94">
        <v>91</v>
      </c>
      <c r="R325" s="96">
        <f t="shared" si="17"/>
        <v>153.06758768596308</v>
      </c>
      <c r="S325" s="94">
        <v>9670</v>
      </c>
      <c r="T325" s="94">
        <v>330</v>
      </c>
      <c r="U325" s="96">
        <f t="shared" si="18"/>
        <v>382.49648364396762</v>
      </c>
      <c r="V325" s="94" t="s">
        <v>21</v>
      </c>
      <c r="W325" s="94" t="s">
        <v>21</v>
      </c>
      <c r="X325" s="97" t="s">
        <v>21</v>
      </c>
      <c r="Y325" s="315">
        <v>-57.13</v>
      </c>
      <c r="Z325" s="211">
        <v>530</v>
      </c>
      <c r="AA325" s="211">
        <v>32</v>
      </c>
      <c r="AB325" s="94" t="s">
        <v>21</v>
      </c>
      <c r="AC325" s="94" t="s">
        <v>21</v>
      </c>
      <c r="AD325" s="94" t="s">
        <v>21</v>
      </c>
      <c r="AE325" s="94" t="s">
        <v>21</v>
      </c>
      <c r="AF325" s="233">
        <v>615.9</v>
      </c>
      <c r="AG325" s="233">
        <v>9.6999999999999993</v>
      </c>
      <c r="AH325" s="233">
        <v>26.63</v>
      </c>
      <c r="AI325" s="233">
        <v>0.56000000000000005</v>
      </c>
      <c r="AJ325" s="293" t="s">
        <v>21</v>
      </c>
      <c r="AK325" s="293" t="s">
        <v>21</v>
      </c>
      <c r="AL325" s="293" t="s">
        <v>21</v>
      </c>
      <c r="AM325" s="293" t="s">
        <v>21</v>
      </c>
      <c r="AN325" s="293" t="s">
        <v>21</v>
      </c>
      <c r="AO325" s="293" t="s">
        <v>21</v>
      </c>
      <c r="AP325" s="233">
        <v>4</v>
      </c>
      <c r="AQ325" s="233">
        <v>0.67</v>
      </c>
      <c r="AR325" s="233">
        <v>0.85</v>
      </c>
      <c r="AS325" s="233">
        <v>0.14000000000000001</v>
      </c>
      <c r="AT325" s="233">
        <v>2.25</v>
      </c>
      <c r="AU325" s="233">
        <v>0.39</v>
      </c>
      <c r="AV325" s="293" t="s">
        <v>21</v>
      </c>
      <c r="AW325" s="293" t="s">
        <v>21</v>
      </c>
      <c r="AX325" s="293" t="s">
        <v>21</v>
      </c>
      <c r="AY325" s="293" t="s">
        <v>21</v>
      </c>
      <c r="AZ325" s="233">
        <v>1.27</v>
      </c>
      <c r="BA325" s="233">
        <v>0.28000000000000003</v>
      </c>
      <c r="BB325" s="94" t="s">
        <v>21</v>
      </c>
      <c r="BC325" s="94" t="s">
        <v>21</v>
      </c>
      <c r="BD325" s="94" t="s">
        <v>21</v>
      </c>
      <c r="BE325" s="94" t="s">
        <v>21</v>
      </c>
      <c r="BF325" s="94" t="s">
        <v>21</v>
      </c>
      <c r="BG325" s="97" t="s">
        <v>21</v>
      </c>
    </row>
    <row r="326" spans="1:59" ht="16" customHeight="1" x14ac:dyDescent="0.15">
      <c r="A326" s="64" t="s">
        <v>439</v>
      </c>
      <c r="B326" s="159">
        <v>1</v>
      </c>
      <c r="C326" s="202">
        <v>0.4</v>
      </c>
      <c r="D326" s="211">
        <v>1.1000000000000001</v>
      </c>
      <c r="E326" s="260">
        <v>0.33500000000000002</v>
      </c>
      <c r="F326" s="271">
        <v>1.7</v>
      </c>
      <c r="G326" s="94" t="s">
        <v>21</v>
      </c>
      <c r="H326" s="94" t="s">
        <v>21</v>
      </c>
      <c r="I326" s="293">
        <v>428</v>
      </c>
      <c r="J326" s="298">
        <v>7</v>
      </c>
      <c r="K326" s="304">
        <v>3.31</v>
      </c>
      <c r="L326" s="298">
        <v>4.9000000000000004</v>
      </c>
      <c r="M326" s="94" t="s">
        <v>325</v>
      </c>
      <c r="N326" s="285">
        <v>0.94</v>
      </c>
      <c r="O326" s="298">
        <v>5</v>
      </c>
      <c r="P326" s="95">
        <v>6155</v>
      </c>
      <c r="Q326" s="94">
        <v>71</v>
      </c>
      <c r="R326" s="96">
        <f t="shared" si="17"/>
        <v>142.10774081660716</v>
      </c>
      <c r="S326" s="94">
        <v>9410</v>
      </c>
      <c r="T326" s="94">
        <v>240</v>
      </c>
      <c r="U326" s="96">
        <f t="shared" si="18"/>
        <v>304.99055723087559</v>
      </c>
      <c r="V326" s="94" t="s">
        <v>21</v>
      </c>
      <c r="W326" s="94" t="s">
        <v>21</v>
      </c>
      <c r="X326" s="97" t="s">
        <v>21</v>
      </c>
      <c r="Y326" s="315">
        <v>-52.88</v>
      </c>
      <c r="Z326" s="211">
        <v>533</v>
      </c>
      <c r="AA326" s="211">
        <v>16</v>
      </c>
      <c r="AB326" s="94" t="s">
        <v>21</v>
      </c>
      <c r="AC326" s="94" t="s">
        <v>21</v>
      </c>
      <c r="AD326" s="94" t="s">
        <v>21</v>
      </c>
      <c r="AE326" s="94" t="s">
        <v>21</v>
      </c>
      <c r="AF326" s="233">
        <v>619</v>
      </c>
      <c r="AG326" s="233">
        <v>8.4</v>
      </c>
      <c r="AH326" s="233">
        <v>26.92</v>
      </c>
      <c r="AI326" s="233">
        <v>0.73</v>
      </c>
      <c r="AJ326" s="293" t="s">
        <v>21</v>
      </c>
      <c r="AK326" s="293" t="s">
        <v>21</v>
      </c>
      <c r="AL326" s="293" t="s">
        <v>21</v>
      </c>
      <c r="AM326" s="293" t="s">
        <v>21</v>
      </c>
      <c r="AN326" s="293" t="s">
        <v>21</v>
      </c>
      <c r="AO326" s="293" t="s">
        <v>21</v>
      </c>
      <c r="AP326" s="233">
        <v>4.29</v>
      </c>
      <c r="AQ326" s="233">
        <v>0.63</v>
      </c>
      <c r="AR326" s="233">
        <v>0.81</v>
      </c>
      <c r="AS326" s="233">
        <v>0.12</v>
      </c>
      <c r="AT326" s="233">
        <v>3.15</v>
      </c>
      <c r="AU326" s="233">
        <v>0.41</v>
      </c>
      <c r="AV326" s="293" t="s">
        <v>21</v>
      </c>
      <c r="AW326" s="293" t="s">
        <v>21</v>
      </c>
      <c r="AX326" s="293" t="s">
        <v>21</v>
      </c>
      <c r="AY326" s="293" t="s">
        <v>21</v>
      </c>
      <c r="AZ326" s="233">
        <v>1.51</v>
      </c>
      <c r="BA326" s="233">
        <v>0.24</v>
      </c>
      <c r="BB326" s="94" t="s">
        <v>21</v>
      </c>
      <c r="BC326" s="94" t="s">
        <v>21</v>
      </c>
      <c r="BD326" s="94" t="s">
        <v>21</v>
      </c>
      <c r="BE326" s="94" t="s">
        <v>21</v>
      </c>
      <c r="BF326" s="94" t="s">
        <v>21</v>
      </c>
      <c r="BG326" s="97" t="s">
        <v>21</v>
      </c>
    </row>
    <row r="327" spans="1:59" ht="16" customHeight="1" x14ac:dyDescent="0.15">
      <c r="A327" s="64" t="s">
        <v>440</v>
      </c>
      <c r="B327" s="159">
        <v>1</v>
      </c>
      <c r="C327" s="202">
        <v>0.4</v>
      </c>
      <c r="D327" s="211">
        <v>1.2</v>
      </c>
      <c r="E327" s="260">
        <v>0.32200000000000001</v>
      </c>
      <c r="F327" s="271">
        <v>1.7</v>
      </c>
      <c r="G327" s="94" t="s">
        <v>21</v>
      </c>
      <c r="H327" s="94" t="s">
        <v>21</v>
      </c>
      <c r="I327" s="293">
        <v>413</v>
      </c>
      <c r="J327" s="298">
        <v>7.9</v>
      </c>
      <c r="K327" s="304">
        <v>3.23</v>
      </c>
      <c r="L327" s="298">
        <v>5.0999999999999996</v>
      </c>
      <c r="M327" s="94" t="s">
        <v>163</v>
      </c>
      <c r="N327" s="285">
        <v>0.92600000000000005</v>
      </c>
      <c r="O327" s="298">
        <v>6</v>
      </c>
      <c r="P327" s="95">
        <v>6118</v>
      </c>
      <c r="Q327" s="94">
        <v>80</v>
      </c>
      <c r="R327" s="96">
        <f t="shared" si="17"/>
        <v>146.19155105545602</v>
      </c>
      <c r="S327" s="94">
        <v>9300</v>
      </c>
      <c r="T327" s="94">
        <v>250</v>
      </c>
      <c r="U327" s="96">
        <f t="shared" si="18"/>
        <v>311.60231064611827</v>
      </c>
      <c r="V327" s="94" t="s">
        <v>21</v>
      </c>
      <c r="W327" s="94" t="s">
        <v>21</v>
      </c>
      <c r="X327" s="97" t="s">
        <v>21</v>
      </c>
      <c r="Y327" s="315">
        <v>-52.01</v>
      </c>
      <c r="Z327" s="211">
        <v>539</v>
      </c>
      <c r="AA327" s="211">
        <v>15</v>
      </c>
      <c r="AB327" s="94" t="s">
        <v>21</v>
      </c>
      <c r="AC327" s="94" t="s">
        <v>21</v>
      </c>
      <c r="AD327" s="94" t="s">
        <v>21</v>
      </c>
      <c r="AE327" s="94" t="s">
        <v>21</v>
      </c>
      <c r="AF327" s="233">
        <v>620.20000000000005</v>
      </c>
      <c r="AG327" s="233">
        <v>7.6</v>
      </c>
      <c r="AH327" s="233">
        <v>26.3</v>
      </c>
      <c r="AI327" s="233">
        <v>0.71</v>
      </c>
      <c r="AJ327" s="293" t="s">
        <v>21</v>
      </c>
      <c r="AK327" s="293" t="s">
        <v>21</v>
      </c>
      <c r="AL327" s="293" t="s">
        <v>21</v>
      </c>
      <c r="AM327" s="293" t="s">
        <v>21</v>
      </c>
      <c r="AN327" s="293" t="s">
        <v>21</v>
      </c>
      <c r="AO327" s="293" t="s">
        <v>21</v>
      </c>
      <c r="AP327" s="233">
        <v>3.61</v>
      </c>
      <c r="AQ327" s="233">
        <v>0.6</v>
      </c>
      <c r="AR327" s="233">
        <v>0.81</v>
      </c>
      <c r="AS327" s="233">
        <v>0.16</v>
      </c>
      <c r="AT327" s="233">
        <v>2.54</v>
      </c>
      <c r="AU327" s="233">
        <v>0.46</v>
      </c>
      <c r="AV327" s="293" t="s">
        <v>21</v>
      </c>
      <c r="AW327" s="293" t="s">
        <v>21</v>
      </c>
      <c r="AX327" s="293" t="s">
        <v>21</v>
      </c>
      <c r="AY327" s="293" t="s">
        <v>21</v>
      </c>
      <c r="AZ327" s="233">
        <v>1.42</v>
      </c>
      <c r="BA327" s="233">
        <v>0.27</v>
      </c>
      <c r="BB327" s="94" t="s">
        <v>21</v>
      </c>
      <c r="BC327" s="94" t="s">
        <v>21</v>
      </c>
      <c r="BD327" s="94" t="s">
        <v>21</v>
      </c>
      <c r="BE327" s="94" t="s">
        <v>21</v>
      </c>
      <c r="BF327" s="94" t="s">
        <v>21</v>
      </c>
      <c r="BG327" s="97" t="s">
        <v>21</v>
      </c>
    </row>
    <row r="328" spans="1:59" ht="16" customHeight="1" x14ac:dyDescent="0.15">
      <c r="A328" s="64" t="s">
        <v>441</v>
      </c>
      <c r="B328" s="159">
        <v>1</v>
      </c>
      <c r="C328" s="202">
        <v>0.4</v>
      </c>
      <c r="D328" s="211">
        <v>1.2</v>
      </c>
      <c r="E328" s="260">
        <v>0.318</v>
      </c>
      <c r="F328" s="271">
        <v>1.7</v>
      </c>
      <c r="G328" s="94" t="s">
        <v>21</v>
      </c>
      <c r="H328" s="94" t="s">
        <v>21</v>
      </c>
      <c r="I328" s="293">
        <v>436</v>
      </c>
      <c r="J328" s="298">
        <v>8.1</v>
      </c>
      <c r="K328" s="304">
        <v>3.4</v>
      </c>
      <c r="L328" s="298">
        <v>6</v>
      </c>
      <c r="M328" s="94" t="s">
        <v>235</v>
      </c>
      <c r="N328" s="285">
        <v>0.93100000000000005</v>
      </c>
      <c r="O328" s="298">
        <v>5.4</v>
      </c>
      <c r="P328" s="95">
        <v>6174</v>
      </c>
      <c r="Q328" s="94">
        <v>82</v>
      </c>
      <c r="R328" s="96">
        <f t="shared" si="17"/>
        <v>148.22722556939397</v>
      </c>
      <c r="S328" s="94">
        <v>9550</v>
      </c>
      <c r="T328" s="94">
        <v>300</v>
      </c>
      <c r="U328" s="96">
        <f t="shared" si="18"/>
        <v>355.64167359858152</v>
      </c>
      <c r="V328" s="94" t="s">
        <v>21</v>
      </c>
      <c r="W328" s="94" t="s">
        <v>21</v>
      </c>
      <c r="X328" s="97" t="s">
        <v>21</v>
      </c>
      <c r="Y328" s="315">
        <v>-54.68</v>
      </c>
      <c r="Z328" s="211">
        <v>537</v>
      </c>
      <c r="AA328" s="211">
        <v>15</v>
      </c>
      <c r="AB328" s="94" t="s">
        <v>21</v>
      </c>
      <c r="AC328" s="94" t="s">
        <v>21</v>
      </c>
      <c r="AD328" s="94" t="s">
        <v>21</v>
      </c>
      <c r="AE328" s="94" t="s">
        <v>21</v>
      </c>
      <c r="AF328" s="233">
        <v>615.9</v>
      </c>
      <c r="AG328" s="233">
        <v>9.1999999999999993</v>
      </c>
      <c r="AH328" s="233">
        <v>26.18</v>
      </c>
      <c r="AI328" s="233">
        <v>0.52</v>
      </c>
      <c r="AJ328" s="293" t="s">
        <v>21</v>
      </c>
      <c r="AK328" s="293" t="s">
        <v>21</v>
      </c>
      <c r="AL328" s="293" t="s">
        <v>21</v>
      </c>
      <c r="AM328" s="293" t="s">
        <v>21</v>
      </c>
      <c r="AN328" s="293" t="s">
        <v>21</v>
      </c>
      <c r="AO328" s="293" t="s">
        <v>21</v>
      </c>
      <c r="AP328" s="233">
        <v>3.88</v>
      </c>
      <c r="AQ328" s="233">
        <v>0.54</v>
      </c>
      <c r="AR328" s="233">
        <v>0.77</v>
      </c>
      <c r="AS328" s="233">
        <v>0.11</v>
      </c>
      <c r="AT328" s="233">
        <v>2.77</v>
      </c>
      <c r="AU328" s="233">
        <v>0.42</v>
      </c>
      <c r="AV328" s="293" t="s">
        <v>21</v>
      </c>
      <c r="AW328" s="293" t="s">
        <v>21</v>
      </c>
      <c r="AX328" s="293" t="s">
        <v>21</v>
      </c>
      <c r="AY328" s="293" t="s">
        <v>21</v>
      </c>
      <c r="AZ328" s="233">
        <v>1.29</v>
      </c>
      <c r="BA328" s="233">
        <v>0.18</v>
      </c>
      <c r="BB328" s="94" t="s">
        <v>21</v>
      </c>
      <c r="BC328" s="94" t="s">
        <v>21</v>
      </c>
      <c r="BD328" s="94" t="s">
        <v>21</v>
      </c>
      <c r="BE328" s="94" t="s">
        <v>21</v>
      </c>
      <c r="BF328" s="94" t="s">
        <v>21</v>
      </c>
      <c r="BG328" s="97" t="s">
        <v>21</v>
      </c>
    </row>
    <row r="329" spans="1:59" ht="16" customHeight="1" x14ac:dyDescent="0.15">
      <c r="A329" s="64" t="s">
        <v>442</v>
      </c>
      <c r="B329" s="159">
        <v>1</v>
      </c>
      <c r="C329" s="202">
        <v>0.4</v>
      </c>
      <c r="D329" s="211">
        <v>1.1000000000000001</v>
      </c>
      <c r="E329" s="260">
        <v>0.33600000000000002</v>
      </c>
      <c r="F329" s="271">
        <v>1.7</v>
      </c>
      <c r="G329" s="94" t="s">
        <v>21</v>
      </c>
      <c r="H329" s="94" t="s">
        <v>21</v>
      </c>
      <c r="I329" s="293">
        <v>426</v>
      </c>
      <c r="J329" s="298">
        <v>9.6</v>
      </c>
      <c r="K329" s="304">
        <v>3.39</v>
      </c>
      <c r="L329" s="298">
        <v>7.6</v>
      </c>
      <c r="M329" s="94" t="s">
        <v>234</v>
      </c>
      <c r="N329" s="285">
        <v>0.91200000000000003</v>
      </c>
      <c r="O329" s="298">
        <v>5.9</v>
      </c>
      <c r="P329" s="95">
        <v>6150</v>
      </c>
      <c r="Q329" s="94">
        <v>97</v>
      </c>
      <c r="R329" s="96">
        <f t="shared" si="17"/>
        <v>156.64609794054877</v>
      </c>
      <c r="S329" s="94">
        <v>9540</v>
      </c>
      <c r="T329" s="94">
        <v>380</v>
      </c>
      <c r="U329" s="96">
        <f t="shared" si="18"/>
        <v>425.21128865541658</v>
      </c>
      <c r="V329" s="94" t="s">
        <v>21</v>
      </c>
      <c r="W329" s="94" t="s">
        <v>21</v>
      </c>
      <c r="X329" s="97" t="s">
        <v>21</v>
      </c>
      <c r="Y329" s="315">
        <v>-55.12</v>
      </c>
      <c r="Z329" s="211">
        <v>548</v>
      </c>
      <c r="AA329" s="211">
        <v>18</v>
      </c>
      <c r="AB329" s="94" t="s">
        <v>21</v>
      </c>
      <c r="AC329" s="94" t="s">
        <v>21</v>
      </c>
      <c r="AD329" s="94" t="s">
        <v>21</v>
      </c>
      <c r="AE329" s="94" t="s">
        <v>21</v>
      </c>
      <c r="AF329" s="233">
        <v>611</v>
      </c>
      <c r="AG329" s="233">
        <v>13</v>
      </c>
      <c r="AH329" s="233">
        <v>26.68</v>
      </c>
      <c r="AI329" s="233">
        <v>0.82</v>
      </c>
      <c r="AJ329" s="293" t="s">
        <v>21</v>
      </c>
      <c r="AK329" s="293" t="s">
        <v>21</v>
      </c>
      <c r="AL329" s="293" t="s">
        <v>21</v>
      </c>
      <c r="AM329" s="293" t="s">
        <v>21</v>
      </c>
      <c r="AN329" s="293" t="s">
        <v>21</v>
      </c>
      <c r="AO329" s="293" t="s">
        <v>21</v>
      </c>
      <c r="AP329" s="233">
        <v>4.42</v>
      </c>
      <c r="AQ329" s="233">
        <v>0.53</v>
      </c>
      <c r="AR329" s="233">
        <v>0.73</v>
      </c>
      <c r="AS329" s="233">
        <v>0.13</v>
      </c>
      <c r="AT329" s="233">
        <v>2.76</v>
      </c>
      <c r="AU329" s="233">
        <v>0.47</v>
      </c>
      <c r="AV329" s="293" t="s">
        <v>21</v>
      </c>
      <c r="AW329" s="293" t="s">
        <v>21</v>
      </c>
      <c r="AX329" s="293" t="s">
        <v>21</v>
      </c>
      <c r="AY329" s="293" t="s">
        <v>21</v>
      </c>
      <c r="AZ329" s="233">
        <v>1.43</v>
      </c>
      <c r="BA329" s="233">
        <v>0.21</v>
      </c>
      <c r="BB329" s="94" t="s">
        <v>21</v>
      </c>
      <c r="BC329" s="94" t="s">
        <v>21</v>
      </c>
      <c r="BD329" s="94" t="s">
        <v>21</v>
      </c>
      <c r="BE329" s="94" t="s">
        <v>21</v>
      </c>
      <c r="BF329" s="94" t="s">
        <v>21</v>
      </c>
      <c r="BG329" s="97" t="s">
        <v>21</v>
      </c>
    </row>
    <row r="330" spans="1:59" ht="16" customHeight="1" x14ac:dyDescent="0.15">
      <c r="A330" s="64" t="s">
        <v>443</v>
      </c>
      <c r="B330" s="159">
        <v>1</v>
      </c>
      <c r="C330" s="202">
        <v>0.4</v>
      </c>
      <c r="D330" s="211">
        <v>1.2</v>
      </c>
      <c r="E330" s="260">
        <v>0.34300000000000003</v>
      </c>
      <c r="F330" s="271">
        <v>1.8</v>
      </c>
      <c r="G330" s="94" t="s">
        <v>21</v>
      </c>
      <c r="H330" s="94" t="s">
        <v>21</v>
      </c>
      <c r="I330" s="293">
        <v>424</v>
      </c>
      <c r="J330" s="298">
        <v>8.5</v>
      </c>
      <c r="K330" s="304">
        <v>3.35</v>
      </c>
      <c r="L330" s="298">
        <v>6.8</v>
      </c>
      <c r="M330" s="94" t="s">
        <v>229</v>
      </c>
      <c r="N330" s="285">
        <v>0.91800000000000004</v>
      </c>
      <c r="O330" s="298">
        <v>5</v>
      </c>
      <c r="P330" s="95">
        <v>6145</v>
      </c>
      <c r="Q330" s="94">
        <v>86</v>
      </c>
      <c r="R330" s="96">
        <f t="shared" si="17"/>
        <v>150.00136666044082</v>
      </c>
      <c r="S330" s="94">
        <v>9480</v>
      </c>
      <c r="T330" s="94">
        <v>340</v>
      </c>
      <c r="U330" s="96">
        <f t="shared" si="18"/>
        <v>389.29186993822515</v>
      </c>
      <c r="V330" s="94" t="s">
        <v>21</v>
      </c>
      <c r="W330" s="94" t="s">
        <v>21</v>
      </c>
      <c r="X330" s="97" t="s">
        <v>21</v>
      </c>
      <c r="Y330" s="315">
        <v>-54.27</v>
      </c>
      <c r="Z330" s="211">
        <v>508</v>
      </c>
      <c r="AA330" s="211">
        <v>16</v>
      </c>
      <c r="AB330" s="94" t="s">
        <v>21</v>
      </c>
      <c r="AC330" s="94" t="s">
        <v>21</v>
      </c>
      <c r="AD330" s="94" t="s">
        <v>21</v>
      </c>
      <c r="AE330" s="94" t="s">
        <v>21</v>
      </c>
      <c r="AF330" s="233">
        <v>593</v>
      </c>
      <c r="AG330" s="233">
        <v>13</v>
      </c>
      <c r="AH330" s="233">
        <v>25.68</v>
      </c>
      <c r="AI330" s="233">
        <v>0.56999999999999995</v>
      </c>
      <c r="AJ330" s="293" t="s">
        <v>21</v>
      </c>
      <c r="AK330" s="293" t="s">
        <v>21</v>
      </c>
      <c r="AL330" s="293" t="s">
        <v>21</v>
      </c>
      <c r="AM330" s="293" t="s">
        <v>21</v>
      </c>
      <c r="AN330" s="293" t="s">
        <v>21</v>
      </c>
      <c r="AO330" s="293" t="s">
        <v>21</v>
      </c>
      <c r="AP330" s="233">
        <v>3.97</v>
      </c>
      <c r="AQ330" s="233">
        <v>0.56000000000000005</v>
      </c>
      <c r="AR330" s="233">
        <v>0.89</v>
      </c>
      <c r="AS330" s="233">
        <v>0.13</v>
      </c>
      <c r="AT330" s="233">
        <v>2.98</v>
      </c>
      <c r="AU330" s="233">
        <v>0.32</v>
      </c>
      <c r="AV330" s="293" t="s">
        <v>21</v>
      </c>
      <c r="AW330" s="293" t="s">
        <v>21</v>
      </c>
      <c r="AX330" s="293" t="s">
        <v>21</v>
      </c>
      <c r="AY330" s="293" t="s">
        <v>21</v>
      </c>
      <c r="AZ330" s="233">
        <v>1.69</v>
      </c>
      <c r="BA330" s="233">
        <v>0.26</v>
      </c>
      <c r="BB330" s="94" t="s">
        <v>21</v>
      </c>
      <c r="BC330" s="94" t="s">
        <v>21</v>
      </c>
      <c r="BD330" s="94" t="s">
        <v>21</v>
      </c>
      <c r="BE330" s="94" t="s">
        <v>21</v>
      </c>
      <c r="BF330" s="94" t="s">
        <v>21</v>
      </c>
      <c r="BG330" s="97" t="s">
        <v>21</v>
      </c>
    </row>
    <row r="331" spans="1:59" ht="16" customHeight="1" x14ac:dyDescent="0.15">
      <c r="A331" s="64" t="s">
        <v>444</v>
      </c>
      <c r="B331" s="159">
        <v>1</v>
      </c>
      <c r="C331" s="202">
        <v>0.3</v>
      </c>
      <c r="D331" s="211">
        <v>1.1000000000000001</v>
      </c>
      <c r="E331" s="260">
        <v>0.33</v>
      </c>
      <c r="F331" s="271">
        <v>1.6</v>
      </c>
      <c r="G331" s="94" t="s">
        <v>21</v>
      </c>
      <c r="H331" s="94" t="s">
        <v>21</v>
      </c>
      <c r="I331" s="293">
        <v>452</v>
      </c>
      <c r="J331" s="298">
        <v>8.1999999999999993</v>
      </c>
      <c r="K331" s="304">
        <v>3.56</v>
      </c>
      <c r="L331" s="298">
        <v>6.4</v>
      </c>
      <c r="M331" s="94" t="s">
        <v>236</v>
      </c>
      <c r="N331" s="285">
        <v>0.92</v>
      </c>
      <c r="O331" s="298">
        <v>5.3</v>
      </c>
      <c r="P331" s="95">
        <v>6210</v>
      </c>
      <c r="Q331" s="94">
        <v>84</v>
      </c>
      <c r="R331" s="96">
        <f t="shared" si="17"/>
        <v>149.93878751010359</v>
      </c>
      <c r="S331" s="94">
        <v>9790</v>
      </c>
      <c r="T331" s="94">
        <v>320</v>
      </c>
      <c r="U331" s="96">
        <f t="shared" si="18"/>
        <v>375.1501566039924</v>
      </c>
      <c r="V331" s="94" t="s">
        <v>21</v>
      </c>
      <c r="W331" s="94" t="s">
        <v>21</v>
      </c>
      <c r="X331" s="97" t="s">
        <v>21</v>
      </c>
      <c r="Y331" s="315">
        <v>-57.65</v>
      </c>
      <c r="Z331" s="211">
        <v>605</v>
      </c>
      <c r="AA331" s="211">
        <v>79</v>
      </c>
      <c r="AB331" s="94" t="s">
        <v>21</v>
      </c>
      <c r="AC331" s="94" t="s">
        <v>21</v>
      </c>
      <c r="AD331" s="94" t="s">
        <v>21</v>
      </c>
      <c r="AE331" s="94" t="s">
        <v>21</v>
      </c>
      <c r="AF331" s="233">
        <v>609.1</v>
      </c>
      <c r="AG331" s="233">
        <v>8.1</v>
      </c>
      <c r="AH331" s="233">
        <v>26.24</v>
      </c>
      <c r="AI331" s="233">
        <v>0.63</v>
      </c>
      <c r="AJ331" s="293" t="s">
        <v>21</v>
      </c>
      <c r="AK331" s="293" t="s">
        <v>21</v>
      </c>
      <c r="AL331" s="293" t="s">
        <v>21</v>
      </c>
      <c r="AM331" s="293" t="s">
        <v>21</v>
      </c>
      <c r="AN331" s="293" t="s">
        <v>21</v>
      </c>
      <c r="AO331" s="293" t="s">
        <v>21</v>
      </c>
      <c r="AP331" s="233">
        <v>4.1399999999999997</v>
      </c>
      <c r="AQ331" s="233">
        <v>0.52</v>
      </c>
      <c r="AR331" s="233">
        <v>0.94</v>
      </c>
      <c r="AS331" s="233">
        <v>0.13</v>
      </c>
      <c r="AT331" s="233">
        <v>2.85</v>
      </c>
      <c r="AU331" s="233">
        <v>0.35</v>
      </c>
      <c r="AV331" s="293" t="s">
        <v>21</v>
      </c>
      <c r="AW331" s="293" t="s">
        <v>21</v>
      </c>
      <c r="AX331" s="293" t="s">
        <v>21</v>
      </c>
      <c r="AY331" s="293" t="s">
        <v>21</v>
      </c>
      <c r="AZ331" s="233">
        <v>1.21</v>
      </c>
      <c r="BA331" s="233">
        <v>0.2</v>
      </c>
      <c r="BB331" s="94" t="s">
        <v>21</v>
      </c>
      <c r="BC331" s="94" t="s">
        <v>21</v>
      </c>
      <c r="BD331" s="94" t="s">
        <v>21</v>
      </c>
      <c r="BE331" s="94" t="s">
        <v>21</v>
      </c>
      <c r="BF331" s="94" t="s">
        <v>21</v>
      </c>
      <c r="BG331" s="97" t="s">
        <v>21</v>
      </c>
    </row>
    <row r="332" spans="1:59" ht="16" customHeight="1" x14ac:dyDescent="0.15">
      <c r="A332" s="64" t="s">
        <v>445</v>
      </c>
      <c r="B332" s="159">
        <v>1</v>
      </c>
      <c r="C332" s="202">
        <v>0.4</v>
      </c>
      <c r="D332" s="211">
        <v>1.1000000000000001</v>
      </c>
      <c r="E332" s="260">
        <v>0.35099999999999998</v>
      </c>
      <c r="F332" s="271">
        <v>1.7</v>
      </c>
      <c r="G332" s="94" t="s">
        <v>21</v>
      </c>
      <c r="H332" s="94" t="s">
        <v>21</v>
      </c>
      <c r="I332" s="293">
        <v>436</v>
      </c>
      <c r="J332" s="298">
        <v>7.5</v>
      </c>
      <c r="K332" s="304">
        <v>3.51</v>
      </c>
      <c r="L332" s="298">
        <v>5.6</v>
      </c>
      <c r="M332" s="94" t="s">
        <v>235</v>
      </c>
      <c r="N332" s="285">
        <v>0.90300000000000002</v>
      </c>
      <c r="O332" s="298">
        <v>5</v>
      </c>
      <c r="P332" s="95">
        <v>6174</v>
      </c>
      <c r="Q332" s="94">
        <v>76</v>
      </c>
      <c r="R332" s="96">
        <f t="shared" si="17"/>
        <v>144.99417367604812</v>
      </c>
      <c r="S332" s="94">
        <v>9700</v>
      </c>
      <c r="T332" s="94">
        <v>280</v>
      </c>
      <c r="U332" s="96">
        <f t="shared" si="18"/>
        <v>340.64057303850342</v>
      </c>
      <c r="V332" s="94" t="s">
        <v>21</v>
      </c>
      <c r="W332" s="94" t="s">
        <v>21</v>
      </c>
      <c r="X332" s="97" t="s">
        <v>21</v>
      </c>
      <c r="Y332" s="315">
        <v>-57.11</v>
      </c>
      <c r="Z332" s="211">
        <v>523</v>
      </c>
      <c r="AA332" s="211">
        <v>13</v>
      </c>
      <c r="AB332" s="94" t="s">
        <v>21</v>
      </c>
      <c r="AC332" s="94" t="s">
        <v>21</v>
      </c>
      <c r="AD332" s="94" t="s">
        <v>21</v>
      </c>
      <c r="AE332" s="94" t="s">
        <v>21</v>
      </c>
      <c r="AF332" s="233">
        <v>595</v>
      </c>
      <c r="AG332" s="233">
        <v>12</v>
      </c>
      <c r="AH332" s="233">
        <v>25.82</v>
      </c>
      <c r="AI332" s="233">
        <v>0.63</v>
      </c>
      <c r="AJ332" s="293" t="s">
        <v>21</v>
      </c>
      <c r="AK332" s="293" t="s">
        <v>21</v>
      </c>
      <c r="AL332" s="293" t="s">
        <v>21</v>
      </c>
      <c r="AM332" s="293" t="s">
        <v>21</v>
      </c>
      <c r="AN332" s="293" t="s">
        <v>21</v>
      </c>
      <c r="AO332" s="293" t="s">
        <v>21</v>
      </c>
      <c r="AP332" s="233">
        <v>3.97</v>
      </c>
      <c r="AQ332" s="233">
        <v>0.46</v>
      </c>
      <c r="AR332" s="233">
        <v>0.8</v>
      </c>
      <c r="AS332" s="233">
        <v>9.1999999999999998E-2</v>
      </c>
      <c r="AT332" s="233">
        <v>2.82</v>
      </c>
      <c r="AU332" s="233">
        <v>0.41</v>
      </c>
      <c r="AV332" s="293" t="s">
        <v>21</v>
      </c>
      <c r="AW332" s="293" t="s">
        <v>21</v>
      </c>
      <c r="AX332" s="293" t="s">
        <v>21</v>
      </c>
      <c r="AY332" s="293" t="s">
        <v>21</v>
      </c>
      <c r="AZ332" s="233">
        <v>1.42</v>
      </c>
      <c r="BA332" s="233">
        <v>0.2</v>
      </c>
      <c r="BB332" s="94" t="s">
        <v>21</v>
      </c>
      <c r="BC332" s="94" t="s">
        <v>21</v>
      </c>
      <c r="BD332" s="94" t="s">
        <v>21</v>
      </c>
      <c r="BE332" s="94" t="s">
        <v>21</v>
      </c>
      <c r="BF332" s="94" t="s">
        <v>21</v>
      </c>
      <c r="BG332" s="97" t="s">
        <v>21</v>
      </c>
    </row>
    <row r="333" spans="1:59" ht="16" customHeight="1" x14ac:dyDescent="0.15">
      <c r="A333" s="64" t="s">
        <v>446</v>
      </c>
      <c r="B333" s="159">
        <v>1</v>
      </c>
      <c r="C333" s="202">
        <v>0.4</v>
      </c>
      <c r="D333" s="211">
        <v>1.1000000000000001</v>
      </c>
      <c r="E333" s="260">
        <v>0.34100000000000003</v>
      </c>
      <c r="F333" s="271">
        <v>1.7</v>
      </c>
      <c r="G333" s="94" t="s">
        <v>21</v>
      </c>
      <c r="H333" s="94" t="s">
        <v>21</v>
      </c>
      <c r="I333" s="293">
        <v>440</v>
      </c>
      <c r="J333" s="298">
        <v>7.8</v>
      </c>
      <c r="K333" s="304">
        <v>3.46</v>
      </c>
      <c r="L333" s="298">
        <v>5.8</v>
      </c>
      <c r="M333" s="94" t="s">
        <v>235</v>
      </c>
      <c r="N333" s="285">
        <v>0.92400000000000004</v>
      </c>
      <c r="O333" s="298">
        <v>5.0999999999999996</v>
      </c>
      <c r="P333" s="95">
        <v>6183</v>
      </c>
      <c r="Q333" s="94">
        <v>79</v>
      </c>
      <c r="R333" s="96">
        <f t="shared" si="17"/>
        <v>146.74057243993565</v>
      </c>
      <c r="S333" s="94">
        <v>9630</v>
      </c>
      <c r="T333" s="94">
        <v>290</v>
      </c>
      <c r="U333" s="96">
        <f t="shared" si="18"/>
        <v>348.13037787587569</v>
      </c>
      <c r="V333" s="94" t="s">
        <v>21</v>
      </c>
      <c r="W333" s="94" t="s">
        <v>21</v>
      </c>
      <c r="X333" s="97" t="s">
        <v>21</v>
      </c>
      <c r="Y333" s="315">
        <v>-55.75</v>
      </c>
      <c r="Z333" s="211">
        <v>519</v>
      </c>
      <c r="AA333" s="211">
        <v>15</v>
      </c>
      <c r="AB333" s="94" t="s">
        <v>21</v>
      </c>
      <c r="AC333" s="94" t="s">
        <v>21</v>
      </c>
      <c r="AD333" s="94" t="s">
        <v>21</v>
      </c>
      <c r="AE333" s="94" t="s">
        <v>21</v>
      </c>
      <c r="AF333" s="233">
        <v>596.1</v>
      </c>
      <c r="AG333" s="233">
        <v>9.1999999999999993</v>
      </c>
      <c r="AH333" s="233">
        <v>25.79</v>
      </c>
      <c r="AI333" s="233">
        <v>0.62</v>
      </c>
      <c r="AJ333" s="293" t="s">
        <v>21</v>
      </c>
      <c r="AK333" s="293" t="s">
        <v>21</v>
      </c>
      <c r="AL333" s="293" t="s">
        <v>21</v>
      </c>
      <c r="AM333" s="293" t="s">
        <v>21</v>
      </c>
      <c r="AN333" s="293" t="s">
        <v>21</v>
      </c>
      <c r="AO333" s="293" t="s">
        <v>21</v>
      </c>
      <c r="AP333" s="233">
        <v>3.72</v>
      </c>
      <c r="AQ333" s="233">
        <v>0.32</v>
      </c>
      <c r="AR333" s="233">
        <v>0.81499999999999995</v>
      </c>
      <c r="AS333" s="233">
        <v>8.8999999999999996E-2</v>
      </c>
      <c r="AT333" s="233">
        <v>2.6</v>
      </c>
      <c r="AU333" s="233">
        <v>0.39</v>
      </c>
      <c r="AV333" s="293" t="s">
        <v>21</v>
      </c>
      <c r="AW333" s="293" t="s">
        <v>21</v>
      </c>
      <c r="AX333" s="293" t="s">
        <v>21</v>
      </c>
      <c r="AY333" s="293" t="s">
        <v>21</v>
      </c>
      <c r="AZ333" s="233">
        <v>1.1000000000000001</v>
      </c>
      <c r="BA333" s="233">
        <v>0.18</v>
      </c>
      <c r="BB333" s="94" t="s">
        <v>21</v>
      </c>
      <c r="BC333" s="94" t="s">
        <v>21</v>
      </c>
      <c r="BD333" s="94" t="s">
        <v>21</v>
      </c>
      <c r="BE333" s="94" t="s">
        <v>21</v>
      </c>
      <c r="BF333" s="94" t="s">
        <v>21</v>
      </c>
      <c r="BG333" s="97" t="s">
        <v>21</v>
      </c>
    </row>
    <row r="334" spans="1:59" ht="16" customHeight="1" x14ac:dyDescent="0.15">
      <c r="A334" s="64" t="s">
        <v>447</v>
      </c>
      <c r="B334" s="159">
        <v>1</v>
      </c>
      <c r="C334" s="202">
        <v>0.3</v>
      </c>
      <c r="D334" s="211">
        <v>1.1000000000000001</v>
      </c>
      <c r="E334" s="260">
        <v>0.313</v>
      </c>
      <c r="F334" s="271">
        <v>1.7</v>
      </c>
      <c r="G334" s="94" t="s">
        <v>21</v>
      </c>
      <c r="H334" s="94" t="s">
        <v>21</v>
      </c>
      <c r="I334" s="293">
        <v>454</v>
      </c>
      <c r="J334" s="298">
        <v>7.6</v>
      </c>
      <c r="K334" s="304">
        <v>3.6</v>
      </c>
      <c r="L334" s="298">
        <v>5.7</v>
      </c>
      <c r="M334" s="94" t="s">
        <v>235</v>
      </c>
      <c r="N334" s="285">
        <v>0.91500000000000004</v>
      </c>
      <c r="O334" s="298">
        <v>5.0999999999999996</v>
      </c>
      <c r="P334" s="95">
        <v>6214</v>
      </c>
      <c r="Q334" s="94">
        <v>77</v>
      </c>
      <c r="R334" s="96">
        <f t="shared" si="17"/>
        <v>146.20026812560914</v>
      </c>
      <c r="S334" s="94">
        <v>9840</v>
      </c>
      <c r="T334" s="94">
        <v>290</v>
      </c>
      <c r="U334" s="96">
        <f t="shared" si="18"/>
        <v>350.47145390174074</v>
      </c>
      <c r="V334" s="94" t="s">
        <v>21</v>
      </c>
      <c r="W334" s="94" t="s">
        <v>21</v>
      </c>
      <c r="X334" s="97" t="s">
        <v>21</v>
      </c>
      <c r="Y334" s="315">
        <v>-58.35</v>
      </c>
      <c r="Z334" s="211">
        <v>535</v>
      </c>
      <c r="AA334" s="211">
        <v>12</v>
      </c>
      <c r="AB334" s="94" t="s">
        <v>21</v>
      </c>
      <c r="AC334" s="94" t="s">
        <v>21</v>
      </c>
      <c r="AD334" s="94" t="s">
        <v>21</v>
      </c>
      <c r="AE334" s="94" t="s">
        <v>21</v>
      </c>
      <c r="AF334" s="233">
        <v>602</v>
      </c>
      <c r="AG334" s="233">
        <v>9.1</v>
      </c>
      <c r="AH334" s="233">
        <v>26.36</v>
      </c>
      <c r="AI334" s="233">
        <v>0.56999999999999995</v>
      </c>
      <c r="AJ334" s="293" t="s">
        <v>21</v>
      </c>
      <c r="AK334" s="293" t="s">
        <v>21</v>
      </c>
      <c r="AL334" s="293" t="s">
        <v>21</v>
      </c>
      <c r="AM334" s="293" t="s">
        <v>21</v>
      </c>
      <c r="AN334" s="293" t="s">
        <v>21</v>
      </c>
      <c r="AO334" s="293" t="s">
        <v>21</v>
      </c>
      <c r="AP334" s="233">
        <v>4.26</v>
      </c>
      <c r="AQ334" s="233">
        <v>0.33</v>
      </c>
      <c r="AR334" s="233">
        <v>0.86699999999999999</v>
      </c>
      <c r="AS334" s="233">
        <v>9.2999999999999999E-2</v>
      </c>
      <c r="AT334" s="233">
        <v>2.6</v>
      </c>
      <c r="AU334" s="233">
        <v>0.3</v>
      </c>
      <c r="AV334" s="293" t="s">
        <v>21</v>
      </c>
      <c r="AW334" s="293" t="s">
        <v>21</v>
      </c>
      <c r="AX334" s="293" t="s">
        <v>21</v>
      </c>
      <c r="AY334" s="293" t="s">
        <v>21</v>
      </c>
      <c r="AZ334" s="233">
        <v>1.25</v>
      </c>
      <c r="BA334" s="233">
        <v>0.22</v>
      </c>
      <c r="BB334" s="94" t="s">
        <v>21</v>
      </c>
      <c r="BC334" s="94" t="s">
        <v>21</v>
      </c>
      <c r="BD334" s="94" t="s">
        <v>21</v>
      </c>
      <c r="BE334" s="94" t="s">
        <v>21</v>
      </c>
      <c r="BF334" s="94" t="s">
        <v>21</v>
      </c>
      <c r="BG334" s="97" t="s">
        <v>21</v>
      </c>
    </row>
    <row r="335" spans="1:59" ht="16" customHeight="1" x14ac:dyDescent="0.15">
      <c r="A335" s="64" t="s">
        <v>448</v>
      </c>
      <c r="B335" s="159">
        <v>1</v>
      </c>
      <c r="C335" s="202">
        <v>0.4</v>
      </c>
      <c r="D335" s="211">
        <v>1.1000000000000001</v>
      </c>
      <c r="E335" s="260">
        <v>0.36</v>
      </c>
      <c r="F335" s="271">
        <v>1.7</v>
      </c>
      <c r="G335" s="94" t="s">
        <v>21</v>
      </c>
      <c r="H335" s="94" t="s">
        <v>21</v>
      </c>
      <c r="I335" s="293">
        <v>443</v>
      </c>
      <c r="J335" s="298">
        <v>7</v>
      </c>
      <c r="K335" s="304">
        <v>3.42</v>
      </c>
      <c r="L335" s="298">
        <v>4.9000000000000004</v>
      </c>
      <c r="M335" s="94" t="s">
        <v>325</v>
      </c>
      <c r="N335" s="285">
        <v>0.94</v>
      </c>
      <c r="O335" s="298">
        <v>5</v>
      </c>
      <c r="P335" s="95">
        <v>6189</v>
      </c>
      <c r="Q335" s="94">
        <v>71</v>
      </c>
      <c r="R335" s="96">
        <f t="shared" si="17"/>
        <v>142.69719128279996</v>
      </c>
      <c r="S335" s="94">
        <v>9580</v>
      </c>
      <c r="T335" s="94">
        <v>240</v>
      </c>
      <c r="U335" s="96">
        <f t="shared" si="18"/>
        <v>307.10024422002664</v>
      </c>
      <c r="V335" s="94" t="s">
        <v>21</v>
      </c>
      <c r="W335" s="94" t="s">
        <v>21</v>
      </c>
      <c r="X335" s="97" t="s">
        <v>21</v>
      </c>
      <c r="Y335" s="315">
        <v>-54.79</v>
      </c>
      <c r="Z335" s="211">
        <v>533</v>
      </c>
      <c r="AA335" s="211">
        <v>15</v>
      </c>
      <c r="AB335" s="94" t="s">
        <v>21</v>
      </c>
      <c r="AC335" s="94" t="s">
        <v>21</v>
      </c>
      <c r="AD335" s="94" t="s">
        <v>21</v>
      </c>
      <c r="AE335" s="94" t="s">
        <v>21</v>
      </c>
      <c r="AF335" s="233">
        <v>599</v>
      </c>
      <c r="AG335" s="233">
        <v>11</v>
      </c>
      <c r="AH335" s="233">
        <v>26.37</v>
      </c>
      <c r="AI335" s="233">
        <v>0.64</v>
      </c>
      <c r="AJ335" s="293" t="s">
        <v>21</v>
      </c>
      <c r="AK335" s="293" t="s">
        <v>21</v>
      </c>
      <c r="AL335" s="293" t="s">
        <v>21</v>
      </c>
      <c r="AM335" s="293" t="s">
        <v>21</v>
      </c>
      <c r="AN335" s="293" t="s">
        <v>21</v>
      </c>
      <c r="AO335" s="293" t="s">
        <v>21</v>
      </c>
      <c r="AP335" s="233">
        <v>3.84</v>
      </c>
      <c r="AQ335" s="233">
        <v>0.42</v>
      </c>
      <c r="AR335" s="233">
        <v>0.78</v>
      </c>
      <c r="AS335" s="233">
        <v>0.1</v>
      </c>
      <c r="AT335" s="233">
        <v>2.5499999999999998</v>
      </c>
      <c r="AU335" s="233">
        <v>0.32</v>
      </c>
      <c r="AV335" s="293" t="s">
        <v>21</v>
      </c>
      <c r="AW335" s="293" t="s">
        <v>21</v>
      </c>
      <c r="AX335" s="293" t="s">
        <v>21</v>
      </c>
      <c r="AY335" s="293" t="s">
        <v>21</v>
      </c>
      <c r="AZ335" s="233">
        <v>1.1599999999999999</v>
      </c>
      <c r="BA335" s="233">
        <v>0.2</v>
      </c>
      <c r="BB335" s="94" t="s">
        <v>21</v>
      </c>
      <c r="BC335" s="94" t="s">
        <v>21</v>
      </c>
      <c r="BD335" s="94" t="s">
        <v>21</v>
      </c>
      <c r="BE335" s="94" t="s">
        <v>21</v>
      </c>
      <c r="BF335" s="94" t="s">
        <v>21</v>
      </c>
      <c r="BG335" s="97" t="s">
        <v>21</v>
      </c>
    </row>
    <row r="336" spans="1:59" ht="16" customHeight="1" x14ac:dyDescent="0.15">
      <c r="A336" s="64" t="s">
        <v>449</v>
      </c>
      <c r="B336" s="159">
        <v>1</v>
      </c>
      <c r="C336" s="202">
        <v>0.3</v>
      </c>
      <c r="D336" s="211">
        <v>1.1000000000000001</v>
      </c>
      <c r="E336" s="260">
        <v>0.32400000000000001</v>
      </c>
      <c r="F336" s="271">
        <v>1.7</v>
      </c>
      <c r="G336" s="94" t="s">
        <v>21</v>
      </c>
      <c r="H336" s="94" t="s">
        <v>21</v>
      </c>
      <c r="I336" s="293">
        <v>452</v>
      </c>
      <c r="J336" s="298">
        <v>6.8</v>
      </c>
      <c r="K336" s="304">
        <v>3.58</v>
      </c>
      <c r="L336" s="298">
        <v>4.5999999999999996</v>
      </c>
      <c r="M336" s="94" t="s">
        <v>232</v>
      </c>
      <c r="N336" s="285">
        <v>0.91500000000000004</v>
      </c>
      <c r="O336" s="298">
        <v>4.9000000000000004</v>
      </c>
      <c r="P336" s="95">
        <v>6209</v>
      </c>
      <c r="Q336" s="94">
        <v>69</v>
      </c>
      <c r="R336" s="96">
        <f t="shared" si="17"/>
        <v>142.06221313213447</v>
      </c>
      <c r="S336" s="94">
        <v>9810</v>
      </c>
      <c r="T336" s="94">
        <v>230</v>
      </c>
      <c r="U336" s="96">
        <f t="shared" si="18"/>
        <v>302.31513359406938</v>
      </c>
      <c r="V336" s="94" t="s">
        <v>21</v>
      </c>
      <c r="W336" s="94" t="s">
        <v>21</v>
      </c>
      <c r="X336" s="97" t="s">
        <v>21</v>
      </c>
      <c r="Y336" s="315">
        <v>-58</v>
      </c>
      <c r="Z336" s="211">
        <v>556</v>
      </c>
      <c r="AA336" s="211">
        <v>17</v>
      </c>
      <c r="AB336" s="94" t="s">
        <v>21</v>
      </c>
      <c r="AC336" s="94" t="s">
        <v>21</v>
      </c>
      <c r="AD336" s="94" t="s">
        <v>21</v>
      </c>
      <c r="AE336" s="94" t="s">
        <v>21</v>
      </c>
      <c r="AF336" s="233">
        <v>597</v>
      </c>
      <c r="AG336" s="233">
        <v>10</v>
      </c>
      <c r="AH336" s="233">
        <v>26.2</v>
      </c>
      <c r="AI336" s="233">
        <v>0.64</v>
      </c>
      <c r="AJ336" s="293" t="s">
        <v>21</v>
      </c>
      <c r="AK336" s="293" t="s">
        <v>21</v>
      </c>
      <c r="AL336" s="293" t="s">
        <v>21</v>
      </c>
      <c r="AM336" s="293" t="s">
        <v>21</v>
      </c>
      <c r="AN336" s="293" t="s">
        <v>21</v>
      </c>
      <c r="AO336" s="293" t="s">
        <v>21</v>
      </c>
      <c r="AP336" s="233">
        <v>3.59</v>
      </c>
      <c r="AQ336" s="233">
        <v>0.49</v>
      </c>
      <c r="AR336" s="233">
        <v>0.8</v>
      </c>
      <c r="AS336" s="233">
        <v>0.1</v>
      </c>
      <c r="AT336" s="233">
        <v>2.57</v>
      </c>
      <c r="AU336" s="233">
        <v>0.35</v>
      </c>
      <c r="AV336" s="293" t="s">
        <v>21</v>
      </c>
      <c r="AW336" s="293" t="s">
        <v>21</v>
      </c>
      <c r="AX336" s="293" t="s">
        <v>21</v>
      </c>
      <c r="AY336" s="293" t="s">
        <v>21</v>
      </c>
      <c r="AZ336" s="233">
        <v>1.36</v>
      </c>
      <c r="BA336" s="233">
        <v>0.19</v>
      </c>
      <c r="BB336" s="94" t="s">
        <v>21</v>
      </c>
      <c r="BC336" s="94" t="s">
        <v>21</v>
      </c>
      <c r="BD336" s="94" t="s">
        <v>21</v>
      </c>
      <c r="BE336" s="94" t="s">
        <v>21</v>
      </c>
      <c r="BF336" s="94" t="s">
        <v>21</v>
      </c>
      <c r="BG336" s="97" t="s">
        <v>21</v>
      </c>
    </row>
    <row r="337" spans="1:60" ht="16" customHeight="1" x14ac:dyDescent="0.15">
      <c r="A337" s="64" t="s">
        <v>450</v>
      </c>
      <c r="B337" s="159">
        <v>1</v>
      </c>
      <c r="C337" s="202">
        <v>0.3</v>
      </c>
      <c r="D337" s="211">
        <v>1.1000000000000001</v>
      </c>
      <c r="E337" s="260">
        <v>0.31900000000000001</v>
      </c>
      <c r="F337" s="271">
        <v>1.7</v>
      </c>
      <c r="G337" s="94" t="s">
        <v>21</v>
      </c>
      <c r="H337" s="94" t="s">
        <v>21</v>
      </c>
      <c r="I337" s="293">
        <v>455</v>
      </c>
      <c r="J337" s="298">
        <v>7.8</v>
      </c>
      <c r="K337" s="304">
        <v>3.58</v>
      </c>
      <c r="L337" s="298">
        <v>5.7</v>
      </c>
      <c r="M337" s="94" t="s">
        <v>231</v>
      </c>
      <c r="N337" s="285">
        <v>0.92100000000000004</v>
      </c>
      <c r="O337" s="298">
        <v>5.3</v>
      </c>
      <c r="P337" s="95">
        <v>6216</v>
      </c>
      <c r="Q337" s="94">
        <v>79</v>
      </c>
      <c r="R337" s="96">
        <f t="shared" si="17"/>
        <v>147.29719074035324</v>
      </c>
      <c r="S337" s="94">
        <v>9820</v>
      </c>
      <c r="T337" s="94">
        <v>290</v>
      </c>
      <c r="U337" s="96">
        <f t="shared" si="18"/>
        <v>350.24699855958795</v>
      </c>
      <c r="V337" s="94" t="s">
        <v>21</v>
      </c>
      <c r="W337" s="94" t="s">
        <v>21</v>
      </c>
      <c r="X337" s="97" t="s">
        <v>21</v>
      </c>
      <c r="Y337" s="315">
        <v>-57.98</v>
      </c>
      <c r="Z337" s="211">
        <v>547</v>
      </c>
      <c r="AA337" s="211">
        <v>15</v>
      </c>
      <c r="AB337" s="94" t="s">
        <v>21</v>
      </c>
      <c r="AC337" s="94" t="s">
        <v>21</v>
      </c>
      <c r="AD337" s="94" t="s">
        <v>21</v>
      </c>
      <c r="AE337" s="94" t="s">
        <v>21</v>
      </c>
      <c r="AF337" s="233">
        <v>606</v>
      </c>
      <c r="AG337" s="233">
        <v>10</v>
      </c>
      <c r="AH337" s="233">
        <v>26.36</v>
      </c>
      <c r="AI337" s="233">
        <v>0.51</v>
      </c>
      <c r="AJ337" s="293" t="s">
        <v>21</v>
      </c>
      <c r="AK337" s="293" t="s">
        <v>21</v>
      </c>
      <c r="AL337" s="293" t="s">
        <v>21</v>
      </c>
      <c r="AM337" s="293" t="s">
        <v>21</v>
      </c>
      <c r="AN337" s="293" t="s">
        <v>21</v>
      </c>
      <c r="AO337" s="293" t="s">
        <v>21</v>
      </c>
      <c r="AP337" s="233">
        <v>4.25</v>
      </c>
      <c r="AQ337" s="233">
        <v>0.37</v>
      </c>
      <c r="AR337" s="233">
        <v>0.81699999999999995</v>
      </c>
      <c r="AS337" s="233">
        <v>8.7999999999999995E-2</v>
      </c>
      <c r="AT337" s="233">
        <v>2.78</v>
      </c>
      <c r="AU337" s="233">
        <v>0.39</v>
      </c>
      <c r="AV337" s="293" t="s">
        <v>21</v>
      </c>
      <c r="AW337" s="293" t="s">
        <v>21</v>
      </c>
      <c r="AX337" s="293" t="s">
        <v>21</v>
      </c>
      <c r="AY337" s="293" t="s">
        <v>21</v>
      </c>
      <c r="AZ337" s="233">
        <v>1.32</v>
      </c>
      <c r="BA337" s="233">
        <v>0.19</v>
      </c>
      <c r="BB337" s="94" t="s">
        <v>21</v>
      </c>
      <c r="BC337" s="94" t="s">
        <v>21</v>
      </c>
      <c r="BD337" s="94" t="s">
        <v>21</v>
      </c>
      <c r="BE337" s="94" t="s">
        <v>21</v>
      </c>
      <c r="BF337" s="94" t="s">
        <v>21</v>
      </c>
      <c r="BG337" s="97" t="s">
        <v>21</v>
      </c>
    </row>
    <row r="338" spans="1:60" ht="16" customHeight="1" x14ac:dyDescent="0.15">
      <c r="A338" s="64" t="s">
        <v>451</v>
      </c>
      <c r="B338" s="159">
        <v>1</v>
      </c>
      <c r="C338" s="202">
        <v>0.4</v>
      </c>
      <c r="D338" s="211">
        <v>1.1000000000000001</v>
      </c>
      <c r="E338" s="260">
        <v>0.33900000000000002</v>
      </c>
      <c r="F338" s="271">
        <v>1.7</v>
      </c>
      <c r="G338" s="94" t="s">
        <v>21</v>
      </c>
      <c r="H338" s="94" t="s">
        <v>21</v>
      </c>
      <c r="I338" s="293">
        <v>433</v>
      </c>
      <c r="J338" s="298">
        <v>6.6</v>
      </c>
      <c r="K338" s="304">
        <v>3.45</v>
      </c>
      <c r="L338" s="298">
        <v>4.2</v>
      </c>
      <c r="M338" s="94" t="s">
        <v>162</v>
      </c>
      <c r="N338" s="285">
        <v>0.91</v>
      </c>
      <c r="O338" s="298">
        <v>5.0999999999999996</v>
      </c>
      <c r="P338" s="95">
        <v>6167</v>
      </c>
      <c r="Q338" s="94">
        <v>67</v>
      </c>
      <c r="R338" s="96">
        <f t="shared" si="17"/>
        <v>140.36294240290064</v>
      </c>
      <c r="S338" s="94">
        <v>9630</v>
      </c>
      <c r="T338" s="94">
        <v>210</v>
      </c>
      <c r="U338" s="96">
        <f t="shared" si="18"/>
        <v>284.94694242963897</v>
      </c>
      <c r="V338" s="94" t="s">
        <v>21</v>
      </c>
      <c r="W338" s="94" t="s">
        <v>21</v>
      </c>
      <c r="X338" s="97" t="s">
        <v>21</v>
      </c>
      <c r="Y338" s="315">
        <v>-56.15</v>
      </c>
      <c r="Z338" s="211">
        <v>544</v>
      </c>
      <c r="AA338" s="211">
        <v>13</v>
      </c>
      <c r="AB338" s="94" t="s">
        <v>21</v>
      </c>
      <c r="AC338" s="94" t="s">
        <v>21</v>
      </c>
      <c r="AD338" s="94" t="s">
        <v>21</v>
      </c>
      <c r="AE338" s="94" t="s">
        <v>21</v>
      </c>
      <c r="AF338" s="233">
        <v>604</v>
      </c>
      <c r="AG338" s="233">
        <v>11</v>
      </c>
      <c r="AH338" s="233">
        <v>25.59</v>
      </c>
      <c r="AI338" s="233">
        <v>0.48</v>
      </c>
      <c r="AJ338" s="293" t="s">
        <v>21</v>
      </c>
      <c r="AK338" s="293" t="s">
        <v>21</v>
      </c>
      <c r="AL338" s="293" t="s">
        <v>21</v>
      </c>
      <c r="AM338" s="293" t="s">
        <v>21</v>
      </c>
      <c r="AN338" s="293" t="s">
        <v>21</v>
      </c>
      <c r="AO338" s="293" t="s">
        <v>21</v>
      </c>
      <c r="AP338" s="233">
        <v>3.84</v>
      </c>
      <c r="AQ338" s="233">
        <v>0.36</v>
      </c>
      <c r="AR338" s="233">
        <v>0.755</v>
      </c>
      <c r="AS338" s="233">
        <v>8.6999999999999994E-2</v>
      </c>
      <c r="AT338" s="233">
        <v>2.85</v>
      </c>
      <c r="AU338" s="233">
        <v>0.37</v>
      </c>
      <c r="AV338" s="293" t="s">
        <v>21</v>
      </c>
      <c r="AW338" s="293" t="s">
        <v>21</v>
      </c>
      <c r="AX338" s="293" t="s">
        <v>21</v>
      </c>
      <c r="AY338" s="293" t="s">
        <v>21</v>
      </c>
      <c r="AZ338" s="233">
        <v>1.25</v>
      </c>
      <c r="BA338" s="233">
        <v>0.19</v>
      </c>
      <c r="BB338" s="94" t="s">
        <v>21</v>
      </c>
      <c r="BC338" s="94" t="s">
        <v>21</v>
      </c>
      <c r="BD338" s="94" t="s">
        <v>21</v>
      </c>
      <c r="BE338" s="94" t="s">
        <v>21</v>
      </c>
      <c r="BF338" s="94" t="s">
        <v>21</v>
      </c>
      <c r="BG338" s="97" t="s">
        <v>21</v>
      </c>
    </row>
    <row r="339" spans="1:60" ht="16" customHeight="1" thickBot="1" x14ac:dyDescent="0.2">
      <c r="A339" s="70" t="s">
        <v>452</v>
      </c>
      <c r="B339" s="160">
        <v>1</v>
      </c>
      <c r="C339" s="210">
        <v>0.4</v>
      </c>
      <c r="D339" s="212">
        <v>1.1000000000000001</v>
      </c>
      <c r="E339" s="261">
        <v>0.34</v>
      </c>
      <c r="F339" s="273">
        <v>1.7</v>
      </c>
      <c r="G339" s="98" t="s">
        <v>21</v>
      </c>
      <c r="H339" s="98" t="s">
        <v>21</v>
      </c>
      <c r="I339" s="294">
        <v>435</v>
      </c>
      <c r="J339" s="299">
        <v>6.9</v>
      </c>
      <c r="K339" s="305">
        <v>3.45</v>
      </c>
      <c r="L339" s="299">
        <v>4.4000000000000004</v>
      </c>
      <c r="M339" s="98" t="s">
        <v>327</v>
      </c>
      <c r="N339" s="286">
        <v>0.91400000000000003</v>
      </c>
      <c r="O339" s="299">
        <v>5.4</v>
      </c>
      <c r="P339" s="99">
        <v>6170</v>
      </c>
      <c r="Q339" s="98">
        <v>70</v>
      </c>
      <c r="R339" s="100">
        <f t="shared" si="17"/>
        <v>141.8716321186163</v>
      </c>
      <c r="S339" s="98">
        <v>9620</v>
      </c>
      <c r="T339" s="98">
        <v>220</v>
      </c>
      <c r="U339" s="100">
        <f t="shared" si="18"/>
        <v>292.2631690788287</v>
      </c>
      <c r="V339" s="98" t="s">
        <v>21</v>
      </c>
      <c r="W339" s="98" t="s">
        <v>21</v>
      </c>
      <c r="X339" s="101" t="s">
        <v>21</v>
      </c>
      <c r="Y339" s="316">
        <v>-55.92</v>
      </c>
      <c r="Z339" s="212">
        <v>596</v>
      </c>
      <c r="AA339" s="212">
        <v>19</v>
      </c>
      <c r="AB339" s="98" t="s">
        <v>21</v>
      </c>
      <c r="AC339" s="98" t="s">
        <v>21</v>
      </c>
      <c r="AD339" s="98" t="s">
        <v>21</v>
      </c>
      <c r="AE339" s="98" t="s">
        <v>21</v>
      </c>
      <c r="AF339" s="234">
        <v>611.9</v>
      </c>
      <c r="AG339" s="234">
        <v>8.1999999999999993</v>
      </c>
      <c r="AH339" s="234">
        <v>26.54</v>
      </c>
      <c r="AI339" s="234">
        <v>0.49</v>
      </c>
      <c r="AJ339" s="294" t="s">
        <v>21</v>
      </c>
      <c r="AK339" s="294" t="s">
        <v>21</v>
      </c>
      <c r="AL339" s="294" t="s">
        <v>21</v>
      </c>
      <c r="AM339" s="294" t="s">
        <v>21</v>
      </c>
      <c r="AN339" s="294" t="s">
        <v>21</v>
      </c>
      <c r="AO339" s="294" t="s">
        <v>21</v>
      </c>
      <c r="AP339" s="234">
        <v>3.81</v>
      </c>
      <c r="AQ339" s="234">
        <v>0.43</v>
      </c>
      <c r="AR339" s="234">
        <v>0.8</v>
      </c>
      <c r="AS339" s="234">
        <v>0.13</v>
      </c>
      <c r="AT339" s="234">
        <v>2.35</v>
      </c>
      <c r="AU339" s="234">
        <v>0.33</v>
      </c>
      <c r="AV339" s="294" t="s">
        <v>21</v>
      </c>
      <c r="AW339" s="294" t="s">
        <v>21</v>
      </c>
      <c r="AX339" s="294" t="s">
        <v>21</v>
      </c>
      <c r="AY339" s="294" t="s">
        <v>21</v>
      </c>
      <c r="AZ339" s="234">
        <v>1.32</v>
      </c>
      <c r="BA339" s="234">
        <v>0.17</v>
      </c>
      <c r="BB339" s="98" t="s">
        <v>21</v>
      </c>
      <c r="BC339" s="98" t="s">
        <v>21</v>
      </c>
      <c r="BD339" s="98" t="s">
        <v>21</v>
      </c>
      <c r="BE339" s="98" t="s">
        <v>21</v>
      </c>
      <c r="BF339" s="98" t="s">
        <v>21</v>
      </c>
      <c r="BG339" s="101" t="s">
        <v>21</v>
      </c>
    </row>
    <row r="340" spans="1:60" ht="16" customHeight="1" x14ac:dyDescent="0.15">
      <c r="C340" s="130"/>
      <c r="D340" s="130"/>
      <c r="E340" s="257"/>
      <c r="F340" s="130"/>
      <c r="I340" s="18"/>
      <c r="J340" s="17"/>
      <c r="K340" s="303"/>
      <c r="L340" s="17"/>
      <c r="N340" s="284"/>
      <c r="O340" s="17"/>
      <c r="Y340" s="230"/>
      <c r="Z340" s="130"/>
      <c r="AA340" s="130"/>
      <c r="AF340" s="230"/>
      <c r="AG340" s="230"/>
      <c r="AH340" s="230"/>
      <c r="AI340" s="230"/>
      <c r="AJ340" s="230"/>
      <c r="AK340" s="230"/>
      <c r="AL340" s="230"/>
      <c r="AM340" s="230"/>
      <c r="AN340" s="230"/>
      <c r="AO340" s="230"/>
      <c r="AP340" s="230"/>
      <c r="AQ340" s="230"/>
      <c r="AR340" s="230"/>
      <c r="AS340" s="230"/>
      <c r="AT340" s="230"/>
      <c r="AU340" s="230"/>
      <c r="AV340" s="230"/>
      <c r="AW340" s="230"/>
      <c r="AX340" s="230"/>
      <c r="AY340" s="230"/>
      <c r="AZ340" s="230"/>
      <c r="BA340" s="230"/>
    </row>
    <row r="341" spans="1:60" s="20" customFormat="1" ht="15" thickBot="1" x14ac:dyDescent="0.25">
      <c r="A341" s="12" t="s">
        <v>453</v>
      </c>
      <c r="B341" s="154"/>
      <c r="C341" s="207"/>
      <c r="D341" s="207"/>
      <c r="E341" s="255"/>
      <c r="F341" s="207"/>
      <c r="G341" s="49"/>
      <c r="H341" s="49"/>
      <c r="I341" s="91"/>
      <c r="J341" s="51"/>
      <c r="K341" s="90"/>
      <c r="L341" s="51"/>
      <c r="M341" s="50"/>
      <c r="N341" s="280"/>
      <c r="O341" s="51"/>
      <c r="P341" s="50"/>
      <c r="Q341" s="50"/>
      <c r="R341" s="49"/>
      <c r="S341" s="50"/>
      <c r="T341" s="50"/>
      <c r="U341" s="50"/>
      <c r="V341" s="50"/>
      <c r="W341" s="50"/>
      <c r="X341" s="50"/>
      <c r="Y341" s="229"/>
      <c r="Z341" s="207"/>
      <c r="AA341" s="207"/>
      <c r="AB341" s="12"/>
      <c r="AC341" s="12"/>
      <c r="AD341" s="12"/>
      <c r="AE341" s="12"/>
      <c r="AF341" s="229"/>
      <c r="AG341" s="229"/>
      <c r="AH341" s="229"/>
      <c r="AI341" s="229"/>
      <c r="AJ341" s="229"/>
      <c r="AK341" s="229"/>
      <c r="AL341" s="229"/>
      <c r="AM341" s="229"/>
      <c r="AN341" s="229"/>
      <c r="AO341" s="229"/>
      <c r="AP341" s="229"/>
      <c r="AQ341" s="229"/>
      <c r="AR341" s="229"/>
      <c r="AS341" s="229"/>
      <c r="AT341" s="229"/>
      <c r="AU341" s="229"/>
      <c r="AV341" s="229"/>
      <c r="AW341" s="229"/>
      <c r="AX341" s="229"/>
      <c r="AY341" s="229"/>
      <c r="AZ341" s="229"/>
      <c r="BA341" s="229"/>
      <c r="BB341" s="12"/>
      <c r="BC341" s="12"/>
      <c r="BD341" s="12"/>
      <c r="BE341" s="12"/>
      <c r="BF341" s="12"/>
      <c r="BG341" s="12"/>
      <c r="BH341" s="52"/>
    </row>
    <row r="342" spans="1:60" s="54" customFormat="1" ht="14" x14ac:dyDescent="0.15">
      <c r="A342" s="55" t="s">
        <v>455</v>
      </c>
      <c r="B342" s="135">
        <v>1</v>
      </c>
      <c r="C342" s="387" t="s">
        <v>21</v>
      </c>
      <c r="D342" s="362" t="s">
        <v>21</v>
      </c>
      <c r="E342" s="369" t="s">
        <v>21</v>
      </c>
      <c r="F342" s="272">
        <v>2.5</v>
      </c>
      <c r="G342" s="73" t="s">
        <v>21</v>
      </c>
      <c r="H342" s="73" t="s">
        <v>21</v>
      </c>
      <c r="I342" s="77">
        <v>9.16</v>
      </c>
      <c r="J342" s="75">
        <v>2.1</v>
      </c>
      <c r="K342" s="76">
        <v>0.35970000000000002</v>
      </c>
      <c r="L342" s="75">
        <v>1.1000000000000001</v>
      </c>
      <c r="M342" s="77" t="s">
        <v>169</v>
      </c>
      <c r="N342" s="281">
        <v>0.1847</v>
      </c>
      <c r="O342" s="75">
        <v>1.8</v>
      </c>
      <c r="P342" s="78">
        <v>2354</v>
      </c>
      <c r="Q342" s="74">
        <v>19</v>
      </c>
      <c r="R342" s="73">
        <f>SQRT((Q342^2)+((P342*0.02)^2))</f>
        <v>50.769345081456386</v>
      </c>
      <c r="S342" s="74">
        <v>1981</v>
      </c>
      <c r="T342" s="74">
        <v>19</v>
      </c>
      <c r="U342" s="73">
        <f>SQRT((T342^2)+((S342*0.02)^2))</f>
        <v>43.940236685753071</v>
      </c>
      <c r="V342" s="74" t="s">
        <v>21</v>
      </c>
      <c r="W342" s="74" t="s">
        <v>21</v>
      </c>
      <c r="X342" s="79" t="s">
        <v>21</v>
      </c>
      <c r="Y342" s="400">
        <v>15.85</v>
      </c>
      <c r="Z342" s="209">
        <v>19</v>
      </c>
      <c r="AA342" s="209">
        <v>12</v>
      </c>
      <c r="AB342" s="44" t="s">
        <v>21</v>
      </c>
      <c r="AC342" s="44" t="s">
        <v>21</v>
      </c>
      <c r="AD342" s="44" t="s">
        <v>21</v>
      </c>
      <c r="AE342" s="44" t="s">
        <v>21</v>
      </c>
      <c r="AF342" s="231">
        <v>0.121</v>
      </c>
      <c r="AG342" s="231">
        <v>2.1999999999999999E-2</v>
      </c>
      <c r="AH342" s="231">
        <v>14.08</v>
      </c>
      <c r="AI342" s="231">
        <v>0.33</v>
      </c>
      <c r="AJ342" s="292" t="s">
        <v>21</v>
      </c>
      <c r="AK342" s="292" t="s">
        <v>21</v>
      </c>
      <c r="AL342" s="292" t="s">
        <v>21</v>
      </c>
      <c r="AM342" s="292" t="s">
        <v>21</v>
      </c>
      <c r="AN342" s="292" t="s">
        <v>21</v>
      </c>
      <c r="AO342" s="292" t="s">
        <v>21</v>
      </c>
      <c r="AP342" s="231">
        <v>97.2</v>
      </c>
      <c r="AQ342" s="231">
        <v>1.9</v>
      </c>
      <c r="AR342" s="231">
        <v>18.09</v>
      </c>
      <c r="AS342" s="231">
        <v>0.32</v>
      </c>
      <c r="AT342" s="231">
        <v>108.1</v>
      </c>
      <c r="AU342" s="231">
        <v>2.6</v>
      </c>
      <c r="AV342" s="292" t="s">
        <v>21</v>
      </c>
      <c r="AW342" s="292" t="s">
        <v>21</v>
      </c>
      <c r="AX342" s="292" t="s">
        <v>21</v>
      </c>
      <c r="AY342" s="292" t="s">
        <v>21</v>
      </c>
      <c r="AZ342" s="231">
        <v>41.05</v>
      </c>
      <c r="BA342" s="231">
        <v>0.9</v>
      </c>
      <c r="BB342" s="44" t="s">
        <v>21</v>
      </c>
      <c r="BC342" s="44" t="s">
        <v>21</v>
      </c>
      <c r="BD342" s="44" t="s">
        <v>21</v>
      </c>
      <c r="BE342" s="44" t="s">
        <v>21</v>
      </c>
      <c r="BF342" s="44" t="s">
        <v>21</v>
      </c>
      <c r="BG342" s="190" t="s">
        <v>21</v>
      </c>
    </row>
    <row r="343" spans="1:60" s="54" customFormat="1" ht="14" x14ac:dyDescent="0.15">
      <c r="A343" s="64" t="s">
        <v>456</v>
      </c>
      <c r="B343" s="187">
        <v>0</v>
      </c>
      <c r="C343" s="327" t="s">
        <v>21</v>
      </c>
      <c r="D343" s="298" t="s">
        <v>21</v>
      </c>
      <c r="E343" s="285" t="s">
        <v>21</v>
      </c>
      <c r="F343" s="271">
        <v>2.2999999999999998</v>
      </c>
      <c r="G343" s="80" t="s">
        <v>21</v>
      </c>
      <c r="H343" s="80" t="s">
        <v>21</v>
      </c>
      <c r="I343" s="84">
        <v>9.33</v>
      </c>
      <c r="J343" s="82">
        <v>2.5</v>
      </c>
      <c r="K343" s="83">
        <v>0.3619</v>
      </c>
      <c r="L343" s="82">
        <v>1.1000000000000001</v>
      </c>
      <c r="M343" s="84" t="s">
        <v>124</v>
      </c>
      <c r="N343" s="282">
        <v>0.187</v>
      </c>
      <c r="O343" s="82">
        <v>2.2999999999999998</v>
      </c>
      <c r="P343" s="62">
        <v>2371</v>
      </c>
      <c r="Q343" s="81">
        <v>23</v>
      </c>
      <c r="R343" s="80">
        <f t="shared" ref="R343:R367" si="19">SQRT((Q343^2)+((P343*0.02)^2))</f>
        <v>52.703476166188509</v>
      </c>
      <c r="S343" s="81">
        <v>1991</v>
      </c>
      <c r="T343" s="81">
        <v>19</v>
      </c>
      <c r="U343" s="80">
        <f>SQRT((T343^2)+((S343*0.02)^2))</f>
        <v>44.120657293381292</v>
      </c>
      <c r="V343" s="81" t="s">
        <v>21</v>
      </c>
      <c r="W343" s="81" t="s">
        <v>21</v>
      </c>
      <c r="X343" s="63" t="s">
        <v>21</v>
      </c>
      <c r="Y343" s="373">
        <v>16.03</v>
      </c>
      <c r="Z343" s="408">
        <v>14.6</v>
      </c>
      <c r="AA343" s="408">
        <v>1.2</v>
      </c>
      <c r="AB343" s="85" t="s">
        <v>21</v>
      </c>
      <c r="AC343" s="85" t="s">
        <v>21</v>
      </c>
      <c r="AD343" s="85" t="s">
        <v>21</v>
      </c>
      <c r="AE343" s="85" t="s">
        <v>21</v>
      </c>
      <c r="AF343" s="363">
        <v>0.11899999999999999</v>
      </c>
      <c r="AG343" s="363">
        <v>1.2999999999999999E-2</v>
      </c>
      <c r="AH343" s="363">
        <v>10.050000000000001</v>
      </c>
      <c r="AI343" s="363">
        <v>0.23</v>
      </c>
      <c r="AJ343" s="88" t="s">
        <v>21</v>
      </c>
      <c r="AK343" s="88" t="s">
        <v>21</v>
      </c>
      <c r="AL343" s="88" t="s">
        <v>21</v>
      </c>
      <c r="AM343" s="88" t="s">
        <v>21</v>
      </c>
      <c r="AN343" s="88" t="s">
        <v>21</v>
      </c>
      <c r="AO343" s="88" t="s">
        <v>21</v>
      </c>
      <c r="AP343" s="363">
        <v>81.5</v>
      </c>
      <c r="AQ343" s="363">
        <v>1.4</v>
      </c>
      <c r="AR343" s="363">
        <v>15.05</v>
      </c>
      <c r="AS343" s="363">
        <v>0.37</v>
      </c>
      <c r="AT343" s="363">
        <v>93.6</v>
      </c>
      <c r="AU343" s="363">
        <v>2</v>
      </c>
      <c r="AV343" s="88" t="s">
        <v>21</v>
      </c>
      <c r="AW343" s="88" t="s">
        <v>21</v>
      </c>
      <c r="AX343" s="88" t="s">
        <v>21</v>
      </c>
      <c r="AY343" s="88" t="s">
        <v>21</v>
      </c>
      <c r="AZ343" s="363">
        <v>35.83</v>
      </c>
      <c r="BA343" s="363">
        <v>0.8</v>
      </c>
      <c r="BB343" s="85" t="s">
        <v>21</v>
      </c>
      <c r="BC343" s="85" t="s">
        <v>21</v>
      </c>
      <c r="BD343" s="85" t="s">
        <v>21</v>
      </c>
      <c r="BE343" s="85" t="s">
        <v>21</v>
      </c>
      <c r="BF343" s="85" t="s">
        <v>21</v>
      </c>
      <c r="BG343" s="151" t="s">
        <v>21</v>
      </c>
    </row>
    <row r="344" spans="1:60" s="54" customFormat="1" ht="14" x14ac:dyDescent="0.15">
      <c r="A344" s="64" t="s">
        <v>457</v>
      </c>
      <c r="B344" s="187">
        <v>1</v>
      </c>
      <c r="C344" s="327" t="s">
        <v>21</v>
      </c>
      <c r="D344" s="298" t="s">
        <v>21</v>
      </c>
      <c r="E344" s="285" t="s">
        <v>21</v>
      </c>
      <c r="F344" s="271">
        <v>2.8</v>
      </c>
      <c r="G344" s="80" t="s">
        <v>21</v>
      </c>
      <c r="H344" s="80" t="s">
        <v>21</v>
      </c>
      <c r="I344" s="84">
        <v>8.41</v>
      </c>
      <c r="J344" s="82">
        <v>2.2999999999999998</v>
      </c>
      <c r="K344" s="83">
        <v>0.35</v>
      </c>
      <c r="L344" s="82">
        <v>1.8</v>
      </c>
      <c r="M344" s="84" t="s">
        <v>228</v>
      </c>
      <c r="N344" s="282">
        <v>0.17430000000000001</v>
      </c>
      <c r="O344" s="82">
        <v>1.5</v>
      </c>
      <c r="P344" s="62">
        <v>2276</v>
      </c>
      <c r="Q344" s="81">
        <v>21</v>
      </c>
      <c r="R344" s="80">
        <f t="shared" si="19"/>
        <v>50.130533609767213</v>
      </c>
      <c r="S344" s="81">
        <v>1935</v>
      </c>
      <c r="T344" s="81">
        <v>29</v>
      </c>
      <c r="U344" s="80">
        <f t="shared" ref="U344:U367" si="20">SQRT((T344^2)+((S344*0.02)^2))</f>
        <v>48.360004135649127</v>
      </c>
      <c r="V344" s="81" t="s">
        <v>21</v>
      </c>
      <c r="W344" s="81" t="s">
        <v>21</v>
      </c>
      <c r="X344" s="63" t="s">
        <v>21</v>
      </c>
      <c r="Y344" s="373">
        <v>14.98</v>
      </c>
      <c r="Z344" s="409">
        <v>13.4</v>
      </c>
      <c r="AA344" s="409">
        <v>1.2</v>
      </c>
      <c r="AB344" s="81" t="s">
        <v>21</v>
      </c>
      <c r="AC344" s="81" t="s">
        <v>21</v>
      </c>
      <c r="AD344" s="81" t="s">
        <v>21</v>
      </c>
      <c r="AE344" s="81" t="s">
        <v>21</v>
      </c>
      <c r="AF344" s="364">
        <v>0.13900000000000001</v>
      </c>
      <c r="AG344" s="364">
        <v>1.9E-2</v>
      </c>
      <c r="AH344" s="364">
        <v>15.15</v>
      </c>
      <c r="AI344" s="364">
        <v>0.42</v>
      </c>
      <c r="AJ344" s="84" t="s">
        <v>21</v>
      </c>
      <c r="AK344" s="84" t="s">
        <v>21</v>
      </c>
      <c r="AL344" s="84" t="s">
        <v>21</v>
      </c>
      <c r="AM344" s="84" t="s">
        <v>21</v>
      </c>
      <c r="AN344" s="84" t="s">
        <v>21</v>
      </c>
      <c r="AO344" s="84" t="s">
        <v>21</v>
      </c>
      <c r="AP344" s="364">
        <v>93.7</v>
      </c>
      <c r="AQ344" s="364">
        <v>2.5</v>
      </c>
      <c r="AR344" s="364">
        <v>18.8</v>
      </c>
      <c r="AS344" s="364">
        <v>0.49</v>
      </c>
      <c r="AT344" s="364">
        <v>101.2</v>
      </c>
      <c r="AU344" s="364">
        <v>2.2999999999999998</v>
      </c>
      <c r="AV344" s="84" t="s">
        <v>21</v>
      </c>
      <c r="AW344" s="84" t="s">
        <v>21</v>
      </c>
      <c r="AX344" s="84" t="s">
        <v>21</v>
      </c>
      <c r="AY344" s="84" t="s">
        <v>21</v>
      </c>
      <c r="AZ344" s="364">
        <v>40.299999999999997</v>
      </c>
      <c r="BA344" s="364">
        <v>1</v>
      </c>
      <c r="BB344" s="81" t="s">
        <v>21</v>
      </c>
      <c r="BC344" s="81" t="s">
        <v>21</v>
      </c>
      <c r="BD344" s="81" t="s">
        <v>21</v>
      </c>
      <c r="BE344" s="81" t="s">
        <v>21</v>
      </c>
      <c r="BF344" s="81" t="s">
        <v>21</v>
      </c>
      <c r="BG344" s="152" t="s">
        <v>21</v>
      </c>
    </row>
    <row r="345" spans="1:60" s="20" customFormat="1" ht="14" x14ac:dyDescent="0.15">
      <c r="A345" s="64" t="s">
        <v>458</v>
      </c>
      <c r="B345" s="187">
        <v>0</v>
      </c>
      <c r="C345" s="327" t="s">
        <v>21</v>
      </c>
      <c r="D345" s="298" t="s">
        <v>21</v>
      </c>
      <c r="E345" s="285" t="s">
        <v>21</v>
      </c>
      <c r="F345" s="271">
        <v>1.3</v>
      </c>
      <c r="G345" s="80" t="s">
        <v>21</v>
      </c>
      <c r="H345" s="80" t="s">
        <v>21</v>
      </c>
      <c r="I345" s="88">
        <v>353</v>
      </c>
      <c r="J345" s="86">
        <v>6.8</v>
      </c>
      <c r="K345" s="87">
        <v>2.98</v>
      </c>
      <c r="L345" s="86">
        <v>5.6</v>
      </c>
      <c r="M345" s="88" t="s">
        <v>239</v>
      </c>
      <c r="N345" s="283">
        <v>0.86099999999999999</v>
      </c>
      <c r="O345" s="86">
        <v>3.8</v>
      </c>
      <c r="P345" s="69">
        <v>5959</v>
      </c>
      <c r="Q345" s="85">
        <v>68</v>
      </c>
      <c r="R345" s="80">
        <f t="shared" si="19"/>
        <v>137.21469454836097</v>
      </c>
      <c r="S345" s="85">
        <v>8900</v>
      </c>
      <c r="T345" s="85">
        <v>270</v>
      </c>
      <c r="U345" s="80">
        <f t="shared" si="20"/>
        <v>323.39449593337235</v>
      </c>
      <c r="V345" s="85" t="s">
        <v>21</v>
      </c>
      <c r="W345" s="85" t="s">
        <v>21</v>
      </c>
      <c r="X345" s="63" t="s">
        <v>21</v>
      </c>
      <c r="Y345" s="372">
        <v>-49.35</v>
      </c>
      <c r="Z345" s="409">
        <v>754</v>
      </c>
      <c r="AA345" s="409">
        <v>93</v>
      </c>
      <c r="AB345" s="81" t="s">
        <v>21</v>
      </c>
      <c r="AC345" s="81" t="s">
        <v>21</v>
      </c>
      <c r="AD345" s="81" t="s">
        <v>21</v>
      </c>
      <c r="AE345" s="81" t="s">
        <v>21</v>
      </c>
      <c r="AF345" s="364">
        <v>347.4</v>
      </c>
      <c r="AG345" s="364">
        <v>7.1</v>
      </c>
      <c r="AH345" s="364">
        <v>25.27</v>
      </c>
      <c r="AI345" s="364">
        <v>0.68</v>
      </c>
      <c r="AJ345" s="84" t="s">
        <v>21</v>
      </c>
      <c r="AK345" s="84" t="s">
        <v>21</v>
      </c>
      <c r="AL345" s="84" t="s">
        <v>21</v>
      </c>
      <c r="AM345" s="84" t="s">
        <v>21</v>
      </c>
      <c r="AN345" s="84" t="s">
        <v>21</v>
      </c>
      <c r="AO345" s="84" t="s">
        <v>21</v>
      </c>
      <c r="AP345" s="364">
        <v>4.12</v>
      </c>
      <c r="AQ345" s="364">
        <v>0.74</v>
      </c>
      <c r="AR345" s="364">
        <v>0.91</v>
      </c>
      <c r="AS345" s="364">
        <v>0.15</v>
      </c>
      <c r="AT345" s="364">
        <v>2.93</v>
      </c>
      <c r="AU345" s="364">
        <v>0.49</v>
      </c>
      <c r="AV345" s="84" t="s">
        <v>21</v>
      </c>
      <c r="AW345" s="84" t="s">
        <v>21</v>
      </c>
      <c r="AX345" s="84" t="s">
        <v>21</v>
      </c>
      <c r="AY345" s="84" t="s">
        <v>21</v>
      </c>
      <c r="AZ345" s="364">
        <v>1.82</v>
      </c>
      <c r="BA345" s="364">
        <v>0.3</v>
      </c>
      <c r="BB345" s="81" t="s">
        <v>21</v>
      </c>
      <c r="BC345" s="81" t="s">
        <v>21</v>
      </c>
      <c r="BD345" s="81" t="s">
        <v>21</v>
      </c>
      <c r="BE345" s="81" t="s">
        <v>21</v>
      </c>
      <c r="BF345" s="81" t="s">
        <v>21</v>
      </c>
      <c r="BG345" s="152" t="s">
        <v>21</v>
      </c>
    </row>
    <row r="346" spans="1:60" s="20" customFormat="1" ht="14" x14ac:dyDescent="0.15">
      <c r="A346" s="64" t="s">
        <v>459</v>
      </c>
      <c r="B346" s="187">
        <v>1</v>
      </c>
      <c r="C346" s="327" t="s">
        <v>21</v>
      </c>
      <c r="D346" s="298" t="s">
        <v>21</v>
      </c>
      <c r="E346" s="285" t="s">
        <v>21</v>
      </c>
      <c r="F346" s="271">
        <v>2.2000000000000002</v>
      </c>
      <c r="G346" s="80" t="s">
        <v>21</v>
      </c>
      <c r="H346" s="80" t="s">
        <v>21</v>
      </c>
      <c r="I346" s="88">
        <v>12.23</v>
      </c>
      <c r="J346" s="86">
        <v>3.6</v>
      </c>
      <c r="K346" s="87">
        <v>0.37319999999999998</v>
      </c>
      <c r="L346" s="86">
        <v>2.1</v>
      </c>
      <c r="M346" s="88" t="s">
        <v>171</v>
      </c>
      <c r="N346" s="283">
        <v>0.23780000000000001</v>
      </c>
      <c r="O346" s="86">
        <v>2.9</v>
      </c>
      <c r="P346" s="69">
        <v>2622</v>
      </c>
      <c r="Q346" s="85">
        <v>33</v>
      </c>
      <c r="R346" s="80">
        <f t="shared" si="19"/>
        <v>61.959289860359114</v>
      </c>
      <c r="S346" s="85">
        <v>2044</v>
      </c>
      <c r="T346" s="85">
        <v>36</v>
      </c>
      <c r="U346" s="80">
        <f t="shared" si="20"/>
        <v>54.471776178127328</v>
      </c>
      <c r="V346" s="85" t="s">
        <v>21</v>
      </c>
      <c r="W346" s="85" t="s">
        <v>21</v>
      </c>
      <c r="X346" s="63" t="s">
        <v>21</v>
      </c>
      <c r="Y346" s="372">
        <v>22.04</v>
      </c>
      <c r="Z346" s="408">
        <v>18</v>
      </c>
      <c r="AA346" s="408">
        <v>3.5</v>
      </c>
      <c r="AB346" s="85" t="s">
        <v>21</v>
      </c>
      <c r="AC346" s="85" t="s">
        <v>21</v>
      </c>
      <c r="AD346" s="85" t="s">
        <v>21</v>
      </c>
      <c r="AE346" s="85" t="s">
        <v>21</v>
      </c>
      <c r="AF346" s="363">
        <v>5.0999999999999997E-2</v>
      </c>
      <c r="AG346" s="363">
        <v>1.4E-2</v>
      </c>
      <c r="AH346" s="363">
        <v>9.0399999999999991</v>
      </c>
      <c r="AI346" s="363">
        <v>0.35</v>
      </c>
      <c r="AJ346" s="88" t="s">
        <v>21</v>
      </c>
      <c r="AK346" s="88" t="s">
        <v>21</v>
      </c>
      <c r="AL346" s="88" t="s">
        <v>21</v>
      </c>
      <c r="AM346" s="88" t="s">
        <v>21</v>
      </c>
      <c r="AN346" s="88" t="s">
        <v>21</v>
      </c>
      <c r="AO346" s="88" t="s">
        <v>21</v>
      </c>
      <c r="AP346" s="363">
        <v>59.1</v>
      </c>
      <c r="AQ346" s="363">
        <v>2.1</v>
      </c>
      <c r="AR346" s="363">
        <v>12.01</v>
      </c>
      <c r="AS346" s="363">
        <v>0.43</v>
      </c>
      <c r="AT346" s="363">
        <v>69.7</v>
      </c>
      <c r="AU346" s="363">
        <v>2</v>
      </c>
      <c r="AV346" s="88" t="s">
        <v>21</v>
      </c>
      <c r="AW346" s="88" t="s">
        <v>21</v>
      </c>
      <c r="AX346" s="88" t="s">
        <v>21</v>
      </c>
      <c r="AY346" s="88" t="s">
        <v>21</v>
      </c>
      <c r="AZ346" s="363">
        <v>26.44</v>
      </c>
      <c r="BA346" s="363">
        <v>0.68</v>
      </c>
      <c r="BB346" s="85" t="s">
        <v>21</v>
      </c>
      <c r="BC346" s="85" t="s">
        <v>21</v>
      </c>
      <c r="BD346" s="85" t="s">
        <v>21</v>
      </c>
      <c r="BE346" s="85" t="s">
        <v>21</v>
      </c>
      <c r="BF346" s="85" t="s">
        <v>21</v>
      </c>
      <c r="BG346" s="151" t="s">
        <v>21</v>
      </c>
    </row>
    <row r="347" spans="1:60" s="20" customFormat="1" ht="14" x14ac:dyDescent="0.15">
      <c r="A347" s="64" t="s">
        <v>460</v>
      </c>
      <c r="B347" s="187">
        <v>1</v>
      </c>
      <c r="C347" s="327" t="s">
        <v>21</v>
      </c>
      <c r="D347" s="298" t="s">
        <v>21</v>
      </c>
      <c r="E347" s="285" t="s">
        <v>21</v>
      </c>
      <c r="F347" s="271">
        <v>3</v>
      </c>
      <c r="G347" s="80" t="s">
        <v>21</v>
      </c>
      <c r="H347" s="80" t="s">
        <v>21</v>
      </c>
      <c r="I347" s="88">
        <v>10.18</v>
      </c>
      <c r="J347" s="86">
        <v>2.2000000000000002</v>
      </c>
      <c r="K347" s="87">
        <v>0.35909999999999997</v>
      </c>
      <c r="L347" s="86">
        <v>1.3</v>
      </c>
      <c r="M347" s="88" t="s">
        <v>166</v>
      </c>
      <c r="N347" s="283">
        <v>0.20580000000000001</v>
      </c>
      <c r="O347" s="86">
        <v>1.7</v>
      </c>
      <c r="P347" s="69">
        <v>2452</v>
      </c>
      <c r="Q347" s="85">
        <v>20</v>
      </c>
      <c r="R347" s="80">
        <f t="shared" si="19"/>
        <v>52.961510552475751</v>
      </c>
      <c r="S347" s="85">
        <v>1978</v>
      </c>
      <c r="T347" s="85">
        <v>22</v>
      </c>
      <c r="U347" s="80">
        <f t="shared" si="20"/>
        <v>45.265810497548813</v>
      </c>
      <c r="V347" s="85" t="s">
        <v>21</v>
      </c>
      <c r="W347" s="85" t="s">
        <v>21</v>
      </c>
      <c r="X347" s="63" t="s">
        <v>21</v>
      </c>
      <c r="Y347" s="372">
        <v>19.329999999999998</v>
      </c>
      <c r="Z347" s="408">
        <v>13</v>
      </c>
      <c r="AA347" s="408">
        <v>1.2</v>
      </c>
      <c r="AB347" s="85" t="s">
        <v>21</v>
      </c>
      <c r="AC347" s="85" t="s">
        <v>21</v>
      </c>
      <c r="AD347" s="85" t="s">
        <v>21</v>
      </c>
      <c r="AE347" s="85" t="s">
        <v>21</v>
      </c>
      <c r="AF347" s="363">
        <v>0.10100000000000001</v>
      </c>
      <c r="AG347" s="363">
        <v>1.2E-2</v>
      </c>
      <c r="AH347" s="363">
        <v>15.3</v>
      </c>
      <c r="AI347" s="363">
        <v>0.47</v>
      </c>
      <c r="AJ347" s="88" t="s">
        <v>21</v>
      </c>
      <c r="AK347" s="88" t="s">
        <v>21</v>
      </c>
      <c r="AL347" s="88" t="s">
        <v>21</v>
      </c>
      <c r="AM347" s="88" t="s">
        <v>21</v>
      </c>
      <c r="AN347" s="88" t="s">
        <v>21</v>
      </c>
      <c r="AO347" s="88" t="s">
        <v>21</v>
      </c>
      <c r="AP347" s="363">
        <v>91.1</v>
      </c>
      <c r="AQ347" s="363">
        <v>2.6</v>
      </c>
      <c r="AR347" s="363">
        <v>17.010000000000002</v>
      </c>
      <c r="AS347" s="363">
        <v>0.51</v>
      </c>
      <c r="AT347" s="363">
        <v>103.4</v>
      </c>
      <c r="AU347" s="363">
        <v>3.4</v>
      </c>
      <c r="AV347" s="88" t="s">
        <v>21</v>
      </c>
      <c r="AW347" s="88" t="s">
        <v>21</v>
      </c>
      <c r="AX347" s="88" t="s">
        <v>21</v>
      </c>
      <c r="AY347" s="88" t="s">
        <v>21</v>
      </c>
      <c r="AZ347" s="363">
        <v>37.4</v>
      </c>
      <c r="BA347" s="363">
        <v>1.2</v>
      </c>
      <c r="BB347" s="85" t="s">
        <v>21</v>
      </c>
      <c r="BC347" s="85" t="s">
        <v>21</v>
      </c>
      <c r="BD347" s="85" t="s">
        <v>21</v>
      </c>
      <c r="BE347" s="85" t="s">
        <v>21</v>
      </c>
      <c r="BF347" s="85" t="s">
        <v>21</v>
      </c>
      <c r="BG347" s="151" t="s">
        <v>21</v>
      </c>
    </row>
    <row r="348" spans="1:60" s="20" customFormat="1" ht="14" x14ac:dyDescent="0.15">
      <c r="A348" s="64" t="s">
        <v>461</v>
      </c>
      <c r="B348" s="187">
        <v>1</v>
      </c>
      <c r="C348" s="327" t="s">
        <v>21</v>
      </c>
      <c r="D348" s="298" t="s">
        <v>21</v>
      </c>
      <c r="E348" s="285" t="s">
        <v>21</v>
      </c>
      <c r="F348" s="271">
        <v>1.9</v>
      </c>
      <c r="G348" s="80" t="s">
        <v>21</v>
      </c>
      <c r="H348" s="80" t="s">
        <v>21</v>
      </c>
      <c r="I348" s="88">
        <v>13.12</v>
      </c>
      <c r="J348" s="86">
        <v>4.7</v>
      </c>
      <c r="K348" s="87">
        <v>0.38</v>
      </c>
      <c r="L348" s="86">
        <v>2.8</v>
      </c>
      <c r="M348" s="88" t="s">
        <v>167</v>
      </c>
      <c r="N348" s="283">
        <v>0.25019999999999998</v>
      </c>
      <c r="O348" s="86">
        <v>3.8</v>
      </c>
      <c r="P348" s="69">
        <v>2688</v>
      </c>
      <c r="Q348" s="85">
        <v>44</v>
      </c>
      <c r="R348" s="80">
        <f t="shared" si="19"/>
        <v>69.470408088624325</v>
      </c>
      <c r="S348" s="85">
        <v>2078</v>
      </c>
      <c r="T348" s="85">
        <v>49</v>
      </c>
      <c r="U348" s="80">
        <f t="shared" si="20"/>
        <v>64.251331503712834</v>
      </c>
      <c r="V348" s="85" t="s">
        <v>21</v>
      </c>
      <c r="W348" s="85" t="s">
        <v>21</v>
      </c>
      <c r="X348" s="63" t="s">
        <v>21</v>
      </c>
      <c r="Y348" s="372">
        <v>22.69</v>
      </c>
      <c r="Z348" s="408">
        <v>18.3</v>
      </c>
      <c r="AA348" s="408">
        <v>2.5</v>
      </c>
      <c r="AB348" s="85" t="s">
        <v>21</v>
      </c>
      <c r="AC348" s="85" t="s">
        <v>21</v>
      </c>
      <c r="AD348" s="85" t="s">
        <v>21</v>
      </c>
      <c r="AE348" s="85" t="s">
        <v>21</v>
      </c>
      <c r="AF348" s="363">
        <v>8.7999999999999995E-2</v>
      </c>
      <c r="AG348" s="363">
        <v>2.9000000000000001E-2</v>
      </c>
      <c r="AH348" s="363">
        <v>3.4</v>
      </c>
      <c r="AI348" s="363">
        <v>0.22</v>
      </c>
      <c r="AJ348" s="88" t="s">
        <v>21</v>
      </c>
      <c r="AK348" s="88" t="s">
        <v>21</v>
      </c>
      <c r="AL348" s="88" t="s">
        <v>21</v>
      </c>
      <c r="AM348" s="88" t="s">
        <v>21</v>
      </c>
      <c r="AN348" s="88" t="s">
        <v>21</v>
      </c>
      <c r="AO348" s="88" t="s">
        <v>21</v>
      </c>
      <c r="AP348" s="363">
        <v>39.200000000000003</v>
      </c>
      <c r="AQ348" s="363">
        <v>3.2</v>
      </c>
      <c r="AR348" s="363">
        <v>7.67</v>
      </c>
      <c r="AS348" s="363">
        <v>0.56999999999999995</v>
      </c>
      <c r="AT348" s="363">
        <v>55.6</v>
      </c>
      <c r="AU348" s="363">
        <v>6.4</v>
      </c>
      <c r="AV348" s="88" t="s">
        <v>21</v>
      </c>
      <c r="AW348" s="88" t="s">
        <v>21</v>
      </c>
      <c r="AX348" s="88" t="s">
        <v>21</v>
      </c>
      <c r="AY348" s="88" t="s">
        <v>21</v>
      </c>
      <c r="AZ348" s="363">
        <v>23.1</v>
      </c>
      <c r="BA348" s="363">
        <v>2.5</v>
      </c>
      <c r="BB348" s="85" t="s">
        <v>21</v>
      </c>
      <c r="BC348" s="85" t="s">
        <v>21</v>
      </c>
      <c r="BD348" s="85" t="s">
        <v>21</v>
      </c>
      <c r="BE348" s="85" t="s">
        <v>21</v>
      </c>
      <c r="BF348" s="85" t="s">
        <v>21</v>
      </c>
      <c r="BG348" s="151" t="s">
        <v>21</v>
      </c>
    </row>
    <row r="349" spans="1:60" s="54" customFormat="1" ht="14" x14ac:dyDescent="0.15">
      <c r="A349" s="64" t="s">
        <v>462</v>
      </c>
      <c r="B349" s="187">
        <v>1</v>
      </c>
      <c r="C349" s="327" t="s">
        <v>21</v>
      </c>
      <c r="D349" s="298" t="s">
        <v>21</v>
      </c>
      <c r="E349" s="285" t="s">
        <v>21</v>
      </c>
      <c r="F349" s="271">
        <v>2.2999999999999998</v>
      </c>
      <c r="G349" s="80" t="s">
        <v>21</v>
      </c>
      <c r="H349" s="80" t="s">
        <v>21</v>
      </c>
      <c r="I349" s="84">
        <v>10.31</v>
      </c>
      <c r="J349" s="82">
        <v>3</v>
      </c>
      <c r="K349" s="83">
        <v>0.36409999999999998</v>
      </c>
      <c r="L349" s="82">
        <v>1.9</v>
      </c>
      <c r="M349" s="84" t="s">
        <v>119</v>
      </c>
      <c r="N349" s="282">
        <v>0.2054</v>
      </c>
      <c r="O349" s="82">
        <v>2.4</v>
      </c>
      <c r="P349" s="62">
        <v>2463</v>
      </c>
      <c r="Q349" s="81">
        <v>28</v>
      </c>
      <c r="R349" s="80">
        <f t="shared" si="19"/>
        <v>56.661694291646448</v>
      </c>
      <c r="S349" s="81">
        <v>2002</v>
      </c>
      <c r="T349" s="81">
        <v>32</v>
      </c>
      <c r="U349" s="80">
        <f t="shared" si="20"/>
        <v>51.256234742712032</v>
      </c>
      <c r="V349" s="81" t="s">
        <v>21</v>
      </c>
      <c r="W349" s="81" t="s">
        <v>21</v>
      </c>
      <c r="X349" s="63" t="s">
        <v>21</v>
      </c>
      <c r="Y349" s="373">
        <v>18.72</v>
      </c>
      <c r="Z349" s="408">
        <v>12.51</v>
      </c>
      <c r="AA349" s="408">
        <v>0.94</v>
      </c>
      <c r="AB349" s="85" t="s">
        <v>21</v>
      </c>
      <c r="AC349" s="85" t="s">
        <v>21</v>
      </c>
      <c r="AD349" s="85" t="s">
        <v>21</v>
      </c>
      <c r="AE349" s="85" t="s">
        <v>21</v>
      </c>
      <c r="AF349" s="363">
        <v>0.10299999999999999</v>
      </c>
      <c r="AG349" s="363">
        <v>1.7999999999999999E-2</v>
      </c>
      <c r="AH349" s="363">
        <v>12.9</v>
      </c>
      <c r="AI349" s="363">
        <v>0.38</v>
      </c>
      <c r="AJ349" s="88" t="s">
        <v>21</v>
      </c>
      <c r="AK349" s="88" t="s">
        <v>21</v>
      </c>
      <c r="AL349" s="88" t="s">
        <v>21</v>
      </c>
      <c r="AM349" s="88" t="s">
        <v>21</v>
      </c>
      <c r="AN349" s="88" t="s">
        <v>21</v>
      </c>
      <c r="AO349" s="88" t="s">
        <v>21</v>
      </c>
      <c r="AP349" s="363">
        <v>81.599999999999994</v>
      </c>
      <c r="AQ349" s="363">
        <v>2.2999999999999998</v>
      </c>
      <c r="AR349" s="363">
        <v>15.84</v>
      </c>
      <c r="AS349" s="363">
        <v>0.5</v>
      </c>
      <c r="AT349" s="363">
        <v>94.7</v>
      </c>
      <c r="AU349" s="363">
        <v>2.2999999999999998</v>
      </c>
      <c r="AV349" s="88" t="s">
        <v>21</v>
      </c>
      <c r="AW349" s="88" t="s">
        <v>21</v>
      </c>
      <c r="AX349" s="88" t="s">
        <v>21</v>
      </c>
      <c r="AY349" s="88" t="s">
        <v>21</v>
      </c>
      <c r="AZ349" s="363">
        <v>37</v>
      </c>
      <c r="BA349" s="363">
        <v>1</v>
      </c>
      <c r="BB349" s="85" t="s">
        <v>21</v>
      </c>
      <c r="BC349" s="85" t="s">
        <v>21</v>
      </c>
      <c r="BD349" s="85" t="s">
        <v>21</v>
      </c>
      <c r="BE349" s="85" t="s">
        <v>21</v>
      </c>
      <c r="BF349" s="85" t="s">
        <v>21</v>
      </c>
      <c r="BG349" s="151" t="s">
        <v>21</v>
      </c>
    </row>
    <row r="350" spans="1:60" s="20" customFormat="1" ht="14" x14ac:dyDescent="0.15">
      <c r="A350" s="64" t="s">
        <v>463</v>
      </c>
      <c r="B350" s="187">
        <v>1</v>
      </c>
      <c r="C350" s="327" t="s">
        <v>21</v>
      </c>
      <c r="D350" s="298" t="s">
        <v>21</v>
      </c>
      <c r="E350" s="285" t="s">
        <v>21</v>
      </c>
      <c r="F350" s="271">
        <v>1.8</v>
      </c>
      <c r="G350" s="80" t="s">
        <v>21</v>
      </c>
      <c r="H350" s="80" t="s">
        <v>21</v>
      </c>
      <c r="I350" s="88">
        <v>9.7899999999999991</v>
      </c>
      <c r="J350" s="86">
        <v>2.2999999999999998</v>
      </c>
      <c r="K350" s="87">
        <v>0.3609</v>
      </c>
      <c r="L350" s="86">
        <v>1.3</v>
      </c>
      <c r="M350" s="88" t="s">
        <v>133</v>
      </c>
      <c r="N350" s="283">
        <v>0.1968</v>
      </c>
      <c r="O350" s="86">
        <v>1.9</v>
      </c>
      <c r="P350" s="69">
        <v>2415</v>
      </c>
      <c r="Q350" s="85">
        <v>21</v>
      </c>
      <c r="R350" s="80">
        <f t="shared" si="19"/>
        <v>52.667732056734707</v>
      </c>
      <c r="S350" s="85">
        <v>1986</v>
      </c>
      <c r="T350" s="85">
        <v>21</v>
      </c>
      <c r="U350" s="80">
        <f t="shared" si="20"/>
        <v>44.929705095849449</v>
      </c>
      <c r="V350" s="85" t="s">
        <v>21</v>
      </c>
      <c r="W350" s="85" t="s">
        <v>21</v>
      </c>
      <c r="X350" s="63" t="s">
        <v>21</v>
      </c>
      <c r="Y350" s="372">
        <v>17.760000000000002</v>
      </c>
      <c r="Z350" s="409">
        <v>10.47</v>
      </c>
      <c r="AA350" s="409">
        <v>0.91</v>
      </c>
      <c r="AB350" s="81" t="s">
        <v>21</v>
      </c>
      <c r="AC350" s="81" t="s">
        <v>21</v>
      </c>
      <c r="AD350" s="81" t="s">
        <v>21</v>
      </c>
      <c r="AE350" s="81" t="s">
        <v>21</v>
      </c>
      <c r="AF350" s="364">
        <v>7.0999999999999994E-2</v>
      </c>
      <c r="AG350" s="364">
        <v>1.0999999999999999E-2</v>
      </c>
      <c r="AH350" s="364">
        <v>7.07</v>
      </c>
      <c r="AI350" s="364">
        <v>0.14000000000000001</v>
      </c>
      <c r="AJ350" s="84" t="s">
        <v>21</v>
      </c>
      <c r="AK350" s="84" t="s">
        <v>21</v>
      </c>
      <c r="AL350" s="84" t="s">
        <v>21</v>
      </c>
      <c r="AM350" s="84" t="s">
        <v>21</v>
      </c>
      <c r="AN350" s="84" t="s">
        <v>21</v>
      </c>
      <c r="AO350" s="84" t="s">
        <v>21</v>
      </c>
      <c r="AP350" s="364">
        <v>63.8</v>
      </c>
      <c r="AQ350" s="364">
        <v>1.4</v>
      </c>
      <c r="AR350" s="364">
        <v>11.16</v>
      </c>
      <c r="AS350" s="364">
        <v>0.2</v>
      </c>
      <c r="AT350" s="364">
        <v>80.099999999999994</v>
      </c>
      <c r="AU350" s="364">
        <v>1.2</v>
      </c>
      <c r="AV350" s="84" t="s">
        <v>21</v>
      </c>
      <c r="AW350" s="84" t="s">
        <v>21</v>
      </c>
      <c r="AX350" s="84" t="s">
        <v>21</v>
      </c>
      <c r="AY350" s="84" t="s">
        <v>21</v>
      </c>
      <c r="AZ350" s="364">
        <v>28.55</v>
      </c>
      <c r="BA350" s="364">
        <v>0.57999999999999996</v>
      </c>
      <c r="BB350" s="81" t="s">
        <v>21</v>
      </c>
      <c r="BC350" s="81" t="s">
        <v>21</v>
      </c>
      <c r="BD350" s="81" t="s">
        <v>21</v>
      </c>
      <c r="BE350" s="81" t="s">
        <v>21</v>
      </c>
      <c r="BF350" s="81" t="s">
        <v>21</v>
      </c>
      <c r="BG350" s="152" t="s">
        <v>21</v>
      </c>
    </row>
    <row r="351" spans="1:60" s="54" customFormat="1" ht="14" x14ac:dyDescent="0.15">
      <c r="A351" s="64" t="s">
        <v>464</v>
      </c>
      <c r="B351" s="187">
        <v>1</v>
      </c>
      <c r="C351" s="327" t="s">
        <v>21</v>
      </c>
      <c r="D351" s="298" t="s">
        <v>21</v>
      </c>
      <c r="E351" s="285" t="s">
        <v>21</v>
      </c>
      <c r="F351" s="271">
        <v>1.5</v>
      </c>
      <c r="G351" s="80" t="s">
        <v>21</v>
      </c>
      <c r="H351" s="80" t="s">
        <v>21</v>
      </c>
      <c r="I351" s="84">
        <v>11.51</v>
      </c>
      <c r="J351" s="82">
        <v>2.4</v>
      </c>
      <c r="K351" s="83">
        <v>0.37080000000000002</v>
      </c>
      <c r="L351" s="82">
        <v>1.2</v>
      </c>
      <c r="M351" s="84" t="s">
        <v>170</v>
      </c>
      <c r="N351" s="282">
        <v>0.22509999999999999</v>
      </c>
      <c r="O351" s="82">
        <v>2.1</v>
      </c>
      <c r="P351" s="62">
        <v>2565</v>
      </c>
      <c r="Q351" s="81">
        <v>23</v>
      </c>
      <c r="R351" s="80">
        <f t="shared" si="19"/>
        <v>56.220014229809657</v>
      </c>
      <c r="S351" s="81">
        <v>2033</v>
      </c>
      <c r="T351" s="81">
        <v>21</v>
      </c>
      <c r="U351" s="80">
        <f t="shared" si="20"/>
        <v>45.762818969115088</v>
      </c>
      <c r="V351" s="81" t="s">
        <v>21</v>
      </c>
      <c r="W351" s="81" t="s">
        <v>21</v>
      </c>
      <c r="X351" s="63" t="s">
        <v>21</v>
      </c>
      <c r="Y351" s="373">
        <v>20.74</v>
      </c>
      <c r="Z351" s="408">
        <v>14.9</v>
      </c>
      <c r="AA351" s="408">
        <v>1.4</v>
      </c>
      <c r="AB351" s="85" t="s">
        <v>21</v>
      </c>
      <c r="AC351" s="85" t="s">
        <v>21</v>
      </c>
      <c r="AD351" s="85" t="s">
        <v>21</v>
      </c>
      <c r="AE351" s="85" t="s">
        <v>21</v>
      </c>
      <c r="AF351" s="363">
        <v>6.6799999999999998E-2</v>
      </c>
      <c r="AG351" s="363">
        <v>9.4000000000000004E-3</v>
      </c>
      <c r="AH351" s="363">
        <v>2.3660000000000001</v>
      </c>
      <c r="AI351" s="363">
        <v>6.4000000000000001E-2</v>
      </c>
      <c r="AJ351" s="88" t="s">
        <v>21</v>
      </c>
      <c r="AK351" s="88" t="s">
        <v>21</v>
      </c>
      <c r="AL351" s="88" t="s">
        <v>21</v>
      </c>
      <c r="AM351" s="88" t="s">
        <v>21</v>
      </c>
      <c r="AN351" s="88" t="s">
        <v>21</v>
      </c>
      <c r="AO351" s="88" t="s">
        <v>21</v>
      </c>
      <c r="AP351" s="363">
        <v>40.18</v>
      </c>
      <c r="AQ351" s="363">
        <v>0.73</v>
      </c>
      <c r="AR351" s="363">
        <v>6.2</v>
      </c>
      <c r="AS351" s="363">
        <v>0.15</v>
      </c>
      <c r="AT351" s="363">
        <v>57.6</v>
      </c>
      <c r="AU351" s="363">
        <v>1.4</v>
      </c>
      <c r="AV351" s="88" t="s">
        <v>21</v>
      </c>
      <c r="AW351" s="88" t="s">
        <v>21</v>
      </c>
      <c r="AX351" s="88" t="s">
        <v>21</v>
      </c>
      <c r="AY351" s="88" t="s">
        <v>21</v>
      </c>
      <c r="AZ351" s="363">
        <v>22.49</v>
      </c>
      <c r="BA351" s="363">
        <v>0.53</v>
      </c>
      <c r="BB351" s="85" t="s">
        <v>21</v>
      </c>
      <c r="BC351" s="85" t="s">
        <v>21</v>
      </c>
      <c r="BD351" s="85" t="s">
        <v>21</v>
      </c>
      <c r="BE351" s="85" t="s">
        <v>21</v>
      </c>
      <c r="BF351" s="85" t="s">
        <v>21</v>
      </c>
      <c r="BG351" s="151" t="s">
        <v>21</v>
      </c>
    </row>
    <row r="352" spans="1:60" s="54" customFormat="1" ht="14" x14ac:dyDescent="0.15">
      <c r="A352" s="64" t="s">
        <v>465</v>
      </c>
      <c r="B352" s="187">
        <v>0</v>
      </c>
      <c r="C352" s="327" t="s">
        <v>21</v>
      </c>
      <c r="D352" s="298" t="s">
        <v>21</v>
      </c>
      <c r="E352" s="285" t="s">
        <v>21</v>
      </c>
      <c r="F352" s="271">
        <v>1.9</v>
      </c>
      <c r="G352" s="80" t="s">
        <v>21</v>
      </c>
      <c r="H352" s="80" t="s">
        <v>21</v>
      </c>
      <c r="I352" s="84">
        <v>10.16</v>
      </c>
      <c r="J352" s="82">
        <v>2</v>
      </c>
      <c r="K352" s="83">
        <v>0.35489999999999999</v>
      </c>
      <c r="L352" s="82">
        <v>0.99</v>
      </c>
      <c r="M352" s="84" t="s">
        <v>170</v>
      </c>
      <c r="N352" s="282">
        <v>0.20780000000000001</v>
      </c>
      <c r="O352" s="82">
        <v>1.7</v>
      </c>
      <c r="P352" s="62">
        <v>2450</v>
      </c>
      <c r="Q352" s="81">
        <v>18</v>
      </c>
      <c r="R352" s="80">
        <f t="shared" si="19"/>
        <v>52.201532544552748</v>
      </c>
      <c r="S352" s="81">
        <v>1958</v>
      </c>
      <c r="T352" s="81">
        <v>17</v>
      </c>
      <c r="U352" s="80">
        <f t="shared" si="20"/>
        <v>42.690814000203837</v>
      </c>
      <c r="V352" s="81" t="s">
        <v>21</v>
      </c>
      <c r="W352" s="81" t="s">
        <v>21</v>
      </c>
      <c r="X352" s="63" t="s">
        <v>21</v>
      </c>
      <c r="Y352" s="373">
        <v>20.079999999999998</v>
      </c>
      <c r="Z352" s="409">
        <v>10.85</v>
      </c>
      <c r="AA352" s="409">
        <v>0.86</v>
      </c>
      <c r="AB352" s="81" t="s">
        <v>21</v>
      </c>
      <c r="AC352" s="81" t="s">
        <v>21</v>
      </c>
      <c r="AD352" s="81" t="s">
        <v>21</v>
      </c>
      <c r="AE352" s="81" t="s">
        <v>21</v>
      </c>
      <c r="AF352" s="364">
        <v>6.7900000000000002E-2</v>
      </c>
      <c r="AG352" s="364">
        <v>7.7999999999999996E-3</v>
      </c>
      <c r="AH352" s="364">
        <v>6.57</v>
      </c>
      <c r="AI352" s="364">
        <v>0.14000000000000001</v>
      </c>
      <c r="AJ352" s="84" t="s">
        <v>21</v>
      </c>
      <c r="AK352" s="84" t="s">
        <v>21</v>
      </c>
      <c r="AL352" s="84" t="s">
        <v>21</v>
      </c>
      <c r="AM352" s="84" t="s">
        <v>21</v>
      </c>
      <c r="AN352" s="84" t="s">
        <v>21</v>
      </c>
      <c r="AO352" s="84" t="s">
        <v>21</v>
      </c>
      <c r="AP352" s="364">
        <v>61.93</v>
      </c>
      <c r="AQ352" s="364">
        <v>0.9</v>
      </c>
      <c r="AR352" s="364">
        <v>10.98</v>
      </c>
      <c r="AS352" s="364">
        <v>0.22</v>
      </c>
      <c r="AT352" s="364">
        <v>76.8</v>
      </c>
      <c r="AU352" s="364">
        <v>1.2</v>
      </c>
      <c r="AV352" s="84" t="s">
        <v>21</v>
      </c>
      <c r="AW352" s="84" t="s">
        <v>21</v>
      </c>
      <c r="AX352" s="84" t="s">
        <v>21</v>
      </c>
      <c r="AY352" s="84" t="s">
        <v>21</v>
      </c>
      <c r="AZ352" s="364">
        <v>27.84</v>
      </c>
      <c r="BA352" s="364">
        <v>0.56999999999999995</v>
      </c>
      <c r="BB352" s="81" t="s">
        <v>21</v>
      </c>
      <c r="BC352" s="81" t="s">
        <v>21</v>
      </c>
      <c r="BD352" s="81" t="s">
        <v>21</v>
      </c>
      <c r="BE352" s="81" t="s">
        <v>21</v>
      </c>
      <c r="BF352" s="81" t="s">
        <v>21</v>
      </c>
      <c r="BG352" s="152" t="s">
        <v>21</v>
      </c>
    </row>
    <row r="353" spans="1:59" s="54" customFormat="1" ht="14" x14ac:dyDescent="0.15">
      <c r="A353" s="64" t="s">
        <v>466</v>
      </c>
      <c r="B353" s="187">
        <v>1</v>
      </c>
      <c r="C353" s="327" t="s">
        <v>21</v>
      </c>
      <c r="D353" s="298" t="s">
        <v>21</v>
      </c>
      <c r="E353" s="285" t="s">
        <v>21</v>
      </c>
      <c r="F353" s="271">
        <v>3.5</v>
      </c>
      <c r="G353" s="80" t="s">
        <v>21</v>
      </c>
      <c r="H353" s="80" t="s">
        <v>21</v>
      </c>
      <c r="I353" s="84">
        <v>9.84</v>
      </c>
      <c r="J353" s="82">
        <v>2.2000000000000002</v>
      </c>
      <c r="K353" s="83">
        <v>0.36120000000000002</v>
      </c>
      <c r="L353" s="82">
        <v>1.3</v>
      </c>
      <c r="M353" s="84" t="s">
        <v>119</v>
      </c>
      <c r="N353" s="282">
        <v>0.1976</v>
      </c>
      <c r="O353" s="82">
        <v>1.7</v>
      </c>
      <c r="P353" s="62">
        <v>2420</v>
      </c>
      <c r="Q353" s="81">
        <v>20</v>
      </c>
      <c r="R353" s="80">
        <f t="shared" si="19"/>
        <v>52.369456747230061</v>
      </c>
      <c r="S353" s="81">
        <v>1988</v>
      </c>
      <c r="T353" s="81">
        <v>23</v>
      </c>
      <c r="U353" s="80">
        <f t="shared" si="20"/>
        <v>45.93318626004514</v>
      </c>
      <c r="V353" s="81" t="s">
        <v>21</v>
      </c>
      <c r="W353" s="81" t="s">
        <v>21</v>
      </c>
      <c r="X353" s="63" t="s">
        <v>21</v>
      </c>
      <c r="Y353" s="373">
        <v>17.850000000000001</v>
      </c>
      <c r="Z353" s="409">
        <v>23</v>
      </c>
      <c r="AA353" s="409">
        <v>14</v>
      </c>
      <c r="AB353" s="81" t="s">
        <v>21</v>
      </c>
      <c r="AC353" s="81" t="s">
        <v>21</v>
      </c>
      <c r="AD353" s="81" t="s">
        <v>21</v>
      </c>
      <c r="AE353" s="81" t="s">
        <v>21</v>
      </c>
      <c r="AF353" s="364">
        <v>0.122</v>
      </c>
      <c r="AG353" s="364">
        <v>2.4E-2</v>
      </c>
      <c r="AH353" s="364">
        <v>13.65</v>
      </c>
      <c r="AI353" s="364">
        <v>0.37</v>
      </c>
      <c r="AJ353" s="84" t="s">
        <v>21</v>
      </c>
      <c r="AK353" s="84" t="s">
        <v>21</v>
      </c>
      <c r="AL353" s="84" t="s">
        <v>21</v>
      </c>
      <c r="AM353" s="84" t="s">
        <v>21</v>
      </c>
      <c r="AN353" s="84" t="s">
        <v>21</v>
      </c>
      <c r="AO353" s="84" t="s">
        <v>21</v>
      </c>
      <c r="AP353" s="364">
        <v>83.7</v>
      </c>
      <c r="AQ353" s="364">
        <v>3</v>
      </c>
      <c r="AR353" s="364">
        <v>14.75</v>
      </c>
      <c r="AS353" s="364">
        <v>0.43</v>
      </c>
      <c r="AT353" s="364">
        <v>93.1</v>
      </c>
      <c r="AU353" s="364">
        <v>3</v>
      </c>
      <c r="AV353" s="84" t="s">
        <v>21</v>
      </c>
      <c r="AW353" s="84" t="s">
        <v>21</v>
      </c>
      <c r="AX353" s="84" t="s">
        <v>21</v>
      </c>
      <c r="AY353" s="84" t="s">
        <v>21</v>
      </c>
      <c r="AZ353" s="364">
        <v>33.299999999999997</v>
      </c>
      <c r="BA353" s="364">
        <v>1.1000000000000001</v>
      </c>
      <c r="BB353" s="81" t="s">
        <v>21</v>
      </c>
      <c r="BC353" s="81" t="s">
        <v>21</v>
      </c>
      <c r="BD353" s="81" t="s">
        <v>21</v>
      </c>
      <c r="BE353" s="81" t="s">
        <v>21</v>
      </c>
      <c r="BF353" s="81" t="s">
        <v>21</v>
      </c>
      <c r="BG353" s="152" t="s">
        <v>21</v>
      </c>
    </row>
    <row r="354" spans="1:59" s="54" customFormat="1" ht="14" x14ac:dyDescent="0.15">
      <c r="A354" s="64" t="s">
        <v>467</v>
      </c>
      <c r="B354" s="187">
        <v>1</v>
      </c>
      <c r="C354" s="327" t="s">
        <v>21</v>
      </c>
      <c r="D354" s="298" t="s">
        <v>21</v>
      </c>
      <c r="E354" s="285" t="s">
        <v>21</v>
      </c>
      <c r="F354" s="271">
        <v>2.7</v>
      </c>
      <c r="G354" s="80" t="s">
        <v>21</v>
      </c>
      <c r="H354" s="80" t="s">
        <v>21</v>
      </c>
      <c r="I354" s="84">
        <v>10.78</v>
      </c>
      <c r="J354" s="82">
        <v>2.4</v>
      </c>
      <c r="K354" s="83">
        <v>0.36709999999999998</v>
      </c>
      <c r="L354" s="82">
        <v>1.2</v>
      </c>
      <c r="M354" s="84" t="s">
        <v>134</v>
      </c>
      <c r="N354" s="282">
        <v>0.21310000000000001</v>
      </c>
      <c r="O354" s="82">
        <v>2.1</v>
      </c>
      <c r="P354" s="62">
        <v>2504</v>
      </c>
      <c r="Q354" s="81">
        <v>22</v>
      </c>
      <c r="R354" s="80">
        <f t="shared" si="19"/>
        <v>54.69923582647202</v>
      </c>
      <c r="S354" s="81">
        <v>2016</v>
      </c>
      <c r="T354" s="81">
        <v>21</v>
      </c>
      <c r="U354" s="80">
        <f t="shared" si="20"/>
        <v>45.46099866918896</v>
      </c>
      <c r="V354" s="81" t="s">
        <v>21</v>
      </c>
      <c r="W354" s="81" t="s">
        <v>21</v>
      </c>
      <c r="X354" s="63" t="s">
        <v>21</v>
      </c>
      <c r="Y354" s="373">
        <v>19.489999999999998</v>
      </c>
      <c r="Z354" s="409">
        <v>13.7</v>
      </c>
      <c r="AA354" s="409">
        <v>2</v>
      </c>
      <c r="AB354" s="81" t="s">
        <v>21</v>
      </c>
      <c r="AC354" s="81" t="s">
        <v>21</v>
      </c>
      <c r="AD354" s="81" t="s">
        <v>21</v>
      </c>
      <c r="AE354" s="81" t="s">
        <v>21</v>
      </c>
      <c r="AF354" s="364">
        <v>8.6999999999999994E-2</v>
      </c>
      <c r="AG354" s="364">
        <v>1.4999999999999999E-2</v>
      </c>
      <c r="AH354" s="364">
        <v>11.63</v>
      </c>
      <c r="AI354" s="364">
        <v>0.38</v>
      </c>
      <c r="AJ354" s="84" t="s">
        <v>21</v>
      </c>
      <c r="AK354" s="84" t="s">
        <v>21</v>
      </c>
      <c r="AL354" s="84" t="s">
        <v>21</v>
      </c>
      <c r="AM354" s="84" t="s">
        <v>21</v>
      </c>
      <c r="AN354" s="84" t="s">
        <v>21</v>
      </c>
      <c r="AO354" s="84" t="s">
        <v>21</v>
      </c>
      <c r="AP354" s="364">
        <v>74.2</v>
      </c>
      <c r="AQ354" s="364">
        <v>2.1</v>
      </c>
      <c r="AR354" s="364">
        <v>14.44</v>
      </c>
      <c r="AS354" s="364">
        <v>0.42</v>
      </c>
      <c r="AT354" s="364">
        <v>85.9</v>
      </c>
      <c r="AU354" s="364">
        <v>2.8</v>
      </c>
      <c r="AV354" s="84" t="s">
        <v>21</v>
      </c>
      <c r="AW354" s="84" t="s">
        <v>21</v>
      </c>
      <c r="AX354" s="84" t="s">
        <v>21</v>
      </c>
      <c r="AY354" s="84" t="s">
        <v>21</v>
      </c>
      <c r="AZ354" s="364">
        <v>33.5</v>
      </c>
      <c r="BA354" s="364">
        <v>1.2</v>
      </c>
      <c r="BB354" s="81" t="s">
        <v>21</v>
      </c>
      <c r="BC354" s="81" t="s">
        <v>21</v>
      </c>
      <c r="BD354" s="81" t="s">
        <v>21</v>
      </c>
      <c r="BE354" s="81" t="s">
        <v>21</v>
      </c>
      <c r="BF354" s="81" t="s">
        <v>21</v>
      </c>
      <c r="BG354" s="152" t="s">
        <v>21</v>
      </c>
    </row>
    <row r="355" spans="1:59" s="54" customFormat="1" ht="14" x14ac:dyDescent="0.15">
      <c r="A355" s="64" t="s">
        <v>468</v>
      </c>
      <c r="B355" s="187">
        <v>1</v>
      </c>
      <c r="C355" s="327" t="s">
        <v>21</v>
      </c>
      <c r="D355" s="298" t="s">
        <v>21</v>
      </c>
      <c r="E355" s="285" t="s">
        <v>21</v>
      </c>
      <c r="F355" s="271">
        <v>4</v>
      </c>
      <c r="G355" s="80" t="s">
        <v>21</v>
      </c>
      <c r="H355" s="80" t="s">
        <v>21</v>
      </c>
      <c r="I355" s="84">
        <v>9.33</v>
      </c>
      <c r="J355" s="82">
        <v>1.8</v>
      </c>
      <c r="K355" s="83">
        <v>0.35399999999999998</v>
      </c>
      <c r="L355" s="82">
        <v>1.1000000000000001</v>
      </c>
      <c r="M355" s="84" t="s">
        <v>359</v>
      </c>
      <c r="N355" s="282">
        <v>0.1913</v>
      </c>
      <c r="O355" s="82">
        <v>1.4</v>
      </c>
      <c r="P355" s="62">
        <v>2371</v>
      </c>
      <c r="Q355" s="81">
        <v>17</v>
      </c>
      <c r="R355" s="80">
        <f t="shared" si="19"/>
        <v>50.37515657543905</v>
      </c>
      <c r="S355" s="81">
        <v>1953</v>
      </c>
      <c r="T355" s="81">
        <v>19</v>
      </c>
      <c r="U355" s="80">
        <f t="shared" si="20"/>
        <v>43.435971268063064</v>
      </c>
      <c r="V355" s="81" t="s">
        <v>21</v>
      </c>
      <c r="W355" s="81" t="s">
        <v>21</v>
      </c>
      <c r="X355" s="63" t="s">
        <v>21</v>
      </c>
      <c r="Y355" s="373">
        <v>17.63</v>
      </c>
      <c r="Z355" s="409">
        <v>12.7</v>
      </c>
      <c r="AA355" s="409">
        <v>1.4</v>
      </c>
      <c r="AB355" s="81" t="s">
        <v>21</v>
      </c>
      <c r="AC355" s="81" t="s">
        <v>21</v>
      </c>
      <c r="AD355" s="81" t="s">
        <v>21</v>
      </c>
      <c r="AE355" s="81" t="s">
        <v>21</v>
      </c>
      <c r="AF355" s="364">
        <v>0.14399999999999999</v>
      </c>
      <c r="AG355" s="364">
        <v>1.4999999999999999E-2</v>
      </c>
      <c r="AH355" s="364">
        <v>20.09</v>
      </c>
      <c r="AI355" s="364">
        <v>0.36</v>
      </c>
      <c r="AJ355" s="84" t="s">
        <v>21</v>
      </c>
      <c r="AK355" s="84" t="s">
        <v>21</v>
      </c>
      <c r="AL355" s="84" t="s">
        <v>21</v>
      </c>
      <c r="AM355" s="84" t="s">
        <v>21</v>
      </c>
      <c r="AN355" s="84" t="s">
        <v>21</v>
      </c>
      <c r="AO355" s="84" t="s">
        <v>21</v>
      </c>
      <c r="AP355" s="364">
        <v>103.4</v>
      </c>
      <c r="AQ355" s="364">
        <v>1.8</v>
      </c>
      <c r="AR355" s="364">
        <v>18.12</v>
      </c>
      <c r="AS355" s="364">
        <v>0.38</v>
      </c>
      <c r="AT355" s="364">
        <v>111.1</v>
      </c>
      <c r="AU355" s="364">
        <v>2</v>
      </c>
      <c r="AV355" s="84" t="s">
        <v>21</v>
      </c>
      <c r="AW355" s="84" t="s">
        <v>21</v>
      </c>
      <c r="AX355" s="84" t="s">
        <v>21</v>
      </c>
      <c r="AY355" s="84" t="s">
        <v>21</v>
      </c>
      <c r="AZ355" s="364">
        <v>39.950000000000003</v>
      </c>
      <c r="BA355" s="364">
        <v>0.83</v>
      </c>
      <c r="BB355" s="81" t="s">
        <v>21</v>
      </c>
      <c r="BC355" s="81" t="s">
        <v>21</v>
      </c>
      <c r="BD355" s="81" t="s">
        <v>21</v>
      </c>
      <c r="BE355" s="81" t="s">
        <v>21</v>
      </c>
      <c r="BF355" s="81" t="s">
        <v>21</v>
      </c>
      <c r="BG355" s="152" t="s">
        <v>21</v>
      </c>
    </row>
    <row r="356" spans="1:59" s="20" customFormat="1" ht="14" x14ac:dyDescent="0.15">
      <c r="A356" s="64" t="s">
        <v>469</v>
      </c>
      <c r="B356" s="187">
        <v>1</v>
      </c>
      <c r="C356" s="327" t="s">
        <v>21</v>
      </c>
      <c r="D356" s="298" t="s">
        <v>21</v>
      </c>
      <c r="E356" s="285" t="s">
        <v>21</v>
      </c>
      <c r="F356" s="271">
        <v>1.4</v>
      </c>
      <c r="G356" s="80" t="s">
        <v>21</v>
      </c>
      <c r="H356" s="80" t="s">
        <v>21</v>
      </c>
      <c r="I356" s="88">
        <v>387</v>
      </c>
      <c r="J356" s="86">
        <v>7</v>
      </c>
      <c r="K356" s="87">
        <v>3.12</v>
      </c>
      <c r="L356" s="86">
        <v>6.5</v>
      </c>
      <c r="M356" s="88" t="s">
        <v>482</v>
      </c>
      <c r="N356" s="283">
        <v>0.9</v>
      </c>
      <c r="O356" s="86">
        <v>2.6</v>
      </c>
      <c r="P356" s="69">
        <v>6053</v>
      </c>
      <c r="Q356" s="85">
        <v>71</v>
      </c>
      <c r="R356" s="80">
        <f t="shared" si="19"/>
        <v>140.34430376755589</v>
      </c>
      <c r="S356" s="85">
        <v>9130</v>
      </c>
      <c r="T356" s="85">
        <v>320</v>
      </c>
      <c r="U356" s="80">
        <f t="shared" si="20"/>
        <v>368.43284326997775</v>
      </c>
      <c r="V356" s="85" t="s">
        <v>21</v>
      </c>
      <c r="W356" s="85" t="s">
        <v>21</v>
      </c>
      <c r="X356" s="63" t="s">
        <v>21</v>
      </c>
      <c r="Y356" s="372">
        <v>-50.83</v>
      </c>
      <c r="Z356" s="409">
        <v>627</v>
      </c>
      <c r="AA356" s="409">
        <v>19</v>
      </c>
      <c r="AB356" s="81" t="s">
        <v>21</v>
      </c>
      <c r="AC356" s="81" t="s">
        <v>21</v>
      </c>
      <c r="AD356" s="81" t="s">
        <v>21</v>
      </c>
      <c r="AE356" s="81" t="s">
        <v>21</v>
      </c>
      <c r="AF356" s="364">
        <v>356</v>
      </c>
      <c r="AG356" s="364">
        <v>5.4</v>
      </c>
      <c r="AH356" s="364">
        <v>25.87</v>
      </c>
      <c r="AI356" s="364">
        <v>0.55000000000000004</v>
      </c>
      <c r="AJ356" s="84" t="s">
        <v>21</v>
      </c>
      <c r="AK356" s="84" t="s">
        <v>21</v>
      </c>
      <c r="AL356" s="84" t="s">
        <v>21</v>
      </c>
      <c r="AM356" s="84" t="s">
        <v>21</v>
      </c>
      <c r="AN356" s="84" t="s">
        <v>21</v>
      </c>
      <c r="AO356" s="84" t="s">
        <v>21</v>
      </c>
      <c r="AP356" s="364">
        <v>3.87</v>
      </c>
      <c r="AQ356" s="364">
        <v>0.65</v>
      </c>
      <c r="AR356" s="364">
        <v>0.99199999999999999</v>
      </c>
      <c r="AS356" s="364">
        <v>9.8000000000000004E-2</v>
      </c>
      <c r="AT356" s="364">
        <v>2.79</v>
      </c>
      <c r="AU356" s="364">
        <v>0.37</v>
      </c>
      <c r="AV356" s="84" t="s">
        <v>21</v>
      </c>
      <c r="AW356" s="84" t="s">
        <v>21</v>
      </c>
      <c r="AX356" s="84" t="s">
        <v>21</v>
      </c>
      <c r="AY356" s="84" t="s">
        <v>21</v>
      </c>
      <c r="AZ356" s="364">
        <v>1.47</v>
      </c>
      <c r="BA356" s="364">
        <v>0.3</v>
      </c>
      <c r="BB356" s="81" t="s">
        <v>21</v>
      </c>
      <c r="BC356" s="81" t="s">
        <v>21</v>
      </c>
      <c r="BD356" s="81" t="s">
        <v>21</v>
      </c>
      <c r="BE356" s="81" t="s">
        <v>21</v>
      </c>
      <c r="BF356" s="81" t="s">
        <v>21</v>
      </c>
      <c r="BG356" s="152" t="s">
        <v>21</v>
      </c>
    </row>
    <row r="357" spans="1:59" s="20" customFormat="1" ht="14" x14ac:dyDescent="0.15">
      <c r="A357" s="64" t="s">
        <v>470</v>
      </c>
      <c r="B357" s="187">
        <v>1</v>
      </c>
      <c r="C357" s="327" t="s">
        <v>21</v>
      </c>
      <c r="D357" s="298" t="s">
        <v>21</v>
      </c>
      <c r="E357" s="285" t="s">
        <v>21</v>
      </c>
      <c r="F357" s="271">
        <v>3.2</v>
      </c>
      <c r="G357" s="80" t="s">
        <v>21</v>
      </c>
      <c r="H357" s="80" t="s">
        <v>21</v>
      </c>
      <c r="I357" s="88">
        <v>9.27</v>
      </c>
      <c r="J357" s="86">
        <v>2.6</v>
      </c>
      <c r="K357" s="87">
        <v>0.35980000000000001</v>
      </c>
      <c r="L357" s="86">
        <v>1.2</v>
      </c>
      <c r="M357" s="88" t="s">
        <v>129</v>
      </c>
      <c r="N357" s="283">
        <v>0.18690000000000001</v>
      </c>
      <c r="O357" s="86">
        <v>2.2999999999999998</v>
      </c>
      <c r="P357" s="69">
        <v>2365</v>
      </c>
      <c r="Q357" s="85">
        <v>24</v>
      </c>
      <c r="R357" s="80">
        <f t="shared" si="19"/>
        <v>53.040456257464456</v>
      </c>
      <c r="S357" s="85">
        <v>1981</v>
      </c>
      <c r="T357" s="85">
        <v>21</v>
      </c>
      <c r="U357" s="80">
        <f t="shared" si="20"/>
        <v>44.841324690512877</v>
      </c>
      <c r="V357" s="85" t="s">
        <v>21</v>
      </c>
      <c r="W357" s="85" t="s">
        <v>21</v>
      </c>
      <c r="X357" s="63" t="s">
        <v>21</v>
      </c>
      <c r="Y357" s="372">
        <v>16.239999999999998</v>
      </c>
      <c r="Z357" s="408">
        <v>37</v>
      </c>
      <c r="AA357" s="408">
        <v>15</v>
      </c>
      <c r="AB357" s="85" t="s">
        <v>21</v>
      </c>
      <c r="AC357" s="85" t="s">
        <v>21</v>
      </c>
      <c r="AD357" s="85" t="s">
        <v>21</v>
      </c>
      <c r="AE357" s="85" t="s">
        <v>21</v>
      </c>
      <c r="AF357" s="363">
        <v>0.17100000000000001</v>
      </c>
      <c r="AG357" s="363">
        <v>2.1999999999999999E-2</v>
      </c>
      <c r="AH357" s="363">
        <v>19.899999999999999</v>
      </c>
      <c r="AI357" s="363">
        <v>0.36</v>
      </c>
      <c r="AJ357" s="88" t="s">
        <v>21</v>
      </c>
      <c r="AK357" s="88" t="s">
        <v>21</v>
      </c>
      <c r="AL357" s="88" t="s">
        <v>21</v>
      </c>
      <c r="AM357" s="88" t="s">
        <v>21</v>
      </c>
      <c r="AN357" s="88" t="s">
        <v>21</v>
      </c>
      <c r="AO357" s="88" t="s">
        <v>21</v>
      </c>
      <c r="AP357" s="363">
        <v>108.9</v>
      </c>
      <c r="AQ357" s="363">
        <v>2</v>
      </c>
      <c r="AR357" s="363">
        <v>19.239999999999998</v>
      </c>
      <c r="AS357" s="363">
        <v>0.3</v>
      </c>
      <c r="AT357" s="363">
        <v>117.2</v>
      </c>
      <c r="AU357" s="363">
        <v>1.7</v>
      </c>
      <c r="AV357" s="88" t="s">
        <v>21</v>
      </c>
      <c r="AW357" s="88" t="s">
        <v>21</v>
      </c>
      <c r="AX357" s="88" t="s">
        <v>21</v>
      </c>
      <c r="AY357" s="88" t="s">
        <v>21</v>
      </c>
      <c r="AZ357" s="363">
        <v>43.26</v>
      </c>
      <c r="BA357" s="363">
        <v>0.82</v>
      </c>
      <c r="BB357" s="85" t="s">
        <v>21</v>
      </c>
      <c r="BC357" s="85" t="s">
        <v>21</v>
      </c>
      <c r="BD357" s="85" t="s">
        <v>21</v>
      </c>
      <c r="BE357" s="85" t="s">
        <v>21</v>
      </c>
      <c r="BF357" s="85" t="s">
        <v>21</v>
      </c>
      <c r="BG357" s="151" t="s">
        <v>21</v>
      </c>
    </row>
    <row r="358" spans="1:59" s="54" customFormat="1" ht="14" x14ac:dyDescent="0.15">
      <c r="A358" s="64" t="s">
        <v>471</v>
      </c>
      <c r="B358" s="187">
        <v>1</v>
      </c>
      <c r="C358" s="327" t="s">
        <v>21</v>
      </c>
      <c r="D358" s="298" t="s">
        <v>21</v>
      </c>
      <c r="E358" s="285" t="s">
        <v>21</v>
      </c>
      <c r="F358" s="271">
        <v>1.3</v>
      </c>
      <c r="G358" s="80" t="s">
        <v>21</v>
      </c>
      <c r="H358" s="80" t="s">
        <v>21</v>
      </c>
      <c r="I358" s="84">
        <v>381</v>
      </c>
      <c r="J358" s="82">
        <v>7.9</v>
      </c>
      <c r="K358" s="83">
        <v>3.12</v>
      </c>
      <c r="L358" s="82">
        <v>6.7</v>
      </c>
      <c r="M358" s="84" t="s">
        <v>483</v>
      </c>
      <c r="N358" s="282">
        <v>0.88600000000000001</v>
      </c>
      <c r="O358" s="82">
        <v>4.0999999999999996</v>
      </c>
      <c r="P358" s="62">
        <v>6038</v>
      </c>
      <c r="Q358" s="81">
        <v>80</v>
      </c>
      <c r="R358" s="80">
        <f t="shared" si="19"/>
        <v>144.85502269510712</v>
      </c>
      <c r="S358" s="81">
        <v>9130</v>
      </c>
      <c r="T358" s="81">
        <v>330</v>
      </c>
      <c r="U358" s="80">
        <f t="shared" si="20"/>
        <v>377.15084515350088</v>
      </c>
      <c r="V358" s="81" t="s">
        <v>21</v>
      </c>
      <c r="W358" s="81" t="s">
        <v>21</v>
      </c>
      <c r="X358" s="63" t="s">
        <v>21</v>
      </c>
      <c r="Y358" s="373">
        <v>-51.21</v>
      </c>
      <c r="Z358" s="408">
        <v>624</v>
      </c>
      <c r="AA358" s="408">
        <v>19</v>
      </c>
      <c r="AB358" s="85" t="s">
        <v>21</v>
      </c>
      <c r="AC358" s="85" t="s">
        <v>21</v>
      </c>
      <c r="AD358" s="85" t="s">
        <v>21</v>
      </c>
      <c r="AE358" s="85" t="s">
        <v>21</v>
      </c>
      <c r="AF358" s="363">
        <v>359.1</v>
      </c>
      <c r="AG358" s="363">
        <v>4.7</v>
      </c>
      <c r="AH358" s="363">
        <v>26.04</v>
      </c>
      <c r="AI358" s="363">
        <v>0.72</v>
      </c>
      <c r="AJ358" s="88" t="s">
        <v>21</v>
      </c>
      <c r="AK358" s="88" t="s">
        <v>21</v>
      </c>
      <c r="AL358" s="88" t="s">
        <v>21</v>
      </c>
      <c r="AM358" s="88" t="s">
        <v>21</v>
      </c>
      <c r="AN358" s="88" t="s">
        <v>21</v>
      </c>
      <c r="AO358" s="88" t="s">
        <v>21</v>
      </c>
      <c r="AP358" s="363">
        <v>4.24</v>
      </c>
      <c r="AQ358" s="363">
        <v>0.5</v>
      </c>
      <c r="AR358" s="363">
        <v>0.87</v>
      </c>
      <c r="AS358" s="363">
        <v>0.12</v>
      </c>
      <c r="AT358" s="363">
        <v>2.77</v>
      </c>
      <c r="AU358" s="363">
        <v>0.37</v>
      </c>
      <c r="AV358" s="88" t="s">
        <v>21</v>
      </c>
      <c r="AW358" s="88" t="s">
        <v>21</v>
      </c>
      <c r="AX358" s="88" t="s">
        <v>21</v>
      </c>
      <c r="AY358" s="88" t="s">
        <v>21</v>
      </c>
      <c r="AZ358" s="363">
        <v>1.55</v>
      </c>
      <c r="BA358" s="363">
        <v>0.24</v>
      </c>
      <c r="BB358" s="85" t="s">
        <v>21</v>
      </c>
      <c r="BC358" s="85" t="s">
        <v>21</v>
      </c>
      <c r="BD358" s="85" t="s">
        <v>21</v>
      </c>
      <c r="BE358" s="85" t="s">
        <v>21</v>
      </c>
      <c r="BF358" s="85" t="s">
        <v>21</v>
      </c>
      <c r="BG358" s="151" t="s">
        <v>21</v>
      </c>
    </row>
    <row r="359" spans="1:59" s="54" customFormat="1" ht="14" x14ac:dyDescent="0.15">
      <c r="A359" s="64" t="s">
        <v>472</v>
      </c>
      <c r="B359" s="187">
        <v>1</v>
      </c>
      <c r="C359" s="327" t="s">
        <v>21</v>
      </c>
      <c r="D359" s="298" t="s">
        <v>21</v>
      </c>
      <c r="E359" s="285" t="s">
        <v>21</v>
      </c>
      <c r="F359" s="271">
        <v>3</v>
      </c>
      <c r="G359" s="80" t="s">
        <v>21</v>
      </c>
      <c r="H359" s="80" t="s">
        <v>21</v>
      </c>
      <c r="I359" s="84">
        <v>9.52</v>
      </c>
      <c r="J359" s="82">
        <v>2.1</v>
      </c>
      <c r="K359" s="83">
        <v>0.35959999999999998</v>
      </c>
      <c r="L359" s="82">
        <v>1.2</v>
      </c>
      <c r="M359" s="84" t="s">
        <v>167</v>
      </c>
      <c r="N359" s="282">
        <v>0.19209999999999999</v>
      </c>
      <c r="O359" s="82">
        <v>1.7</v>
      </c>
      <c r="P359" s="62">
        <v>2389</v>
      </c>
      <c r="Q359" s="81">
        <v>19</v>
      </c>
      <c r="R359" s="80">
        <f t="shared" si="19"/>
        <v>51.419144294707984</v>
      </c>
      <c r="S359" s="81">
        <v>1980</v>
      </c>
      <c r="T359" s="81">
        <v>21</v>
      </c>
      <c r="U359" s="80">
        <f t="shared" si="20"/>
        <v>44.823654469487423</v>
      </c>
      <c r="V359" s="81" t="s">
        <v>21</v>
      </c>
      <c r="W359" s="81" t="s">
        <v>21</v>
      </c>
      <c r="X359" s="63" t="s">
        <v>21</v>
      </c>
      <c r="Y359" s="373">
        <v>17.12</v>
      </c>
      <c r="Z359" s="409">
        <v>12.6</v>
      </c>
      <c r="AA359" s="409">
        <v>1.6</v>
      </c>
      <c r="AB359" s="81" t="s">
        <v>21</v>
      </c>
      <c r="AC359" s="81" t="s">
        <v>21</v>
      </c>
      <c r="AD359" s="81" t="s">
        <v>21</v>
      </c>
      <c r="AE359" s="81" t="s">
        <v>21</v>
      </c>
      <c r="AF359" s="364">
        <v>0.124</v>
      </c>
      <c r="AG359" s="364">
        <v>1.7000000000000001E-2</v>
      </c>
      <c r="AH359" s="364">
        <v>20.95</v>
      </c>
      <c r="AI359" s="364">
        <v>0.35</v>
      </c>
      <c r="AJ359" s="84" t="s">
        <v>21</v>
      </c>
      <c r="AK359" s="84" t="s">
        <v>21</v>
      </c>
      <c r="AL359" s="84" t="s">
        <v>21</v>
      </c>
      <c r="AM359" s="84" t="s">
        <v>21</v>
      </c>
      <c r="AN359" s="84" t="s">
        <v>21</v>
      </c>
      <c r="AO359" s="84" t="s">
        <v>21</v>
      </c>
      <c r="AP359" s="364">
        <v>106.7</v>
      </c>
      <c r="AQ359" s="364">
        <v>1.9</v>
      </c>
      <c r="AR359" s="364">
        <v>18.54</v>
      </c>
      <c r="AS359" s="364">
        <v>0.3</v>
      </c>
      <c r="AT359" s="364">
        <v>109.9</v>
      </c>
      <c r="AU359" s="364">
        <v>2</v>
      </c>
      <c r="AV359" s="84" t="s">
        <v>21</v>
      </c>
      <c r="AW359" s="84" t="s">
        <v>21</v>
      </c>
      <c r="AX359" s="84" t="s">
        <v>21</v>
      </c>
      <c r="AY359" s="84" t="s">
        <v>21</v>
      </c>
      <c r="AZ359" s="364">
        <v>39.020000000000003</v>
      </c>
      <c r="BA359" s="364">
        <v>0.67</v>
      </c>
      <c r="BB359" s="81" t="s">
        <v>21</v>
      </c>
      <c r="BC359" s="81" t="s">
        <v>21</v>
      </c>
      <c r="BD359" s="81" t="s">
        <v>21</v>
      </c>
      <c r="BE359" s="81" t="s">
        <v>21</v>
      </c>
      <c r="BF359" s="81" t="s">
        <v>21</v>
      </c>
      <c r="BG359" s="152" t="s">
        <v>21</v>
      </c>
    </row>
    <row r="360" spans="1:59" s="20" customFormat="1" ht="14" x14ac:dyDescent="0.15">
      <c r="A360" s="64" t="s">
        <v>473</v>
      </c>
      <c r="B360" s="187">
        <v>1</v>
      </c>
      <c r="C360" s="327" t="s">
        <v>21</v>
      </c>
      <c r="D360" s="298" t="s">
        <v>21</v>
      </c>
      <c r="E360" s="285" t="s">
        <v>21</v>
      </c>
      <c r="F360" s="271">
        <v>3.4</v>
      </c>
      <c r="G360" s="80" t="s">
        <v>21</v>
      </c>
      <c r="H360" s="80" t="s">
        <v>21</v>
      </c>
      <c r="I360" s="88">
        <v>9.81</v>
      </c>
      <c r="J360" s="86">
        <v>2.5</v>
      </c>
      <c r="K360" s="87">
        <v>0.35589999999999999</v>
      </c>
      <c r="L360" s="86">
        <v>1.4</v>
      </c>
      <c r="M360" s="88" t="s">
        <v>292</v>
      </c>
      <c r="N360" s="283">
        <v>0.2001</v>
      </c>
      <c r="O360" s="86">
        <v>2.1</v>
      </c>
      <c r="P360" s="69">
        <v>2417</v>
      </c>
      <c r="Q360" s="85">
        <v>23</v>
      </c>
      <c r="R360" s="80">
        <f t="shared" si="19"/>
        <v>53.532752591287519</v>
      </c>
      <c r="S360" s="85">
        <v>1963</v>
      </c>
      <c r="T360" s="85">
        <v>24</v>
      </c>
      <c r="U360" s="80">
        <f t="shared" si="20"/>
        <v>46.014645494668329</v>
      </c>
      <c r="V360" s="85" t="s">
        <v>21</v>
      </c>
      <c r="W360" s="85" t="s">
        <v>21</v>
      </c>
      <c r="X360" s="63" t="s">
        <v>21</v>
      </c>
      <c r="Y360" s="372">
        <v>18.78</v>
      </c>
      <c r="Z360" s="409">
        <v>25</v>
      </c>
      <c r="AA360" s="409">
        <v>19</v>
      </c>
      <c r="AB360" s="81" t="s">
        <v>21</v>
      </c>
      <c r="AC360" s="81" t="s">
        <v>21</v>
      </c>
      <c r="AD360" s="81" t="s">
        <v>21</v>
      </c>
      <c r="AE360" s="81" t="s">
        <v>21</v>
      </c>
      <c r="AF360" s="364">
        <v>0.124</v>
      </c>
      <c r="AG360" s="364">
        <v>1.4E-2</v>
      </c>
      <c r="AH360" s="364">
        <v>14.08</v>
      </c>
      <c r="AI360" s="364">
        <v>0.43</v>
      </c>
      <c r="AJ360" s="84" t="s">
        <v>21</v>
      </c>
      <c r="AK360" s="84" t="s">
        <v>21</v>
      </c>
      <c r="AL360" s="84" t="s">
        <v>21</v>
      </c>
      <c r="AM360" s="84" t="s">
        <v>21</v>
      </c>
      <c r="AN360" s="84" t="s">
        <v>21</v>
      </c>
      <c r="AO360" s="84" t="s">
        <v>21</v>
      </c>
      <c r="AP360" s="364">
        <v>86.9</v>
      </c>
      <c r="AQ360" s="364">
        <v>2.8</v>
      </c>
      <c r="AR360" s="364">
        <v>16.579999999999998</v>
      </c>
      <c r="AS360" s="364">
        <v>0.49</v>
      </c>
      <c r="AT360" s="364">
        <v>96.8</v>
      </c>
      <c r="AU360" s="364">
        <v>3</v>
      </c>
      <c r="AV360" s="84" t="s">
        <v>21</v>
      </c>
      <c r="AW360" s="84" t="s">
        <v>21</v>
      </c>
      <c r="AX360" s="84" t="s">
        <v>21</v>
      </c>
      <c r="AY360" s="84" t="s">
        <v>21</v>
      </c>
      <c r="AZ360" s="364">
        <v>36.5</v>
      </c>
      <c r="BA360" s="364">
        <v>1.4</v>
      </c>
      <c r="BB360" s="81" t="s">
        <v>21</v>
      </c>
      <c r="BC360" s="81" t="s">
        <v>21</v>
      </c>
      <c r="BD360" s="81" t="s">
        <v>21</v>
      </c>
      <c r="BE360" s="81" t="s">
        <v>21</v>
      </c>
      <c r="BF360" s="81" t="s">
        <v>21</v>
      </c>
      <c r="BG360" s="152" t="s">
        <v>21</v>
      </c>
    </row>
    <row r="361" spans="1:59" s="20" customFormat="1" ht="14" x14ac:dyDescent="0.15">
      <c r="A361" s="64" t="s">
        <v>474</v>
      </c>
      <c r="B361" s="187">
        <v>1</v>
      </c>
      <c r="C361" s="327" t="s">
        <v>21</v>
      </c>
      <c r="D361" s="298" t="s">
        <v>21</v>
      </c>
      <c r="E361" s="285" t="s">
        <v>21</v>
      </c>
      <c r="F361" s="271">
        <v>1.4</v>
      </c>
      <c r="G361" s="80" t="s">
        <v>21</v>
      </c>
      <c r="H361" s="80" t="s">
        <v>21</v>
      </c>
      <c r="I361" s="88">
        <v>422</v>
      </c>
      <c r="J361" s="86">
        <v>8.5</v>
      </c>
      <c r="K361" s="87">
        <v>3.34</v>
      </c>
      <c r="L361" s="86">
        <v>7.3</v>
      </c>
      <c r="M361" s="88" t="s">
        <v>483</v>
      </c>
      <c r="N361" s="283">
        <v>0.91700000000000004</v>
      </c>
      <c r="O361" s="86">
        <v>4.4000000000000004</v>
      </c>
      <c r="P361" s="69">
        <v>6140</v>
      </c>
      <c r="Q361" s="85">
        <v>86</v>
      </c>
      <c r="R361" s="80">
        <f t="shared" si="19"/>
        <v>149.9194450363261</v>
      </c>
      <c r="S361" s="85">
        <v>9460</v>
      </c>
      <c r="T361" s="85">
        <v>360</v>
      </c>
      <c r="U361" s="80">
        <f t="shared" si="20"/>
        <v>406.68985726226322</v>
      </c>
      <c r="V361" s="85" t="s">
        <v>21</v>
      </c>
      <c r="W361" s="85" t="s">
        <v>21</v>
      </c>
      <c r="X361" s="63" t="s">
        <v>21</v>
      </c>
      <c r="Y361" s="372">
        <v>-54.07</v>
      </c>
      <c r="Z361" s="408">
        <v>663</v>
      </c>
      <c r="AA361" s="408">
        <v>62</v>
      </c>
      <c r="AB361" s="85" t="s">
        <v>21</v>
      </c>
      <c r="AC361" s="85" t="s">
        <v>21</v>
      </c>
      <c r="AD361" s="85" t="s">
        <v>21</v>
      </c>
      <c r="AE361" s="85" t="s">
        <v>21</v>
      </c>
      <c r="AF361" s="363">
        <v>351.6</v>
      </c>
      <c r="AG361" s="363">
        <v>5.9</v>
      </c>
      <c r="AH361" s="363">
        <v>25.27</v>
      </c>
      <c r="AI361" s="363">
        <v>0.69</v>
      </c>
      <c r="AJ361" s="88" t="s">
        <v>21</v>
      </c>
      <c r="AK361" s="88" t="s">
        <v>21</v>
      </c>
      <c r="AL361" s="88" t="s">
        <v>21</v>
      </c>
      <c r="AM361" s="88" t="s">
        <v>21</v>
      </c>
      <c r="AN361" s="88" t="s">
        <v>21</v>
      </c>
      <c r="AO361" s="88" t="s">
        <v>21</v>
      </c>
      <c r="AP361" s="363">
        <v>4.0999999999999996</v>
      </c>
      <c r="AQ361" s="363">
        <v>0.57999999999999996</v>
      </c>
      <c r="AR361" s="363">
        <v>0.84</v>
      </c>
      <c r="AS361" s="363">
        <v>0.1</v>
      </c>
      <c r="AT361" s="363">
        <v>2.78</v>
      </c>
      <c r="AU361" s="363">
        <v>0.28999999999999998</v>
      </c>
      <c r="AV361" s="88" t="s">
        <v>21</v>
      </c>
      <c r="AW361" s="88" t="s">
        <v>21</v>
      </c>
      <c r="AX361" s="88" t="s">
        <v>21</v>
      </c>
      <c r="AY361" s="88" t="s">
        <v>21</v>
      </c>
      <c r="AZ361" s="363">
        <v>1.42</v>
      </c>
      <c r="BA361" s="363">
        <v>0.26</v>
      </c>
      <c r="BB361" s="85" t="s">
        <v>21</v>
      </c>
      <c r="BC361" s="85" t="s">
        <v>21</v>
      </c>
      <c r="BD361" s="85" t="s">
        <v>21</v>
      </c>
      <c r="BE361" s="85" t="s">
        <v>21</v>
      </c>
      <c r="BF361" s="85" t="s">
        <v>21</v>
      </c>
      <c r="BG361" s="151" t="s">
        <v>21</v>
      </c>
    </row>
    <row r="362" spans="1:59" s="65" customFormat="1" ht="16" customHeight="1" x14ac:dyDescent="0.15">
      <c r="A362" s="64" t="s">
        <v>475</v>
      </c>
      <c r="B362" s="159">
        <v>1</v>
      </c>
      <c r="C362" s="327" t="s">
        <v>21</v>
      </c>
      <c r="D362" s="298" t="s">
        <v>21</v>
      </c>
      <c r="E362" s="285" t="s">
        <v>21</v>
      </c>
      <c r="F362" s="271">
        <v>3.3</v>
      </c>
      <c r="G362" s="94" t="s">
        <v>21</v>
      </c>
      <c r="H362" s="94" t="s">
        <v>21</v>
      </c>
      <c r="I362" s="293">
        <v>9.91</v>
      </c>
      <c r="J362" s="298">
        <v>2.4</v>
      </c>
      <c r="K362" s="304">
        <v>0.36299999999999999</v>
      </c>
      <c r="L362" s="298">
        <v>1.4</v>
      </c>
      <c r="M362" s="94" t="s">
        <v>167</v>
      </c>
      <c r="N362" s="285">
        <v>0.19819999999999999</v>
      </c>
      <c r="O362" s="298">
        <v>1.9</v>
      </c>
      <c r="P362" s="95">
        <v>2427</v>
      </c>
      <c r="Q362" s="94">
        <v>22</v>
      </c>
      <c r="R362" s="96">
        <f t="shared" si="19"/>
        <v>53.292885078591866</v>
      </c>
      <c r="S362" s="94">
        <v>1997</v>
      </c>
      <c r="T362" s="94">
        <v>24</v>
      </c>
      <c r="U362" s="96">
        <f t="shared" si="20"/>
        <v>46.596175808750658</v>
      </c>
      <c r="V362" s="94" t="s">
        <v>21</v>
      </c>
      <c r="W362" s="94" t="s">
        <v>21</v>
      </c>
      <c r="X362" s="97" t="s">
        <v>21</v>
      </c>
      <c r="Y362" s="315">
        <v>17.72</v>
      </c>
      <c r="Z362" s="211">
        <v>12.4</v>
      </c>
      <c r="AA362" s="211">
        <v>1.5</v>
      </c>
      <c r="AB362" s="94" t="s">
        <v>21</v>
      </c>
      <c r="AC362" s="94" t="s">
        <v>21</v>
      </c>
      <c r="AD362" s="94" t="s">
        <v>21</v>
      </c>
      <c r="AE362" s="94" t="s">
        <v>21</v>
      </c>
      <c r="AF362" s="233">
        <v>0.111</v>
      </c>
      <c r="AG362" s="233">
        <v>1.7999999999999999E-2</v>
      </c>
      <c r="AH362" s="233">
        <v>11.96</v>
      </c>
      <c r="AI362" s="233">
        <v>0.26</v>
      </c>
      <c r="AJ362" s="293" t="s">
        <v>21</v>
      </c>
      <c r="AK362" s="293" t="s">
        <v>21</v>
      </c>
      <c r="AL362" s="293" t="s">
        <v>21</v>
      </c>
      <c r="AM362" s="293" t="s">
        <v>21</v>
      </c>
      <c r="AN362" s="293" t="s">
        <v>21</v>
      </c>
      <c r="AO362" s="293" t="s">
        <v>21</v>
      </c>
      <c r="AP362" s="233">
        <v>78.400000000000006</v>
      </c>
      <c r="AQ362" s="233">
        <v>2.2000000000000002</v>
      </c>
      <c r="AR362" s="233">
        <v>15.74</v>
      </c>
      <c r="AS362" s="233">
        <v>0.4</v>
      </c>
      <c r="AT362" s="233">
        <v>91.2</v>
      </c>
      <c r="AU362" s="233">
        <v>1.8</v>
      </c>
      <c r="AV362" s="293" t="s">
        <v>21</v>
      </c>
      <c r="AW362" s="293" t="s">
        <v>21</v>
      </c>
      <c r="AX362" s="293" t="s">
        <v>21</v>
      </c>
      <c r="AY362" s="293" t="s">
        <v>21</v>
      </c>
      <c r="AZ362" s="233">
        <v>34.840000000000003</v>
      </c>
      <c r="BA362" s="233">
        <v>0.9</v>
      </c>
      <c r="BB362" s="94" t="s">
        <v>21</v>
      </c>
      <c r="BC362" s="94" t="s">
        <v>21</v>
      </c>
      <c r="BD362" s="94" t="s">
        <v>21</v>
      </c>
      <c r="BE362" s="94" t="s">
        <v>21</v>
      </c>
      <c r="BF362" s="94" t="s">
        <v>21</v>
      </c>
      <c r="BG362" s="97" t="s">
        <v>21</v>
      </c>
    </row>
    <row r="363" spans="1:59" ht="16" customHeight="1" x14ac:dyDescent="0.15">
      <c r="A363" s="64" t="s">
        <v>476</v>
      </c>
      <c r="B363" s="159">
        <v>1</v>
      </c>
      <c r="C363" s="327" t="s">
        <v>21</v>
      </c>
      <c r="D363" s="298" t="s">
        <v>21</v>
      </c>
      <c r="E363" s="285" t="s">
        <v>21</v>
      </c>
      <c r="F363" s="271">
        <v>2.8</v>
      </c>
      <c r="G363" s="94" t="s">
        <v>21</v>
      </c>
      <c r="H363" s="94" t="s">
        <v>21</v>
      </c>
      <c r="I363" s="293">
        <v>9.94</v>
      </c>
      <c r="J363" s="298">
        <v>1.9</v>
      </c>
      <c r="K363" s="304">
        <v>0.35880000000000001</v>
      </c>
      <c r="L363" s="298">
        <v>1.6</v>
      </c>
      <c r="M363" s="94" t="s">
        <v>229</v>
      </c>
      <c r="N363" s="285">
        <v>0.20100000000000001</v>
      </c>
      <c r="O363" s="298">
        <v>1.1000000000000001</v>
      </c>
      <c r="P363" s="95">
        <v>2429</v>
      </c>
      <c r="Q363" s="94">
        <v>18</v>
      </c>
      <c r="R363" s="96">
        <f t="shared" si="19"/>
        <v>51.807493666457169</v>
      </c>
      <c r="S363" s="94">
        <v>1977</v>
      </c>
      <c r="T363" s="94">
        <v>27</v>
      </c>
      <c r="U363" s="96">
        <f t="shared" si="20"/>
        <v>47.87913533053829</v>
      </c>
      <c r="V363" s="94" t="s">
        <v>21</v>
      </c>
      <c r="W363" s="94" t="s">
        <v>21</v>
      </c>
      <c r="X363" s="97" t="s">
        <v>21</v>
      </c>
      <c r="Y363" s="315">
        <v>18.61</v>
      </c>
      <c r="Z363" s="211">
        <v>63</v>
      </c>
      <c r="AA363" s="211">
        <v>32</v>
      </c>
      <c r="AB363" s="94" t="s">
        <v>21</v>
      </c>
      <c r="AC363" s="94" t="s">
        <v>21</v>
      </c>
      <c r="AD363" s="94" t="s">
        <v>21</v>
      </c>
      <c r="AE363" s="94" t="s">
        <v>21</v>
      </c>
      <c r="AF363" s="233">
        <v>0.13100000000000001</v>
      </c>
      <c r="AG363" s="233">
        <v>3.1E-2</v>
      </c>
      <c r="AH363" s="233">
        <v>15.87</v>
      </c>
      <c r="AI363" s="233">
        <v>0.36</v>
      </c>
      <c r="AJ363" s="293" t="s">
        <v>21</v>
      </c>
      <c r="AK363" s="293" t="s">
        <v>21</v>
      </c>
      <c r="AL363" s="293" t="s">
        <v>21</v>
      </c>
      <c r="AM363" s="293" t="s">
        <v>21</v>
      </c>
      <c r="AN363" s="293" t="s">
        <v>21</v>
      </c>
      <c r="AO363" s="293" t="s">
        <v>21</v>
      </c>
      <c r="AP363" s="233">
        <v>97.3</v>
      </c>
      <c r="AQ363" s="233">
        <v>1.9</v>
      </c>
      <c r="AR363" s="233">
        <v>17.73</v>
      </c>
      <c r="AS363" s="233">
        <v>0.36</v>
      </c>
      <c r="AT363" s="233">
        <v>104</v>
      </c>
      <c r="AU363" s="233">
        <v>2.2000000000000002</v>
      </c>
      <c r="AV363" s="293" t="s">
        <v>21</v>
      </c>
      <c r="AW363" s="293" t="s">
        <v>21</v>
      </c>
      <c r="AX363" s="293" t="s">
        <v>21</v>
      </c>
      <c r="AY363" s="293" t="s">
        <v>21</v>
      </c>
      <c r="AZ363" s="233">
        <v>39</v>
      </c>
      <c r="BA363" s="233">
        <v>0.86</v>
      </c>
      <c r="BB363" s="94" t="s">
        <v>21</v>
      </c>
      <c r="BC363" s="94" t="s">
        <v>21</v>
      </c>
      <c r="BD363" s="94" t="s">
        <v>21</v>
      </c>
      <c r="BE363" s="94" t="s">
        <v>21</v>
      </c>
      <c r="BF363" s="94" t="s">
        <v>21</v>
      </c>
      <c r="BG363" s="97" t="s">
        <v>21</v>
      </c>
    </row>
    <row r="364" spans="1:59" ht="16" customHeight="1" x14ac:dyDescent="0.15">
      <c r="A364" s="64" t="s">
        <v>477</v>
      </c>
      <c r="B364" s="159">
        <v>1</v>
      </c>
      <c r="C364" s="327" t="s">
        <v>21</v>
      </c>
      <c r="D364" s="298" t="s">
        <v>21</v>
      </c>
      <c r="E364" s="285" t="s">
        <v>21</v>
      </c>
      <c r="F364" s="271">
        <v>2.6</v>
      </c>
      <c r="G364" s="94" t="s">
        <v>21</v>
      </c>
      <c r="H364" s="94" t="s">
        <v>21</v>
      </c>
      <c r="I364" s="293">
        <v>10.18</v>
      </c>
      <c r="J364" s="298">
        <v>2</v>
      </c>
      <c r="K364" s="304">
        <v>0.36049999999999999</v>
      </c>
      <c r="L364" s="298">
        <v>1.1000000000000001</v>
      </c>
      <c r="M364" s="94" t="s">
        <v>133</v>
      </c>
      <c r="N364" s="285">
        <v>0.20480000000000001</v>
      </c>
      <c r="O364" s="298">
        <v>1.7</v>
      </c>
      <c r="P364" s="95">
        <v>2451</v>
      </c>
      <c r="Q364" s="94">
        <v>19</v>
      </c>
      <c r="R364" s="96">
        <f t="shared" si="19"/>
        <v>52.573381097281548</v>
      </c>
      <c r="S364" s="94">
        <v>1984</v>
      </c>
      <c r="T364" s="94">
        <v>19</v>
      </c>
      <c r="U364" s="96">
        <f t="shared" si="20"/>
        <v>43.994345091159161</v>
      </c>
      <c r="V364" s="94" t="s">
        <v>21</v>
      </c>
      <c r="W364" s="94" t="s">
        <v>21</v>
      </c>
      <c r="X364" s="97" t="s">
        <v>21</v>
      </c>
      <c r="Y364" s="315">
        <v>19.05</v>
      </c>
      <c r="Z364" s="211">
        <v>14.2</v>
      </c>
      <c r="AA364" s="211">
        <v>1.4</v>
      </c>
      <c r="AB364" s="94" t="s">
        <v>21</v>
      </c>
      <c r="AC364" s="94" t="s">
        <v>21</v>
      </c>
      <c r="AD364" s="94" t="s">
        <v>21</v>
      </c>
      <c r="AE364" s="94" t="s">
        <v>21</v>
      </c>
      <c r="AF364" s="233">
        <v>0.11600000000000001</v>
      </c>
      <c r="AG364" s="233">
        <v>1.2999999999999999E-2</v>
      </c>
      <c r="AH364" s="233">
        <v>13.07</v>
      </c>
      <c r="AI364" s="233">
        <v>0.28999999999999998</v>
      </c>
      <c r="AJ364" s="293" t="s">
        <v>21</v>
      </c>
      <c r="AK364" s="293" t="s">
        <v>21</v>
      </c>
      <c r="AL364" s="293" t="s">
        <v>21</v>
      </c>
      <c r="AM364" s="293" t="s">
        <v>21</v>
      </c>
      <c r="AN364" s="293" t="s">
        <v>21</v>
      </c>
      <c r="AO364" s="293" t="s">
        <v>21</v>
      </c>
      <c r="AP364" s="233">
        <v>81.900000000000006</v>
      </c>
      <c r="AQ364" s="233">
        <v>1.7</v>
      </c>
      <c r="AR364" s="233">
        <v>16.09</v>
      </c>
      <c r="AS364" s="233">
        <v>0.41</v>
      </c>
      <c r="AT364" s="233">
        <v>93.8</v>
      </c>
      <c r="AU364" s="233">
        <v>1.5</v>
      </c>
      <c r="AV364" s="293" t="s">
        <v>21</v>
      </c>
      <c r="AW364" s="293" t="s">
        <v>21</v>
      </c>
      <c r="AX364" s="293" t="s">
        <v>21</v>
      </c>
      <c r="AY364" s="293" t="s">
        <v>21</v>
      </c>
      <c r="AZ364" s="233">
        <v>35.4</v>
      </c>
      <c r="BA364" s="233">
        <v>0.63</v>
      </c>
      <c r="BB364" s="94" t="s">
        <v>21</v>
      </c>
      <c r="BC364" s="94" t="s">
        <v>21</v>
      </c>
      <c r="BD364" s="94" t="s">
        <v>21</v>
      </c>
      <c r="BE364" s="94" t="s">
        <v>21</v>
      </c>
      <c r="BF364" s="94" t="s">
        <v>21</v>
      </c>
      <c r="BG364" s="97" t="s">
        <v>21</v>
      </c>
    </row>
    <row r="365" spans="1:59" ht="16" customHeight="1" x14ac:dyDescent="0.15">
      <c r="A365" s="64" t="s">
        <v>478</v>
      </c>
      <c r="B365" s="159">
        <v>0</v>
      </c>
      <c r="C365" s="327" t="s">
        <v>21</v>
      </c>
      <c r="D365" s="298" t="s">
        <v>21</v>
      </c>
      <c r="E365" s="285" t="s">
        <v>21</v>
      </c>
      <c r="F365" s="271">
        <v>1.5</v>
      </c>
      <c r="G365" s="94" t="s">
        <v>21</v>
      </c>
      <c r="H365" s="94" t="s">
        <v>21</v>
      </c>
      <c r="I365" s="293">
        <v>22.13</v>
      </c>
      <c r="J365" s="298">
        <v>3.1</v>
      </c>
      <c r="K365" s="304">
        <v>0.43919999999999998</v>
      </c>
      <c r="L365" s="298">
        <v>1.7</v>
      </c>
      <c r="M365" s="94" t="s">
        <v>169</v>
      </c>
      <c r="N365" s="285">
        <v>0.36570000000000003</v>
      </c>
      <c r="O365" s="298">
        <v>2.7</v>
      </c>
      <c r="P365" s="95">
        <v>3190</v>
      </c>
      <c r="Q365" s="94">
        <v>31</v>
      </c>
      <c r="R365" s="96">
        <f t="shared" si="19"/>
        <v>70.932644106927242</v>
      </c>
      <c r="S365" s="94">
        <v>2347</v>
      </c>
      <c r="T365" s="94">
        <v>33</v>
      </c>
      <c r="U365" s="96">
        <f t="shared" si="20"/>
        <v>57.379121638449639</v>
      </c>
      <c r="V365" s="94" t="s">
        <v>21</v>
      </c>
      <c r="W365" s="94" t="s">
        <v>21</v>
      </c>
      <c r="X365" s="97" t="s">
        <v>21</v>
      </c>
      <c r="Y365" s="315">
        <v>26.43</v>
      </c>
      <c r="Z365" s="211">
        <v>15.4</v>
      </c>
      <c r="AA365" s="211">
        <v>2</v>
      </c>
      <c r="AB365" s="94" t="s">
        <v>21</v>
      </c>
      <c r="AC365" s="94" t="s">
        <v>21</v>
      </c>
      <c r="AD365" s="94" t="s">
        <v>21</v>
      </c>
      <c r="AE365" s="94" t="s">
        <v>21</v>
      </c>
      <c r="AF365" s="233">
        <v>3.27E-2</v>
      </c>
      <c r="AG365" s="233">
        <v>5.1000000000000004E-3</v>
      </c>
      <c r="AH365" s="233">
        <v>0.69099999999999995</v>
      </c>
      <c r="AI365" s="233">
        <v>2.5000000000000001E-2</v>
      </c>
      <c r="AJ365" s="293" t="s">
        <v>21</v>
      </c>
      <c r="AK365" s="293" t="s">
        <v>21</v>
      </c>
      <c r="AL365" s="293" t="s">
        <v>21</v>
      </c>
      <c r="AM365" s="293" t="s">
        <v>21</v>
      </c>
      <c r="AN365" s="293" t="s">
        <v>21</v>
      </c>
      <c r="AO365" s="293" t="s">
        <v>21</v>
      </c>
      <c r="AP365" s="233">
        <v>24.98</v>
      </c>
      <c r="AQ365" s="233">
        <v>0.61</v>
      </c>
      <c r="AR365" s="233">
        <v>2.661</v>
      </c>
      <c r="AS365" s="233">
        <v>6.4000000000000001E-2</v>
      </c>
      <c r="AT365" s="233">
        <v>35.409999999999997</v>
      </c>
      <c r="AU365" s="233">
        <v>0.93</v>
      </c>
      <c r="AV365" s="293" t="s">
        <v>21</v>
      </c>
      <c r="AW365" s="293" t="s">
        <v>21</v>
      </c>
      <c r="AX365" s="293" t="s">
        <v>21</v>
      </c>
      <c r="AY365" s="293" t="s">
        <v>21</v>
      </c>
      <c r="AZ365" s="233">
        <v>12.65</v>
      </c>
      <c r="BA365" s="233">
        <v>0.4</v>
      </c>
      <c r="BB365" s="94" t="s">
        <v>21</v>
      </c>
      <c r="BC365" s="94" t="s">
        <v>21</v>
      </c>
      <c r="BD365" s="94" t="s">
        <v>21</v>
      </c>
      <c r="BE365" s="94" t="s">
        <v>21</v>
      </c>
      <c r="BF365" s="94" t="s">
        <v>21</v>
      </c>
      <c r="BG365" s="97" t="s">
        <v>21</v>
      </c>
    </row>
    <row r="366" spans="1:59" ht="16" customHeight="1" x14ac:dyDescent="0.15">
      <c r="A366" s="64" t="s">
        <v>479</v>
      </c>
      <c r="B366" s="159">
        <v>1</v>
      </c>
      <c r="C366" s="327" t="s">
        <v>21</v>
      </c>
      <c r="D366" s="298" t="s">
        <v>21</v>
      </c>
      <c r="E366" s="285" t="s">
        <v>21</v>
      </c>
      <c r="F366" s="271">
        <v>1.4</v>
      </c>
      <c r="G366" s="94" t="s">
        <v>21</v>
      </c>
      <c r="H366" s="94" t="s">
        <v>21</v>
      </c>
      <c r="I366" s="293">
        <v>391</v>
      </c>
      <c r="J366" s="298">
        <v>7.3</v>
      </c>
      <c r="K366" s="304">
        <v>3.21</v>
      </c>
      <c r="L366" s="298">
        <v>6.1</v>
      </c>
      <c r="M366" s="94" t="s">
        <v>239</v>
      </c>
      <c r="N366" s="285">
        <v>0.88200000000000001</v>
      </c>
      <c r="O366" s="298">
        <v>4.0999999999999996</v>
      </c>
      <c r="P366" s="95">
        <v>6062</v>
      </c>
      <c r="Q366" s="94">
        <v>74</v>
      </c>
      <c r="R366" s="96">
        <f t="shared" si="19"/>
        <v>142.03921148753255</v>
      </c>
      <c r="S366" s="94">
        <v>9270</v>
      </c>
      <c r="T366" s="94">
        <v>300</v>
      </c>
      <c r="U366" s="96">
        <f t="shared" si="20"/>
        <v>352.66579079916443</v>
      </c>
      <c r="V366" s="94" t="s">
        <v>21</v>
      </c>
      <c r="W366" s="94" t="s">
        <v>21</v>
      </c>
      <c r="X366" s="97" t="s">
        <v>21</v>
      </c>
      <c r="Y366" s="315">
        <v>-52.92</v>
      </c>
      <c r="Z366" s="211">
        <v>691</v>
      </c>
      <c r="AA366" s="211">
        <v>39</v>
      </c>
      <c r="AB366" s="94" t="s">
        <v>21</v>
      </c>
      <c r="AC366" s="94" t="s">
        <v>21</v>
      </c>
      <c r="AD366" s="94" t="s">
        <v>21</v>
      </c>
      <c r="AE366" s="94" t="s">
        <v>21</v>
      </c>
      <c r="AF366" s="233">
        <v>358.1</v>
      </c>
      <c r="AG366" s="233">
        <v>4.7</v>
      </c>
      <c r="AH366" s="233">
        <v>25.49</v>
      </c>
      <c r="AI366" s="233">
        <v>0.59</v>
      </c>
      <c r="AJ366" s="293" t="s">
        <v>21</v>
      </c>
      <c r="AK366" s="293" t="s">
        <v>21</v>
      </c>
      <c r="AL366" s="293" t="s">
        <v>21</v>
      </c>
      <c r="AM366" s="293" t="s">
        <v>21</v>
      </c>
      <c r="AN366" s="293" t="s">
        <v>21</v>
      </c>
      <c r="AO366" s="293" t="s">
        <v>21</v>
      </c>
      <c r="AP366" s="233">
        <v>3.66</v>
      </c>
      <c r="AQ366" s="233">
        <v>0.55000000000000004</v>
      </c>
      <c r="AR366" s="233">
        <v>0.84</v>
      </c>
      <c r="AS366" s="233">
        <v>0.1</v>
      </c>
      <c r="AT366" s="233">
        <v>2.4900000000000002</v>
      </c>
      <c r="AU366" s="233">
        <v>0.26</v>
      </c>
      <c r="AV366" s="293" t="s">
        <v>21</v>
      </c>
      <c r="AW366" s="293" t="s">
        <v>21</v>
      </c>
      <c r="AX366" s="293" t="s">
        <v>21</v>
      </c>
      <c r="AY366" s="293" t="s">
        <v>21</v>
      </c>
      <c r="AZ366" s="233">
        <v>1.1499999999999999</v>
      </c>
      <c r="BA366" s="233">
        <v>0.24</v>
      </c>
      <c r="BB366" s="94" t="s">
        <v>21</v>
      </c>
      <c r="BC366" s="94" t="s">
        <v>21</v>
      </c>
      <c r="BD366" s="94" t="s">
        <v>21</v>
      </c>
      <c r="BE366" s="94" t="s">
        <v>21</v>
      </c>
      <c r="BF366" s="94" t="s">
        <v>21</v>
      </c>
      <c r="BG366" s="97" t="s">
        <v>21</v>
      </c>
    </row>
    <row r="367" spans="1:59" ht="16" customHeight="1" x14ac:dyDescent="0.15">
      <c r="A367" s="64" t="s">
        <v>480</v>
      </c>
      <c r="B367" s="159">
        <v>1</v>
      </c>
      <c r="C367" s="327" t="s">
        <v>21</v>
      </c>
      <c r="D367" s="298" t="s">
        <v>21</v>
      </c>
      <c r="E367" s="285" t="s">
        <v>21</v>
      </c>
      <c r="F367" s="271">
        <v>1.3</v>
      </c>
      <c r="G367" s="94" t="s">
        <v>21</v>
      </c>
      <c r="H367" s="94" t="s">
        <v>21</v>
      </c>
      <c r="I367" s="293">
        <v>406</v>
      </c>
      <c r="J367" s="298">
        <v>5.2</v>
      </c>
      <c r="K367" s="304">
        <v>3.2</v>
      </c>
      <c r="L367" s="298">
        <v>4.4000000000000004</v>
      </c>
      <c r="M367" s="94" t="s">
        <v>238</v>
      </c>
      <c r="N367" s="285">
        <v>0.92100000000000004</v>
      </c>
      <c r="O367" s="298">
        <v>2.8</v>
      </c>
      <c r="P367" s="95">
        <v>6101</v>
      </c>
      <c r="Q367" s="94">
        <v>53</v>
      </c>
      <c r="R367" s="96">
        <f t="shared" si="19"/>
        <v>133.03338077339836</v>
      </c>
      <c r="S367" s="94">
        <v>9250</v>
      </c>
      <c r="T367" s="94">
        <v>220</v>
      </c>
      <c r="U367" s="96">
        <f t="shared" si="20"/>
        <v>287.4456470360962</v>
      </c>
      <c r="V367" s="94" t="s">
        <v>21</v>
      </c>
      <c r="W367" s="94" t="s">
        <v>21</v>
      </c>
      <c r="X367" s="97" t="s">
        <v>21</v>
      </c>
      <c r="Y367" s="315">
        <v>-51.61</v>
      </c>
      <c r="Z367" s="211">
        <v>678</v>
      </c>
      <c r="AA367" s="211">
        <v>32</v>
      </c>
      <c r="AB367" s="94" t="s">
        <v>21</v>
      </c>
      <c r="AC367" s="94" t="s">
        <v>21</v>
      </c>
      <c r="AD367" s="94" t="s">
        <v>21</v>
      </c>
      <c r="AE367" s="94" t="s">
        <v>21</v>
      </c>
      <c r="AF367" s="233">
        <v>353.5</v>
      </c>
      <c r="AG367" s="233">
        <v>3.4</v>
      </c>
      <c r="AH367" s="233">
        <v>25.99</v>
      </c>
      <c r="AI367" s="233">
        <v>0.44</v>
      </c>
      <c r="AJ367" s="293" t="s">
        <v>21</v>
      </c>
      <c r="AK367" s="293" t="s">
        <v>21</v>
      </c>
      <c r="AL367" s="293" t="s">
        <v>21</v>
      </c>
      <c r="AM367" s="293" t="s">
        <v>21</v>
      </c>
      <c r="AN367" s="293" t="s">
        <v>21</v>
      </c>
      <c r="AO367" s="293" t="s">
        <v>21</v>
      </c>
      <c r="AP367" s="233">
        <v>4.2300000000000004</v>
      </c>
      <c r="AQ367" s="233">
        <v>0.33</v>
      </c>
      <c r="AR367" s="233">
        <v>0.86299999999999999</v>
      </c>
      <c r="AS367" s="233">
        <v>0.09</v>
      </c>
      <c r="AT367" s="233">
        <v>2.64</v>
      </c>
      <c r="AU367" s="233">
        <v>0.32</v>
      </c>
      <c r="AV367" s="293" t="s">
        <v>21</v>
      </c>
      <c r="AW367" s="293" t="s">
        <v>21</v>
      </c>
      <c r="AX367" s="293" t="s">
        <v>21</v>
      </c>
      <c r="AY367" s="293" t="s">
        <v>21</v>
      </c>
      <c r="AZ367" s="233">
        <v>1.37</v>
      </c>
      <c r="BA367" s="233">
        <v>0.17</v>
      </c>
      <c r="BB367" s="94" t="s">
        <v>21</v>
      </c>
      <c r="BC367" s="94" t="s">
        <v>21</v>
      </c>
      <c r="BD367" s="94" t="s">
        <v>21</v>
      </c>
      <c r="BE367" s="94" t="s">
        <v>21</v>
      </c>
      <c r="BF367" s="94" t="s">
        <v>21</v>
      </c>
      <c r="BG367" s="97" t="s">
        <v>21</v>
      </c>
    </row>
    <row r="368" spans="1:59" ht="16" customHeight="1" thickBot="1" x14ac:dyDescent="0.2">
      <c r="A368" s="70" t="s">
        <v>481</v>
      </c>
      <c r="B368" s="160">
        <v>1</v>
      </c>
      <c r="C368" s="328" t="s">
        <v>21</v>
      </c>
      <c r="D368" s="299" t="s">
        <v>21</v>
      </c>
      <c r="E368" s="286" t="s">
        <v>21</v>
      </c>
      <c r="F368" s="273">
        <v>1.4</v>
      </c>
      <c r="G368" s="98" t="s">
        <v>21</v>
      </c>
      <c r="H368" s="98" t="s">
        <v>21</v>
      </c>
      <c r="I368" s="294">
        <v>402</v>
      </c>
      <c r="J368" s="299">
        <v>6.3</v>
      </c>
      <c r="K368" s="305">
        <v>3.21</v>
      </c>
      <c r="L368" s="299">
        <v>4.9000000000000004</v>
      </c>
      <c r="M368" s="98" t="s">
        <v>233</v>
      </c>
      <c r="N368" s="286">
        <v>0.90600000000000003</v>
      </c>
      <c r="O368" s="299">
        <v>3.9</v>
      </c>
      <c r="P368" s="99">
        <v>6090</v>
      </c>
      <c r="Q368" s="98">
        <v>64</v>
      </c>
      <c r="R368" s="100">
        <v>140.02137551102689</v>
      </c>
      <c r="S368" s="98">
        <v>9270</v>
      </c>
      <c r="T368" s="98">
        <v>240</v>
      </c>
      <c r="U368" s="100">
        <v>290.42754690283772</v>
      </c>
      <c r="V368" s="98" t="s">
        <v>21</v>
      </c>
      <c r="W368" s="98" t="s">
        <v>21</v>
      </c>
      <c r="X368" s="101" t="s">
        <v>21</v>
      </c>
      <c r="Y368" s="316">
        <v>-52.22</v>
      </c>
      <c r="Z368" s="212">
        <v>676</v>
      </c>
      <c r="AA368" s="212">
        <v>29</v>
      </c>
      <c r="AB368" s="98" t="s">
        <v>21</v>
      </c>
      <c r="AC368" s="98" t="s">
        <v>21</v>
      </c>
      <c r="AD368" s="98" t="s">
        <v>21</v>
      </c>
      <c r="AE368" s="98" t="s">
        <v>21</v>
      </c>
      <c r="AF368" s="234">
        <v>354.7</v>
      </c>
      <c r="AG368" s="234">
        <v>3.5</v>
      </c>
      <c r="AH368" s="234">
        <v>25.98</v>
      </c>
      <c r="AI368" s="234">
        <v>0.48</v>
      </c>
      <c r="AJ368" s="294" t="s">
        <v>21</v>
      </c>
      <c r="AK368" s="294" t="s">
        <v>21</v>
      </c>
      <c r="AL368" s="294" t="s">
        <v>21</v>
      </c>
      <c r="AM368" s="294" t="s">
        <v>21</v>
      </c>
      <c r="AN368" s="294" t="s">
        <v>21</v>
      </c>
      <c r="AO368" s="294" t="s">
        <v>21</v>
      </c>
      <c r="AP368" s="234">
        <v>3.98</v>
      </c>
      <c r="AQ368" s="234">
        <v>0.33</v>
      </c>
      <c r="AR368" s="234">
        <v>0.80800000000000005</v>
      </c>
      <c r="AS368" s="234">
        <v>8.2000000000000003E-2</v>
      </c>
      <c r="AT368" s="234">
        <v>2.74</v>
      </c>
      <c r="AU368" s="234">
        <v>0.3</v>
      </c>
      <c r="AV368" s="294" t="s">
        <v>21</v>
      </c>
      <c r="AW368" s="294" t="s">
        <v>21</v>
      </c>
      <c r="AX368" s="294" t="s">
        <v>21</v>
      </c>
      <c r="AY368" s="294" t="s">
        <v>21</v>
      </c>
      <c r="AZ368" s="234">
        <v>1.27</v>
      </c>
      <c r="BA368" s="234">
        <v>0.16</v>
      </c>
      <c r="BB368" s="98" t="s">
        <v>21</v>
      </c>
      <c r="BC368" s="98" t="s">
        <v>21</v>
      </c>
      <c r="BD368" s="98" t="s">
        <v>21</v>
      </c>
      <c r="BE368" s="98" t="s">
        <v>21</v>
      </c>
      <c r="BF368" s="98" t="s">
        <v>21</v>
      </c>
      <c r="BG368" s="101" t="s">
        <v>21</v>
      </c>
    </row>
    <row r="369" spans="1:60" ht="16" customHeight="1" x14ac:dyDescent="0.15">
      <c r="C369" s="130"/>
      <c r="D369" s="130"/>
      <c r="E369" s="257"/>
      <c r="F369" s="130"/>
      <c r="I369" s="18"/>
      <c r="J369" s="17"/>
      <c r="K369" s="303"/>
      <c r="L369" s="17"/>
      <c r="N369" s="284"/>
      <c r="O369" s="17"/>
      <c r="Y369" s="230"/>
      <c r="Z369" s="130"/>
      <c r="AA369" s="130"/>
      <c r="AF369" s="230"/>
      <c r="AG369" s="230"/>
      <c r="AH369" s="230"/>
      <c r="AI369" s="230"/>
      <c r="AJ369" s="230"/>
      <c r="AK369" s="230"/>
      <c r="AL369" s="230"/>
      <c r="AM369" s="230"/>
      <c r="AN369" s="230"/>
      <c r="AO369" s="230"/>
      <c r="AP369" s="230"/>
      <c r="AQ369" s="230"/>
      <c r="AR369" s="230"/>
      <c r="AS369" s="230"/>
      <c r="AT369" s="230"/>
      <c r="AU369" s="230"/>
      <c r="AV369" s="230"/>
      <c r="AW369" s="230"/>
      <c r="AX369" s="230"/>
      <c r="AY369" s="230"/>
      <c r="AZ369" s="230"/>
      <c r="BA369" s="230"/>
    </row>
    <row r="370" spans="1:60" ht="16" customHeight="1" thickBot="1" x14ac:dyDescent="0.2">
      <c r="A370" s="107" t="s">
        <v>454</v>
      </c>
      <c r="B370" s="165"/>
      <c r="C370" s="214"/>
      <c r="D370" s="214"/>
      <c r="E370" s="262"/>
      <c r="F370" s="214"/>
      <c r="G370" s="108"/>
      <c r="H370" s="108"/>
      <c r="I370" s="295"/>
      <c r="J370" s="110"/>
      <c r="K370" s="306"/>
      <c r="L370" s="110"/>
      <c r="M370" s="109"/>
      <c r="N370" s="288"/>
      <c r="O370" s="110"/>
      <c r="P370" s="109"/>
      <c r="Q370" s="109"/>
      <c r="R370" s="108"/>
      <c r="S370" s="109"/>
      <c r="T370" s="109"/>
      <c r="U370" s="109"/>
      <c r="V370" s="109"/>
      <c r="W370" s="109"/>
      <c r="X370" s="109"/>
      <c r="Y370" s="235"/>
      <c r="Z370" s="214"/>
      <c r="AA370" s="214"/>
      <c r="AB370" s="107"/>
      <c r="AC370" s="107"/>
      <c r="AD370" s="107"/>
      <c r="AE370" s="107"/>
      <c r="AF370" s="235"/>
      <c r="AG370" s="235"/>
      <c r="AH370" s="235"/>
      <c r="AI370" s="235"/>
      <c r="AJ370" s="235"/>
      <c r="AK370" s="235"/>
      <c r="AL370" s="235"/>
      <c r="AM370" s="235"/>
      <c r="AN370" s="235"/>
      <c r="AO370" s="235"/>
      <c r="AP370" s="235"/>
      <c r="AQ370" s="235"/>
      <c r="AR370" s="235"/>
      <c r="AS370" s="235"/>
      <c r="AT370" s="235"/>
      <c r="AU370" s="235"/>
      <c r="AV370" s="235"/>
      <c r="AW370" s="235"/>
      <c r="AX370" s="235"/>
      <c r="AY370" s="235"/>
      <c r="AZ370" s="235"/>
      <c r="BA370" s="235"/>
      <c r="BB370" s="107"/>
      <c r="BC370" s="107"/>
      <c r="BD370" s="107"/>
      <c r="BE370" s="107"/>
      <c r="BF370" s="107"/>
      <c r="BG370" s="107"/>
      <c r="BH370" s="111"/>
    </row>
    <row r="371" spans="1:60" ht="16" customHeight="1" x14ac:dyDescent="0.15">
      <c r="A371" s="112" t="s">
        <v>484</v>
      </c>
      <c r="B371" s="134">
        <v>1</v>
      </c>
      <c r="C371" s="388" t="s">
        <v>21</v>
      </c>
      <c r="D371" s="392" t="s">
        <v>21</v>
      </c>
      <c r="E371" s="395" t="s">
        <v>21</v>
      </c>
      <c r="F371" s="396">
        <v>2.2999999999999998</v>
      </c>
      <c r="G371" s="57" t="s">
        <v>21</v>
      </c>
      <c r="H371" s="57" t="s">
        <v>21</v>
      </c>
      <c r="I371" s="61">
        <v>30.2</v>
      </c>
      <c r="J371" s="59">
        <v>4.5</v>
      </c>
      <c r="K371" s="60">
        <v>0.51400000000000001</v>
      </c>
      <c r="L371" s="59">
        <v>2.7</v>
      </c>
      <c r="M371" s="61" t="s">
        <v>167</v>
      </c>
      <c r="N371" s="277">
        <v>0.42599999999999999</v>
      </c>
      <c r="O371" s="59">
        <v>3.6</v>
      </c>
      <c r="P371" s="78">
        <v>3492</v>
      </c>
      <c r="Q371" s="58">
        <v>44</v>
      </c>
      <c r="R371" s="57">
        <v>117</v>
      </c>
      <c r="S371" s="58">
        <v>2673</v>
      </c>
      <c r="T371" s="58">
        <v>58</v>
      </c>
      <c r="U371" s="57">
        <v>165</v>
      </c>
      <c r="V371" s="58" t="s">
        <v>21</v>
      </c>
      <c r="W371" s="58" t="s">
        <v>21</v>
      </c>
      <c r="X371" s="63" t="s">
        <v>21</v>
      </c>
      <c r="Y371" s="373">
        <v>23.45</v>
      </c>
      <c r="Z371" s="410">
        <v>139</v>
      </c>
      <c r="AA371" s="410">
        <v>94</v>
      </c>
      <c r="AB371" s="115" t="s">
        <v>21</v>
      </c>
      <c r="AC371" s="115" t="s">
        <v>21</v>
      </c>
      <c r="AD371" s="115" t="s">
        <v>21</v>
      </c>
      <c r="AE371" s="115" t="s">
        <v>21</v>
      </c>
      <c r="AF371" s="404">
        <v>0.54</v>
      </c>
      <c r="AG371" s="404">
        <v>0.28999999999999998</v>
      </c>
      <c r="AH371" s="404">
        <v>25.8</v>
      </c>
      <c r="AI371" s="404">
        <v>1.3</v>
      </c>
      <c r="AJ371" s="118" t="s">
        <v>21</v>
      </c>
      <c r="AK371" s="118" t="s">
        <v>21</v>
      </c>
      <c r="AL371" s="118" t="s">
        <v>21</v>
      </c>
      <c r="AM371" s="118" t="s">
        <v>21</v>
      </c>
      <c r="AN371" s="118" t="s">
        <v>21</v>
      </c>
      <c r="AO371" s="118" t="s">
        <v>21</v>
      </c>
      <c r="AP371" s="404">
        <v>20.97</v>
      </c>
      <c r="AQ371" s="404">
        <v>0.91</v>
      </c>
      <c r="AR371" s="404">
        <v>3.82</v>
      </c>
      <c r="AS371" s="404">
        <v>0.15</v>
      </c>
      <c r="AT371" s="404">
        <v>23</v>
      </c>
      <c r="AU371" s="404">
        <v>1</v>
      </c>
      <c r="AV371" s="118" t="s">
        <v>21</v>
      </c>
      <c r="AW371" s="118" t="s">
        <v>21</v>
      </c>
      <c r="AX371" s="118" t="s">
        <v>21</v>
      </c>
      <c r="AY371" s="118" t="s">
        <v>21</v>
      </c>
      <c r="AZ371" s="404">
        <v>7.51</v>
      </c>
      <c r="BA371" s="404">
        <v>0.39</v>
      </c>
      <c r="BB371" s="115" t="s">
        <v>21</v>
      </c>
      <c r="BC371" s="115" t="s">
        <v>21</v>
      </c>
      <c r="BD371" s="115" t="s">
        <v>21</v>
      </c>
      <c r="BE371" s="115" t="s">
        <v>21</v>
      </c>
      <c r="BF371" s="115" t="s">
        <v>21</v>
      </c>
      <c r="BG371" s="192" t="s">
        <v>21</v>
      </c>
      <c r="BH371" s="54"/>
    </row>
    <row r="372" spans="1:60" ht="16" customHeight="1" x14ac:dyDescent="0.15">
      <c r="A372" s="114" t="s">
        <v>485</v>
      </c>
      <c r="B372" s="134">
        <v>1</v>
      </c>
      <c r="C372" s="389" t="s">
        <v>21</v>
      </c>
      <c r="D372" s="392" t="s">
        <v>21</v>
      </c>
      <c r="E372" s="395" t="s">
        <v>21</v>
      </c>
      <c r="F372" s="396">
        <v>2.2000000000000002</v>
      </c>
      <c r="G372" s="57" t="s">
        <v>21</v>
      </c>
      <c r="H372" s="57" t="s">
        <v>21</v>
      </c>
      <c r="I372" s="61">
        <v>89.9</v>
      </c>
      <c r="J372" s="59">
        <v>4.3</v>
      </c>
      <c r="K372" s="60">
        <v>0.94899999999999995</v>
      </c>
      <c r="L372" s="59">
        <v>3.2</v>
      </c>
      <c r="M372" s="61" t="s">
        <v>242</v>
      </c>
      <c r="N372" s="277">
        <v>0.68700000000000006</v>
      </c>
      <c r="O372" s="59">
        <v>2.9</v>
      </c>
      <c r="P372" s="62">
        <v>4579</v>
      </c>
      <c r="Q372" s="58">
        <v>43</v>
      </c>
      <c r="R372" s="57">
        <v>145</v>
      </c>
      <c r="S372" s="58">
        <v>4300</v>
      </c>
      <c r="T372" s="58">
        <v>100</v>
      </c>
      <c r="U372" s="57">
        <v>343</v>
      </c>
      <c r="V372" s="58" t="s">
        <v>21</v>
      </c>
      <c r="W372" s="58" t="s">
        <v>21</v>
      </c>
      <c r="X372" s="63" t="s">
        <v>21</v>
      </c>
      <c r="Y372" s="373">
        <v>6.09</v>
      </c>
      <c r="Z372" s="410">
        <v>290</v>
      </c>
      <c r="AA372" s="410">
        <v>120</v>
      </c>
      <c r="AB372" s="115" t="s">
        <v>21</v>
      </c>
      <c r="AC372" s="115" t="s">
        <v>21</v>
      </c>
      <c r="AD372" s="115" t="s">
        <v>21</v>
      </c>
      <c r="AE372" s="115" t="s">
        <v>21</v>
      </c>
      <c r="AF372" s="404">
        <v>0.252</v>
      </c>
      <c r="AG372" s="404">
        <v>8.1000000000000003E-2</v>
      </c>
      <c r="AH372" s="404">
        <v>11.19</v>
      </c>
      <c r="AI372" s="404">
        <v>0.28000000000000003</v>
      </c>
      <c r="AJ372" s="118" t="s">
        <v>21</v>
      </c>
      <c r="AK372" s="118" t="s">
        <v>21</v>
      </c>
      <c r="AL372" s="118" t="s">
        <v>21</v>
      </c>
      <c r="AM372" s="118" t="s">
        <v>21</v>
      </c>
      <c r="AN372" s="118" t="s">
        <v>21</v>
      </c>
      <c r="AO372" s="118" t="s">
        <v>21</v>
      </c>
      <c r="AP372" s="404">
        <v>13.63</v>
      </c>
      <c r="AQ372" s="404">
        <v>0.36</v>
      </c>
      <c r="AR372" s="404">
        <v>2.4209999999999998</v>
      </c>
      <c r="AS372" s="404">
        <v>0.08</v>
      </c>
      <c r="AT372" s="404">
        <v>16.53</v>
      </c>
      <c r="AU372" s="404">
        <v>0.55000000000000004</v>
      </c>
      <c r="AV372" s="118" t="s">
        <v>21</v>
      </c>
      <c r="AW372" s="118" t="s">
        <v>21</v>
      </c>
      <c r="AX372" s="118" t="s">
        <v>21</v>
      </c>
      <c r="AY372" s="118" t="s">
        <v>21</v>
      </c>
      <c r="AZ372" s="404">
        <v>5.35</v>
      </c>
      <c r="BA372" s="404">
        <v>0.2</v>
      </c>
      <c r="BB372" s="115" t="s">
        <v>21</v>
      </c>
      <c r="BC372" s="115" t="s">
        <v>21</v>
      </c>
      <c r="BD372" s="115" t="s">
        <v>21</v>
      </c>
      <c r="BE372" s="115" t="s">
        <v>21</v>
      </c>
      <c r="BF372" s="115" t="s">
        <v>21</v>
      </c>
      <c r="BG372" s="192" t="s">
        <v>21</v>
      </c>
      <c r="BH372" s="54"/>
    </row>
    <row r="373" spans="1:60" ht="16" customHeight="1" x14ac:dyDescent="0.15">
      <c r="A373" s="114" t="s">
        <v>486</v>
      </c>
      <c r="B373" s="134">
        <v>0</v>
      </c>
      <c r="C373" s="389" t="s">
        <v>21</v>
      </c>
      <c r="D373" s="392" t="s">
        <v>21</v>
      </c>
      <c r="E373" s="395" t="s">
        <v>21</v>
      </c>
      <c r="F373" s="396">
        <v>2.4</v>
      </c>
      <c r="G373" s="57" t="s">
        <v>21</v>
      </c>
      <c r="H373" s="57" t="s">
        <v>21</v>
      </c>
      <c r="I373" s="61">
        <v>22.44</v>
      </c>
      <c r="J373" s="59">
        <v>4.3</v>
      </c>
      <c r="K373" s="60">
        <v>0.47499999999999998</v>
      </c>
      <c r="L373" s="59">
        <v>2.5</v>
      </c>
      <c r="M373" s="61" t="s">
        <v>167</v>
      </c>
      <c r="N373" s="277">
        <v>0.34300000000000003</v>
      </c>
      <c r="O373" s="59">
        <v>3.4</v>
      </c>
      <c r="P373" s="62">
        <v>3203</v>
      </c>
      <c r="Q373" s="58">
        <v>41</v>
      </c>
      <c r="R373" s="57">
        <v>102</v>
      </c>
      <c r="S373" s="58">
        <v>2505</v>
      </c>
      <c r="T373" s="58">
        <v>53</v>
      </c>
      <c r="U373" s="57">
        <v>109</v>
      </c>
      <c r="V373" s="58" t="s">
        <v>21</v>
      </c>
      <c r="W373" s="58" t="s">
        <v>21</v>
      </c>
      <c r="X373" s="63" t="s">
        <v>21</v>
      </c>
      <c r="Y373" s="373">
        <v>21.79</v>
      </c>
      <c r="Z373" s="407">
        <v>240</v>
      </c>
      <c r="AA373" s="407">
        <v>160</v>
      </c>
      <c r="AB373" s="58" t="s">
        <v>21</v>
      </c>
      <c r="AC373" s="58" t="s">
        <v>21</v>
      </c>
      <c r="AD373" s="58" t="s">
        <v>21</v>
      </c>
      <c r="AE373" s="58" t="s">
        <v>21</v>
      </c>
      <c r="AF373" s="368">
        <v>37</v>
      </c>
      <c r="AG373" s="368">
        <v>19</v>
      </c>
      <c r="AH373" s="368">
        <v>26.42</v>
      </c>
      <c r="AI373" s="368">
        <v>0.88</v>
      </c>
      <c r="AJ373" s="61" t="s">
        <v>21</v>
      </c>
      <c r="AK373" s="61" t="s">
        <v>21</v>
      </c>
      <c r="AL373" s="61" t="s">
        <v>21</v>
      </c>
      <c r="AM373" s="61" t="s">
        <v>21</v>
      </c>
      <c r="AN373" s="61" t="s">
        <v>21</v>
      </c>
      <c r="AO373" s="61" t="s">
        <v>21</v>
      </c>
      <c r="AP373" s="368">
        <v>14.12</v>
      </c>
      <c r="AQ373" s="368">
        <v>0.59</v>
      </c>
      <c r="AR373" s="368">
        <v>2.524</v>
      </c>
      <c r="AS373" s="368">
        <v>7.1999999999999995E-2</v>
      </c>
      <c r="AT373" s="368">
        <v>14.11</v>
      </c>
      <c r="AU373" s="368">
        <v>0.56999999999999995</v>
      </c>
      <c r="AV373" s="61" t="s">
        <v>21</v>
      </c>
      <c r="AW373" s="61" t="s">
        <v>21</v>
      </c>
      <c r="AX373" s="61" t="s">
        <v>21</v>
      </c>
      <c r="AY373" s="61" t="s">
        <v>21</v>
      </c>
      <c r="AZ373" s="368">
        <v>4.97</v>
      </c>
      <c r="BA373" s="368">
        <v>0.27</v>
      </c>
      <c r="BB373" s="58" t="s">
        <v>21</v>
      </c>
      <c r="BC373" s="58" t="s">
        <v>21</v>
      </c>
      <c r="BD373" s="58" t="s">
        <v>21</v>
      </c>
      <c r="BE373" s="58" t="s">
        <v>21</v>
      </c>
      <c r="BF373" s="58" t="s">
        <v>21</v>
      </c>
      <c r="BG373" s="152" t="s">
        <v>21</v>
      </c>
      <c r="BH373" s="54"/>
    </row>
    <row r="374" spans="1:60" ht="16" customHeight="1" x14ac:dyDescent="0.15">
      <c r="A374" s="114" t="s">
        <v>487</v>
      </c>
      <c r="B374" s="134">
        <v>0</v>
      </c>
      <c r="C374" s="389" t="s">
        <v>21</v>
      </c>
      <c r="D374" s="392" t="s">
        <v>21</v>
      </c>
      <c r="E374" s="395" t="s">
        <v>21</v>
      </c>
      <c r="F374" s="396">
        <v>2.8</v>
      </c>
      <c r="G374" s="57" t="s">
        <v>21</v>
      </c>
      <c r="H374" s="57" t="s">
        <v>21</v>
      </c>
      <c r="I374" s="118">
        <v>10.85</v>
      </c>
      <c r="J374" s="116">
        <v>3.2</v>
      </c>
      <c r="K374" s="117">
        <v>0.3664</v>
      </c>
      <c r="L374" s="116">
        <v>1.7</v>
      </c>
      <c r="M374" s="118" t="s">
        <v>133</v>
      </c>
      <c r="N374" s="398">
        <v>0.21479999999999999</v>
      </c>
      <c r="O374" s="116">
        <v>2.7</v>
      </c>
      <c r="P374" s="119">
        <v>2510</v>
      </c>
      <c r="Q374" s="115">
        <v>29</v>
      </c>
      <c r="R374" s="57">
        <v>142</v>
      </c>
      <c r="S374" s="115">
        <v>2012</v>
      </c>
      <c r="T374" s="115">
        <v>30</v>
      </c>
      <c r="U374" s="57">
        <v>324</v>
      </c>
      <c r="V374" s="115" t="s">
        <v>21</v>
      </c>
      <c r="W374" s="115" t="s">
        <v>21</v>
      </c>
      <c r="X374" s="63" t="s">
        <v>21</v>
      </c>
      <c r="Y374" s="378">
        <v>19.84</v>
      </c>
      <c r="Z374" s="407">
        <v>28.9</v>
      </c>
      <c r="AA374" s="407">
        <v>3.4</v>
      </c>
      <c r="AB374" s="58" t="s">
        <v>21</v>
      </c>
      <c r="AC374" s="58" t="s">
        <v>21</v>
      </c>
      <c r="AD374" s="58" t="s">
        <v>21</v>
      </c>
      <c r="AE374" s="58" t="s">
        <v>21</v>
      </c>
      <c r="AF374" s="368">
        <v>67</v>
      </c>
      <c r="AG374" s="368">
        <v>49</v>
      </c>
      <c r="AH374" s="368">
        <v>187</v>
      </c>
      <c r="AI374" s="368">
        <v>33</v>
      </c>
      <c r="AJ374" s="61" t="s">
        <v>21</v>
      </c>
      <c r="AK374" s="61" t="s">
        <v>21</v>
      </c>
      <c r="AL374" s="61" t="s">
        <v>21</v>
      </c>
      <c r="AM374" s="61" t="s">
        <v>21</v>
      </c>
      <c r="AN374" s="61" t="s">
        <v>21</v>
      </c>
      <c r="AO374" s="61" t="s">
        <v>21</v>
      </c>
      <c r="AP374" s="368">
        <v>35.200000000000003</v>
      </c>
      <c r="AQ374" s="368">
        <v>0.97</v>
      </c>
      <c r="AR374" s="368">
        <v>7</v>
      </c>
      <c r="AS374" s="368">
        <v>0.24</v>
      </c>
      <c r="AT374" s="368">
        <v>38.5</v>
      </c>
      <c r="AU374" s="368">
        <v>1.3</v>
      </c>
      <c r="AV374" s="61" t="s">
        <v>21</v>
      </c>
      <c r="AW374" s="61" t="s">
        <v>21</v>
      </c>
      <c r="AX374" s="61" t="s">
        <v>21</v>
      </c>
      <c r="AY374" s="61" t="s">
        <v>21</v>
      </c>
      <c r="AZ374" s="368">
        <v>12.84</v>
      </c>
      <c r="BA374" s="368">
        <v>0.45</v>
      </c>
      <c r="BB374" s="58" t="s">
        <v>21</v>
      </c>
      <c r="BC374" s="58" t="s">
        <v>21</v>
      </c>
      <c r="BD374" s="58" t="s">
        <v>21</v>
      </c>
      <c r="BE374" s="58" t="s">
        <v>21</v>
      </c>
      <c r="BF374" s="58" t="s">
        <v>21</v>
      </c>
      <c r="BG374" s="152" t="s">
        <v>21</v>
      </c>
      <c r="BH374" s="111"/>
    </row>
    <row r="375" spans="1:60" ht="16" customHeight="1" x14ac:dyDescent="0.15">
      <c r="A375" s="114" t="s">
        <v>488</v>
      </c>
      <c r="B375" s="134">
        <v>1</v>
      </c>
      <c r="C375" s="389" t="s">
        <v>21</v>
      </c>
      <c r="D375" s="392" t="s">
        <v>21</v>
      </c>
      <c r="E375" s="395" t="s">
        <v>21</v>
      </c>
      <c r="F375" s="396">
        <v>2.1</v>
      </c>
      <c r="G375" s="57" t="s">
        <v>21</v>
      </c>
      <c r="H375" s="57" t="s">
        <v>21</v>
      </c>
      <c r="I375" s="118">
        <v>16.46</v>
      </c>
      <c r="J375" s="116">
        <v>3.7</v>
      </c>
      <c r="K375" s="117">
        <v>0.4118</v>
      </c>
      <c r="L375" s="116">
        <v>1.5</v>
      </c>
      <c r="M375" s="118" t="s">
        <v>130</v>
      </c>
      <c r="N375" s="398">
        <v>0.28999999999999998</v>
      </c>
      <c r="O375" s="116">
        <v>3.4</v>
      </c>
      <c r="P375" s="119">
        <v>2904</v>
      </c>
      <c r="Q375" s="115">
        <v>36</v>
      </c>
      <c r="R375" s="57">
        <v>92</v>
      </c>
      <c r="S375" s="115">
        <v>2223</v>
      </c>
      <c r="T375" s="115">
        <v>29</v>
      </c>
      <c r="U375" s="57">
        <v>93</v>
      </c>
      <c r="V375" s="115" t="s">
        <v>21</v>
      </c>
      <c r="W375" s="115" t="s">
        <v>21</v>
      </c>
      <c r="X375" s="63" t="s">
        <v>21</v>
      </c>
      <c r="Y375" s="378">
        <v>23.45</v>
      </c>
      <c r="Z375" s="410">
        <v>14300</v>
      </c>
      <c r="AA375" s="410">
        <v>2400</v>
      </c>
      <c r="AB375" s="115" t="s">
        <v>21</v>
      </c>
      <c r="AC375" s="115" t="s">
        <v>21</v>
      </c>
      <c r="AD375" s="115" t="s">
        <v>21</v>
      </c>
      <c r="AE375" s="115" t="s">
        <v>21</v>
      </c>
      <c r="AF375" s="404">
        <v>20.3</v>
      </c>
      <c r="AG375" s="404">
        <v>9</v>
      </c>
      <c r="AH375" s="404">
        <v>43.1</v>
      </c>
      <c r="AI375" s="404">
        <v>1.1000000000000001</v>
      </c>
      <c r="AJ375" s="118" t="s">
        <v>21</v>
      </c>
      <c r="AK375" s="118" t="s">
        <v>21</v>
      </c>
      <c r="AL375" s="118" t="s">
        <v>21</v>
      </c>
      <c r="AM375" s="118" t="s">
        <v>21</v>
      </c>
      <c r="AN375" s="118" t="s">
        <v>21</v>
      </c>
      <c r="AO375" s="118" t="s">
        <v>21</v>
      </c>
      <c r="AP375" s="404">
        <v>43.7</v>
      </c>
      <c r="AQ375" s="404">
        <v>2.2000000000000002</v>
      </c>
      <c r="AR375" s="404">
        <v>8.76</v>
      </c>
      <c r="AS375" s="404">
        <v>0.52</v>
      </c>
      <c r="AT375" s="404">
        <v>45.4</v>
      </c>
      <c r="AU375" s="404">
        <v>2</v>
      </c>
      <c r="AV375" s="118" t="s">
        <v>21</v>
      </c>
      <c r="AW375" s="118" t="s">
        <v>21</v>
      </c>
      <c r="AX375" s="118" t="s">
        <v>21</v>
      </c>
      <c r="AY375" s="118" t="s">
        <v>21</v>
      </c>
      <c r="AZ375" s="404">
        <v>17.29</v>
      </c>
      <c r="BA375" s="404">
        <v>0.86</v>
      </c>
      <c r="BB375" s="115" t="s">
        <v>21</v>
      </c>
      <c r="BC375" s="115" t="s">
        <v>21</v>
      </c>
      <c r="BD375" s="115" t="s">
        <v>21</v>
      </c>
      <c r="BE375" s="115" t="s">
        <v>21</v>
      </c>
      <c r="BF375" s="115" t="s">
        <v>21</v>
      </c>
      <c r="BG375" s="192" t="s">
        <v>21</v>
      </c>
      <c r="BH375" s="111"/>
    </row>
    <row r="376" spans="1:60" ht="16" customHeight="1" x14ac:dyDescent="0.15">
      <c r="A376" s="114" t="s">
        <v>489</v>
      </c>
      <c r="B376" s="134">
        <v>1</v>
      </c>
      <c r="C376" s="389" t="s">
        <v>21</v>
      </c>
      <c r="D376" s="392" t="s">
        <v>21</v>
      </c>
      <c r="E376" s="395" t="s">
        <v>21</v>
      </c>
      <c r="F376" s="396">
        <v>2.2999999999999998</v>
      </c>
      <c r="G376" s="57" t="s">
        <v>21</v>
      </c>
      <c r="H376" s="57" t="s">
        <v>21</v>
      </c>
      <c r="I376" s="118">
        <v>15.41</v>
      </c>
      <c r="J376" s="116">
        <v>3.7</v>
      </c>
      <c r="K376" s="117">
        <v>0.40460000000000002</v>
      </c>
      <c r="L376" s="116">
        <v>2</v>
      </c>
      <c r="M376" s="118" t="s">
        <v>169</v>
      </c>
      <c r="N376" s="398">
        <v>0.27629999999999999</v>
      </c>
      <c r="O376" s="116">
        <v>3.2</v>
      </c>
      <c r="P376" s="119">
        <v>2841</v>
      </c>
      <c r="Q376" s="115">
        <v>36</v>
      </c>
      <c r="R376" s="57">
        <v>86</v>
      </c>
      <c r="S376" s="115">
        <v>2190</v>
      </c>
      <c r="T376" s="115">
        <v>37</v>
      </c>
      <c r="U376" s="57">
        <v>67</v>
      </c>
      <c r="V376" s="115" t="s">
        <v>21</v>
      </c>
      <c r="W376" s="115" t="s">
        <v>21</v>
      </c>
      <c r="X376" s="63" t="s">
        <v>21</v>
      </c>
      <c r="Y376" s="378">
        <v>22.91</v>
      </c>
      <c r="Z376" s="410">
        <v>73</v>
      </c>
      <c r="AA376" s="410">
        <v>26</v>
      </c>
      <c r="AB376" s="115" t="s">
        <v>21</v>
      </c>
      <c r="AC376" s="115" t="s">
        <v>21</v>
      </c>
      <c r="AD376" s="115" t="s">
        <v>21</v>
      </c>
      <c r="AE376" s="115" t="s">
        <v>21</v>
      </c>
      <c r="AF376" s="404">
        <v>46</v>
      </c>
      <c r="AG376" s="404">
        <v>28</v>
      </c>
      <c r="AH376" s="404">
        <v>33.1</v>
      </c>
      <c r="AI376" s="404">
        <v>0.7</v>
      </c>
      <c r="AJ376" s="118" t="s">
        <v>21</v>
      </c>
      <c r="AK376" s="118" t="s">
        <v>21</v>
      </c>
      <c r="AL376" s="118" t="s">
        <v>21</v>
      </c>
      <c r="AM376" s="118" t="s">
        <v>21</v>
      </c>
      <c r="AN376" s="118" t="s">
        <v>21</v>
      </c>
      <c r="AO376" s="118" t="s">
        <v>21</v>
      </c>
      <c r="AP376" s="404">
        <v>22.99</v>
      </c>
      <c r="AQ376" s="404">
        <v>0.7</v>
      </c>
      <c r="AR376" s="404">
        <v>4.16</v>
      </c>
      <c r="AS376" s="404">
        <v>0.1</v>
      </c>
      <c r="AT376" s="404">
        <v>24.91</v>
      </c>
      <c r="AU376" s="404">
        <v>0.72</v>
      </c>
      <c r="AV376" s="118" t="s">
        <v>21</v>
      </c>
      <c r="AW376" s="118" t="s">
        <v>21</v>
      </c>
      <c r="AX376" s="118" t="s">
        <v>21</v>
      </c>
      <c r="AY376" s="118" t="s">
        <v>21</v>
      </c>
      <c r="AZ376" s="404">
        <v>7.84</v>
      </c>
      <c r="BA376" s="404">
        <v>0.31</v>
      </c>
      <c r="BB376" s="115" t="s">
        <v>21</v>
      </c>
      <c r="BC376" s="115" t="s">
        <v>21</v>
      </c>
      <c r="BD376" s="115" t="s">
        <v>21</v>
      </c>
      <c r="BE376" s="115" t="s">
        <v>21</v>
      </c>
      <c r="BF376" s="115" t="s">
        <v>21</v>
      </c>
      <c r="BG376" s="192" t="s">
        <v>21</v>
      </c>
      <c r="BH376" s="111"/>
    </row>
    <row r="377" spans="1:60" ht="16" customHeight="1" x14ac:dyDescent="0.15">
      <c r="A377" s="114" t="s">
        <v>490</v>
      </c>
      <c r="B377" s="134">
        <v>1</v>
      </c>
      <c r="C377" s="389" t="s">
        <v>21</v>
      </c>
      <c r="D377" s="392" t="s">
        <v>21</v>
      </c>
      <c r="E377" s="395" t="s">
        <v>21</v>
      </c>
      <c r="F377" s="396">
        <v>2.2999999999999998</v>
      </c>
      <c r="G377" s="57" t="s">
        <v>21</v>
      </c>
      <c r="H377" s="57" t="s">
        <v>21</v>
      </c>
      <c r="I377" s="118">
        <v>12.39</v>
      </c>
      <c r="J377" s="116">
        <v>3</v>
      </c>
      <c r="K377" s="117">
        <v>0.3861</v>
      </c>
      <c r="L377" s="116">
        <v>1.6</v>
      </c>
      <c r="M377" s="118" t="s">
        <v>169</v>
      </c>
      <c r="N377" s="398">
        <v>0.23280000000000001</v>
      </c>
      <c r="O377" s="116">
        <v>2.6</v>
      </c>
      <c r="P377" s="119">
        <v>2634</v>
      </c>
      <c r="Q377" s="115">
        <v>28</v>
      </c>
      <c r="R377" s="57">
        <v>117</v>
      </c>
      <c r="S377" s="115">
        <v>2105</v>
      </c>
      <c r="T377" s="115">
        <v>29</v>
      </c>
      <c r="U377" s="57">
        <v>182</v>
      </c>
      <c r="V377" s="115" t="s">
        <v>21</v>
      </c>
      <c r="W377" s="115" t="s">
        <v>21</v>
      </c>
      <c r="X377" s="63" t="s">
        <v>21</v>
      </c>
      <c r="Y377" s="378">
        <v>20.079999999999998</v>
      </c>
      <c r="Z377" s="410">
        <v>15.7</v>
      </c>
      <c r="AA377" s="410">
        <v>1.6</v>
      </c>
      <c r="AB377" s="115" t="s">
        <v>21</v>
      </c>
      <c r="AC377" s="115" t="s">
        <v>21</v>
      </c>
      <c r="AD377" s="115" t="s">
        <v>21</v>
      </c>
      <c r="AE377" s="115" t="s">
        <v>21</v>
      </c>
      <c r="AF377" s="404">
        <v>25</v>
      </c>
      <c r="AG377" s="404">
        <v>13</v>
      </c>
      <c r="AH377" s="404">
        <v>17.45</v>
      </c>
      <c r="AI377" s="404">
        <v>0.44</v>
      </c>
      <c r="AJ377" s="118" t="s">
        <v>21</v>
      </c>
      <c r="AK377" s="118" t="s">
        <v>21</v>
      </c>
      <c r="AL377" s="118" t="s">
        <v>21</v>
      </c>
      <c r="AM377" s="118" t="s">
        <v>21</v>
      </c>
      <c r="AN377" s="118" t="s">
        <v>21</v>
      </c>
      <c r="AO377" s="118" t="s">
        <v>21</v>
      </c>
      <c r="AP377" s="404">
        <v>16.14</v>
      </c>
      <c r="AQ377" s="404">
        <v>0.55000000000000004</v>
      </c>
      <c r="AR377" s="404">
        <v>3.96</v>
      </c>
      <c r="AS377" s="404">
        <v>0.13</v>
      </c>
      <c r="AT377" s="404">
        <v>18.690000000000001</v>
      </c>
      <c r="AU377" s="404">
        <v>0.54</v>
      </c>
      <c r="AV377" s="118" t="s">
        <v>21</v>
      </c>
      <c r="AW377" s="118" t="s">
        <v>21</v>
      </c>
      <c r="AX377" s="118" t="s">
        <v>21</v>
      </c>
      <c r="AY377" s="118" t="s">
        <v>21</v>
      </c>
      <c r="AZ377" s="404">
        <v>6.19</v>
      </c>
      <c r="BA377" s="404">
        <v>0.21</v>
      </c>
      <c r="BB377" s="115" t="s">
        <v>21</v>
      </c>
      <c r="BC377" s="115" t="s">
        <v>21</v>
      </c>
      <c r="BD377" s="115" t="s">
        <v>21</v>
      </c>
      <c r="BE377" s="115" t="s">
        <v>21</v>
      </c>
      <c r="BF377" s="115" t="s">
        <v>21</v>
      </c>
      <c r="BG377" s="192" t="s">
        <v>21</v>
      </c>
      <c r="BH377" s="111"/>
    </row>
    <row r="378" spans="1:60" ht="16" customHeight="1" x14ac:dyDescent="0.15">
      <c r="A378" s="114" t="s">
        <v>491</v>
      </c>
      <c r="B378" s="134">
        <v>1</v>
      </c>
      <c r="C378" s="389" t="s">
        <v>21</v>
      </c>
      <c r="D378" s="392" t="s">
        <v>21</v>
      </c>
      <c r="E378" s="395" t="s">
        <v>21</v>
      </c>
      <c r="F378" s="396">
        <v>2.1</v>
      </c>
      <c r="G378" s="57" t="s">
        <v>21</v>
      </c>
      <c r="H378" s="57" t="s">
        <v>21</v>
      </c>
      <c r="I378" s="61">
        <v>16.440000000000001</v>
      </c>
      <c r="J378" s="59">
        <v>3.3</v>
      </c>
      <c r="K378" s="60">
        <v>0.41099999999999998</v>
      </c>
      <c r="L378" s="59">
        <v>1.7</v>
      </c>
      <c r="M378" s="61" t="s">
        <v>165</v>
      </c>
      <c r="N378" s="277">
        <v>0.29020000000000001</v>
      </c>
      <c r="O378" s="59">
        <v>2.7</v>
      </c>
      <c r="P378" s="62">
        <v>2903</v>
      </c>
      <c r="Q378" s="58">
        <v>31</v>
      </c>
      <c r="R378" s="57">
        <v>149</v>
      </c>
      <c r="S378" s="58">
        <v>2220</v>
      </c>
      <c r="T378" s="58">
        <v>33</v>
      </c>
      <c r="U378" s="57">
        <v>382</v>
      </c>
      <c r="V378" s="58" t="s">
        <v>21</v>
      </c>
      <c r="W378" s="58" t="s">
        <v>21</v>
      </c>
      <c r="X378" s="63" t="s">
        <v>21</v>
      </c>
      <c r="Y378" s="373">
        <v>23.53</v>
      </c>
      <c r="Z378" s="410">
        <v>144</v>
      </c>
      <c r="AA378" s="410">
        <v>47</v>
      </c>
      <c r="AB378" s="115" t="s">
        <v>21</v>
      </c>
      <c r="AC378" s="115" t="s">
        <v>21</v>
      </c>
      <c r="AD378" s="115" t="s">
        <v>21</v>
      </c>
      <c r="AE378" s="115" t="s">
        <v>21</v>
      </c>
      <c r="AF378" s="404">
        <v>44</v>
      </c>
      <c r="AG378" s="404">
        <v>23</v>
      </c>
      <c r="AH378" s="404">
        <v>12.51</v>
      </c>
      <c r="AI378" s="404">
        <v>0.47</v>
      </c>
      <c r="AJ378" s="118" t="s">
        <v>21</v>
      </c>
      <c r="AK378" s="118" t="s">
        <v>21</v>
      </c>
      <c r="AL378" s="118" t="s">
        <v>21</v>
      </c>
      <c r="AM378" s="118" t="s">
        <v>21</v>
      </c>
      <c r="AN378" s="118" t="s">
        <v>21</v>
      </c>
      <c r="AO378" s="118" t="s">
        <v>21</v>
      </c>
      <c r="AP378" s="404">
        <v>11.63</v>
      </c>
      <c r="AQ378" s="404">
        <v>0.32</v>
      </c>
      <c r="AR378" s="404">
        <v>2.3069999999999999</v>
      </c>
      <c r="AS378" s="404">
        <v>0.08</v>
      </c>
      <c r="AT378" s="404">
        <v>13.73</v>
      </c>
      <c r="AU378" s="404">
        <v>0.36</v>
      </c>
      <c r="AV378" s="118" t="s">
        <v>21</v>
      </c>
      <c r="AW378" s="118" t="s">
        <v>21</v>
      </c>
      <c r="AX378" s="118" t="s">
        <v>21</v>
      </c>
      <c r="AY378" s="118" t="s">
        <v>21</v>
      </c>
      <c r="AZ378" s="404">
        <v>4.28</v>
      </c>
      <c r="BA378" s="404">
        <v>0.16</v>
      </c>
      <c r="BB378" s="115" t="s">
        <v>21</v>
      </c>
      <c r="BC378" s="115" t="s">
        <v>21</v>
      </c>
      <c r="BD378" s="115" t="s">
        <v>21</v>
      </c>
      <c r="BE378" s="115" t="s">
        <v>21</v>
      </c>
      <c r="BF378" s="115" t="s">
        <v>21</v>
      </c>
      <c r="BG378" s="192" t="s">
        <v>21</v>
      </c>
      <c r="BH378" s="54"/>
    </row>
    <row r="379" spans="1:60" ht="16" customHeight="1" x14ac:dyDescent="0.15">
      <c r="A379" s="114" t="s">
        <v>492</v>
      </c>
      <c r="B379" s="134">
        <v>1</v>
      </c>
      <c r="C379" s="389" t="s">
        <v>21</v>
      </c>
      <c r="D379" s="392" t="s">
        <v>21</v>
      </c>
      <c r="E379" s="395" t="s">
        <v>21</v>
      </c>
      <c r="F379" s="396">
        <v>2.4</v>
      </c>
      <c r="G379" s="57" t="s">
        <v>21</v>
      </c>
      <c r="H379" s="57" t="s">
        <v>21</v>
      </c>
      <c r="I379" s="118">
        <v>13.02</v>
      </c>
      <c r="J379" s="116">
        <v>3.6</v>
      </c>
      <c r="K379" s="117">
        <v>0.3886</v>
      </c>
      <c r="L379" s="116">
        <v>1.8</v>
      </c>
      <c r="M379" s="118" t="s">
        <v>129</v>
      </c>
      <c r="N379" s="398">
        <v>0.24310000000000001</v>
      </c>
      <c r="O379" s="116">
        <v>3.2</v>
      </c>
      <c r="P379" s="119">
        <v>2681</v>
      </c>
      <c r="Q379" s="115">
        <v>34</v>
      </c>
      <c r="R379" s="57">
        <v>111</v>
      </c>
      <c r="S379" s="115">
        <v>2116</v>
      </c>
      <c r="T379" s="115">
        <v>32</v>
      </c>
      <c r="U379" s="57">
        <v>135</v>
      </c>
      <c r="V379" s="115" t="s">
        <v>21</v>
      </c>
      <c r="W379" s="115" t="s">
        <v>21</v>
      </c>
      <c r="X379" s="63" t="s">
        <v>21</v>
      </c>
      <c r="Y379" s="378">
        <v>21.07</v>
      </c>
      <c r="Z379" s="407">
        <v>148</v>
      </c>
      <c r="AA379" s="407">
        <v>27</v>
      </c>
      <c r="AB379" s="58" t="s">
        <v>21</v>
      </c>
      <c r="AC379" s="58" t="s">
        <v>21</v>
      </c>
      <c r="AD379" s="58" t="s">
        <v>21</v>
      </c>
      <c r="AE379" s="58" t="s">
        <v>21</v>
      </c>
      <c r="AF379" s="368">
        <v>10.4</v>
      </c>
      <c r="AG379" s="368">
        <v>3.1</v>
      </c>
      <c r="AH379" s="368">
        <v>20.81</v>
      </c>
      <c r="AI379" s="368">
        <v>0.45</v>
      </c>
      <c r="AJ379" s="61" t="s">
        <v>21</v>
      </c>
      <c r="AK379" s="61" t="s">
        <v>21</v>
      </c>
      <c r="AL379" s="61" t="s">
        <v>21</v>
      </c>
      <c r="AM379" s="61" t="s">
        <v>21</v>
      </c>
      <c r="AN379" s="61" t="s">
        <v>21</v>
      </c>
      <c r="AO379" s="61" t="s">
        <v>21</v>
      </c>
      <c r="AP379" s="368">
        <v>17.579999999999998</v>
      </c>
      <c r="AQ379" s="368">
        <v>0.67</v>
      </c>
      <c r="AR379" s="368">
        <v>4.24</v>
      </c>
      <c r="AS379" s="368">
        <v>0.12</v>
      </c>
      <c r="AT379" s="368">
        <v>19.53</v>
      </c>
      <c r="AU379" s="368">
        <v>0.57999999999999996</v>
      </c>
      <c r="AV379" s="61" t="s">
        <v>21</v>
      </c>
      <c r="AW379" s="61" t="s">
        <v>21</v>
      </c>
      <c r="AX379" s="61" t="s">
        <v>21</v>
      </c>
      <c r="AY379" s="61" t="s">
        <v>21</v>
      </c>
      <c r="AZ379" s="368">
        <v>6.81</v>
      </c>
      <c r="BA379" s="368">
        <v>0.26</v>
      </c>
      <c r="BB379" s="58" t="s">
        <v>21</v>
      </c>
      <c r="BC379" s="58" t="s">
        <v>21</v>
      </c>
      <c r="BD379" s="58" t="s">
        <v>21</v>
      </c>
      <c r="BE379" s="58" t="s">
        <v>21</v>
      </c>
      <c r="BF379" s="58" t="s">
        <v>21</v>
      </c>
      <c r="BG379" s="152" t="s">
        <v>21</v>
      </c>
      <c r="BH379" s="111"/>
    </row>
    <row r="380" spans="1:60" ht="16" customHeight="1" x14ac:dyDescent="0.15">
      <c r="A380" s="114" t="s">
        <v>493</v>
      </c>
      <c r="B380" s="134">
        <v>1</v>
      </c>
      <c r="C380" s="389" t="s">
        <v>21</v>
      </c>
      <c r="D380" s="392" t="s">
        <v>21</v>
      </c>
      <c r="E380" s="395" t="s">
        <v>21</v>
      </c>
      <c r="F380" s="396">
        <v>3.3</v>
      </c>
      <c r="G380" s="57" t="s">
        <v>21</v>
      </c>
      <c r="H380" s="57" t="s">
        <v>21</v>
      </c>
      <c r="I380" s="61">
        <v>50.7</v>
      </c>
      <c r="J380" s="59">
        <v>4.3</v>
      </c>
      <c r="K380" s="60">
        <v>0.66800000000000004</v>
      </c>
      <c r="L380" s="59">
        <v>2.7</v>
      </c>
      <c r="M380" s="61" t="s">
        <v>162</v>
      </c>
      <c r="N380" s="277">
        <v>0.55100000000000005</v>
      </c>
      <c r="O380" s="59">
        <v>3.3</v>
      </c>
      <c r="P380" s="62">
        <v>4006</v>
      </c>
      <c r="Q380" s="58">
        <v>42</v>
      </c>
      <c r="R380" s="57">
        <v>97</v>
      </c>
      <c r="S380" s="58">
        <v>3298</v>
      </c>
      <c r="T380" s="58">
        <v>70</v>
      </c>
      <c r="U380" s="57">
        <v>102</v>
      </c>
      <c r="V380" s="58" t="s">
        <v>21</v>
      </c>
      <c r="W380" s="58" t="s">
        <v>21</v>
      </c>
      <c r="X380" s="63" t="s">
        <v>21</v>
      </c>
      <c r="Y380" s="373">
        <v>17.670000000000002</v>
      </c>
      <c r="Z380" s="410">
        <v>970</v>
      </c>
      <c r="AA380" s="410">
        <v>260</v>
      </c>
      <c r="AB380" s="115" t="s">
        <v>21</v>
      </c>
      <c r="AC380" s="115" t="s">
        <v>21</v>
      </c>
      <c r="AD380" s="115" t="s">
        <v>21</v>
      </c>
      <c r="AE380" s="115" t="s">
        <v>21</v>
      </c>
      <c r="AF380" s="404">
        <v>22.7</v>
      </c>
      <c r="AG380" s="404">
        <v>7.3</v>
      </c>
      <c r="AH380" s="404">
        <v>22.1</v>
      </c>
      <c r="AI380" s="404">
        <v>2.2999999999999998</v>
      </c>
      <c r="AJ380" s="118" t="s">
        <v>21</v>
      </c>
      <c r="AK380" s="118" t="s">
        <v>21</v>
      </c>
      <c r="AL380" s="118" t="s">
        <v>21</v>
      </c>
      <c r="AM380" s="118" t="s">
        <v>21</v>
      </c>
      <c r="AN380" s="118" t="s">
        <v>21</v>
      </c>
      <c r="AO380" s="118" t="s">
        <v>21</v>
      </c>
      <c r="AP380" s="404">
        <v>14.54</v>
      </c>
      <c r="AQ380" s="404">
        <v>0.96</v>
      </c>
      <c r="AR380" s="404">
        <v>2.98</v>
      </c>
      <c r="AS380" s="404">
        <v>0.16</v>
      </c>
      <c r="AT380" s="404">
        <v>14.79</v>
      </c>
      <c r="AU380" s="404">
        <v>0.73</v>
      </c>
      <c r="AV380" s="118" t="s">
        <v>21</v>
      </c>
      <c r="AW380" s="118" t="s">
        <v>21</v>
      </c>
      <c r="AX380" s="118" t="s">
        <v>21</v>
      </c>
      <c r="AY380" s="118" t="s">
        <v>21</v>
      </c>
      <c r="AZ380" s="404">
        <v>4.7</v>
      </c>
      <c r="BA380" s="404">
        <v>0.23</v>
      </c>
      <c r="BB380" s="115" t="s">
        <v>21</v>
      </c>
      <c r="BC380" s="115" t="s">
        <v>21</v>
      </c>
      <c r="BD380" s="115" t="s">
        <v>21</v>
      </c>
      <c r="BE380" s="115" t="s">
        <v>21</v>
      </c>
      <c r="BF380" s="115" t="s">
        <v>21</v>
      </c>
      <c r="BG380" s="192" t="s">
        <v>21</v>
      </c>
      <c r="BH380" s="54"/>
    </row>
    <row r="381" spans="1:60" ht="16" customHeight="1" x14ac:dyDescent="0.15">
      <c r="A381" s="114" t="s">
        <v>494</v>
      </c>
      <c r="B381" s="134">
        <v>1</v>
      </c>
      <c r="C381" s="389" t="s">
        <v>21</v>
      </c>
      <c r="D381" s="392" t="s">
        <v>21</v>
      </c>
      <c r="E381" s="395" t="s">
        <v>21</v>
      </c>
      <c r="F381" s="396">
        <v>2.6</v>
      </c>
      <c r="G381" s="57" t="s">
        <v>21</v>
      </c>
      <c r="H381" s="57" t="s">
        <v>21</v>
      </c>
      <c r="I381" s="61">
        <v>16.399999999999999</v>
      </c>
      <c r="J381" s="59">
        <v>3.8</v>
      </c>
      <c r="K381" s="60">
        <v>0.42099999999999999</v>
      </c>
      <c r="L381" s="59">
        <v>2.4</v>
      </c>
      <c r="M381" s="61" t="s">
        <v>359</v>
      </c>
      <c r="N381" s="277">
        <v>0.28249999999999997</v>
      </c>
      <c r="O381" s="59">
        <v>3</v>
      </c>
      <c r="P381" s="62">
        <v>2900</v>
      </c>
      <c r="Q381" s="58">
        <v>37</v>
      </c>
      <c r="R381" s="57">
        <v>118</v>
      </c>
      <c r="S381" s="58">
        <v>2266</v>
      </c>
      <c r="T381" s="58">
        <v>46</v>
      </c>
      <c r="U381" s="57">
        <v>183</v>
      </c>
      <c r="V381" s="58" t="s">
        <v>21</v>
      </c>
      <c r="W381" s="58" t="s">
        <v>21</v>
      </c>
      <c r="X381" s="63" t="s">
        <v>21</v>
      </c>
      <c r="Y381" s="373">
        <v>21.86</v>
      </c>
      <c r="Z381" s="407">
        <v>56</v>
      </c>
      <c r="AA381" s="407">
        <v>22</v>
      </c>
      <c r="AB381" s="58" t="s">
        <v>21</v>
      </c>
      <c r="AC381" s="58" t="s">
        <v>21</v>
      </c>
      <c r="AD381" s="58" t="s">
        <v>21</v>
      </c>
      <c r="AE381" s="58" t="s">
        <v>21</v>
      </c>
      <c r="AF381" s="368">
        <v>2.8</v>
      </c>
      <c r="AG381" s="368">
        <v>1.2</v>
      </c>
      <c r="AH381" s="368">
        <v>24.83</v>
      </c>
      <c r="AI381" s="368">
        <v>0.88</v>
      </c>
      <c r="AJ381" s="61" t="s">
        <v>21</v>
      </c>
      <c r="AK381" s="61" t="s">
        <v>21</v>
      </c>
      <c r="AL381" s="61" t="s">
        <v>21</v>
      </c>
      <c r="AM381" s="61" t="s">
        <v>21</v>
      </c>
      <c r="AN381" s="61" t="s">
        <v>21</v>
      </c>
      <c r="AO381" s="61" t="s">
        <v>21</v>
      </c>
      <c r="AP381" s="368">
        <v>20.32</v>
      </c>
      <c r="AQ381" s="368">
        <v>0.73</v>
      </c>
      <c r="AR381" s="368">
        <v>4.53</v>
      </c>
      <c r="AS381" s="368">
        <v>0.17</v>
      </c>
      <c r="AT381" s="368">
        <v>22.15</v>
      </c>
      <c r="AU381" s="368">
        <v>0.9</v>
      </c>
      <c r="AV381" s="61" t="s">
        <v>21</v>
      </c>
      <c r="AW381" s="61" t="s">
        <v>21</v>
      </c>
      <c r="AX381" s="61" t="s">
        <v>21</v>
      </c>
      <c r="AY381" s="61" t="s">
        <v>21</v>
      </c>
      <c r="AZ381" s="368">
        <v>7.39</v>
      </c>
      <c r="BA381" s="368">
        <v>0.31</v>
      </c>
      <c r="BB381" s="58" t="s">
        <v>21</v>
      </c>
      <c r="BC381" s="58" t="s">
        <v>21</v>
      </c>
      <c r="BD381" s="58" t="s">
        <v>21</v>
      </c>
      <c r="BE381" s="58" t="s">
        <v>21</v>
      </c>
      <c r="BF381" s="58" t="s">
        <v>21</v>
      </c>
      <c r="BG381" s="152" t="s">
        <v>21</v>
      </c>
      <c r="BH381" s="54"/>
    </row>
    <row r="382" spans="1:60" ht="16" customHeight="1" x14ac:dyDescent="0.15">
      <c r="A382" s="114" t="s">
        <v>495</v>
      </c>
      <c r="B382" s="134">
        <v>1</v>
      </c>
      <c r="C382" s="389" t="s">
        <v>21</v>
      </c>
      <c r="D382" s="392" t="s">
        <v>21</v>
      </c>
      <c r="E382" s="395" t="s">
        <v>21</v>
      </c>
      <c r="F382" s="396">
        <v>1.3</v>
      </c>
      <c r="G382" s="57" t="s">
        <v>21</v>
      </c>
      <c r="H382" s="57" t="s">
        <v>21</v>
      </c>
      <c r="I382" s="61">
        <v>10.78</v>
      </c>
      <c r="J382" s="59">
        <v>3.3</v>
      </c>
      <c r="K382" s="60">
        <v>0.37669999999999998</v>
      </c>
      <c r="L382" s="59">
        <v>1.5</v>
      </c>
      <c r="M382" s="61" t="s">
        <v>122</v>
      </c>
      <c r="N382" s="277">
        <v>0.2077</v>
      </c>
      <c r="O382" s="59">
        <v>2.9</v>
      </c>
      <c r="P382" s="62">
        <v>2505</v>
      </c>
      <c r="Q382" s="58">
        <v>31</v>
      </c>
      <c r="R382" s="57">
        <v>150</v>
      </c>
      <c r="S382" s="58">
        <v>2061</v>
      </c>
      <c r="T382" s="58">
        <v>26</v>
      </c>
      <c r="U382" s="57">
        <v>364</v>
      </c>
      <c r="V382" s="58" t="s">
        <v>21</v>
      </c>
      <c r="W382" s="58" t="s">
        <v>21</v>
      </c>
      <c r="X382" s="63" t="s">
        <v>21</v>
      </c>
      <c r="Y382" s="373">
        <v>17.72</v>
      </c>
      <c r="Z382" s="407">
        <v>521000</v>
      </c>
      <c r="AA382" s="407">
        <v>11000</v>
      </c>
      <c r="AB382" s="58" t="s">
        <v>21</v>
      </c>
      <c r="AC382" s="58" t="s">
        <v>21</v>
      </c>
      <c r="AD382" s="58" t="s">
        <v>21</v>
      </c>
      <c r="AE382" s="58" t="s">
        <v>21</v>
      </c>
      <c r="AF382" s="368">
        <v>204.6</v>
      </c>
      <c r="AG382" s="368">
        <v>3.7</v>
      </c>
      <c r="AH382" s="368">
        <v>159.69999999999999</v>
      </c>
      <c r="AI382" s="368">
        <v>2.2999999999999998</v>
      </c>
      <c r="AJ382" s="61" t="s">
        <v>21</v>
      </c>
      <c r="AK382" s="61" t="s">
        <v>21</v>
      </c>
      <c r="AL382" s="61" t="s">
        <v>21</v>
      </c>
      <c r="AM382" s="61" t="s">
        <v>21</v>
      </c>
      <c r="AN382" s="61" t="s">
        <v>21</v>
      </c>
      <c r="AO382" s="61" t="s">
        <v>21</v>
      </c>
      <c r="AP382" s="368">
        <v>155.19999999999999</v>
      </c>
      <c r="AQ382" s="368">
        <v>3</v>
      </c>
      <c r="AR382" s="368">
        <v>72.400000000000006</v>
      </c>
      <c r="AS382" s="368">
        <v>1.4</v>
      </c>
      <c r="AT382" s="368">
        <v>139</v>
      </c>
      <c r="AU382" s="368">
        <v>3.3</v>
      </c>
      <c r="AV382" s="61" t="s">
        <v>21</v>
      </c>
      <c r="AW382" s="61" t="s">
        <v>21</v>
      </c>
      <c r="AX382" s="61" t="s">
        <v>21</v>
      </c>
      <c r="AY382" s="61" t="s">
        <v>21</v>
      </c>
      <c r="AZ382" s="368">
        <v>93.2</v>
      </c>
      <c r="BA382" s="368">
        <v>2</v>
      </c>
      <c r="BB382" s="58" t="s">
        <v>21</v>
      </c>
      <c r="BC382" s="58" t="s">
        <v>21</v>
      </c>
      <c r="BD382" s="58" t="s">
        <v>21</v>
      </c>
      <c r="BE382" s="58" t="s">
        <v>21</v>
      </c>
      <c r="BF382" s="58" t="s">
        <v>21</v>
      </c>
      <c r="BG382" s="152" t="s">
        <v>21</v>
      </c>
      <c r="BH382" s="54"/>
    </row>
    <row r="383" spans="1:60" ht="16" customHeight="1" x14ac:dyDescent="0.15">
      <c r="A383" s="114" t="s">
        <v>496</v>
      </c>
      <c r="B383" s="134">
        <v>1</v>
      </c>
      <c r="C383" s="389" t="s">
        <v>21</v>
      </c>
      <c r="D383" s="392" t="s">
        <v>21</v>
      </c>
      <c r="E383" s="395" t="s">
        <v>21</v>
      </c>
      <c r="F383" s="396">
        <v>1</v>
      </c>
      <c r="G383" s="57" t="s">
        <v>21</v>
      </c>
      <c r="H383" s="57" t="s">
        <v>21</v>
      </c>
      <c r="I383" s="61">
        <v>10.66</v>
      </c>
      <c r="J383" s="59">
        <v>3.1</v>
      </c>
      <c r="K383" s="60">
        <v>0.37190000000000001</v>
      </c>
      <c r="L383" s="59">
        <v>1.3</v>
      </c>
      <c r="M383" s="61" t="s">
        <v>121</v>
      </c>
      <c r="N383" s="277">
        <v>0.2079</v>
      </c>
      <c r="O383" s="59">
        <v>2.8</v>
      </c>
      <c r="P383" s="62">
        <v>2494</v>
      </c>
      <c r="Q383" s="58">
        <v>29</v>
      </c>
      <c r="R383" s="57">
        <v>107</v>
      </c>
      <c r="S383" s="58">
        <v>2038</v>
      </c>
      <c r="T383" s="58">
        <v>23</v>
      </c>
      <c r="U383" s="57">
        <v>124</v>
      </c>
      <c r="V383" s="58" t="s">
        <v>21</v>
      </c>
      <c r="W383" s="58" t="s">
        <v>21</v>
      </c>
      <c r="X383" s="63" t="s">
        <v>21</v>
      </c>
      <c r="Y383" s="373">
        <v>18.28</v>
      </c>
      <c r="Z383" s="407">
        <v>694000</v>
      </c>
      <c r="AA383" s="407">
        <v>12000</v>
      </c>
      <c r="AB383" s="58" t="s">
        <v>21</v>
      </c>
      <c r="AC383" s="58" t="s">
        <v>21</v>
      </c>
      <c r="AD383" s="58" t="s">
        <v>21</v>
      </c>
      <c r="AE383" s="58" t="s">
        <v>21</v>
      </c>
      <c r="AF383" s="368">
        <v>194.6</v>
      </c>
      <c r="AG383" s="368">
        <v>3.4</v>
      </c>
      <c r="AH383" s="368">
        <v>163.30000000000001</v>
      </c>
      <c r="AI383" s="368">
        <v>3.1</v>
      </c>
      <c r="AJ383" s="61" t="s">
        <v>21</v>
      </c>
      <c r="AK383" s="61" t="s">
        <v>21</v>
      </c>
      <c r="AL383" s="61" t="s">
        <v>21</v>
      </c>
      <c r="AM383" s="61" t="s">
        <v>21</v>
      </c>
      <c r="AN383" s="61" t="s">
        <v>21</v>
      </c>
      <c r="AO383" s="61" t="s">
        <v>21</v>
      </c>
      <c r="AP383" s="368">
        <v>153.80000000000001</v>
      </c>
      <c r="AQ383" s="368">
        <v>3.3</v>
      </c>
      <c r="AR383" s="368">
        <v>70.3</v>
      </c>
      <c r="AS383" s="368">
        <v>1</v>
      </c>
      <c r="AT383" s="368">
        <v>139.6</v>
      </c>
      <c r="AU383" s="368">
        <v>2.8</v>
      </c>
      <c r="AV383" s="61" t="s">
        <v>21</v>
      </c>
      <c r="AW383" s="61" t="s">
        <v>21</v>
      </c>
      <c r="AX383" s="61" t="s">
        <v>21</v>
      </c>
      <c r="AY383" s="61" t="s">
        <v>21</v>
      </c>
      <c r="AZ383" s="368">
        <v>94.2</v>
      </c>
      <c r="BA383" s="368">
        <v>2</v>
      </c>
      <c r="BB383" s="58" t="s">
        <v>21</v>
      </c>
      <c r="BC383" s="58" t="s">
        <v>21</v>
      </c>
      <c r="BD383" s="58" t="s">
        <v>21</v>
      </c>
      <c r="BE383" s="58" t="s">
        <v>21</v>
      </c>
      <c r="BF383" s="58" t="s">
        <v>21</v>
      </c>
      <c r="BG383" s="152" t="s">
        <v>21</v>
      </c>
      <c r="BH383" s="54"/>
    </row>
    <row r="384" spans="1:60" ht="16" customHeight="1" x14ac:dyDescent="0.15">
      <c r="A384" s="114" t="s">
        <v>497</v>
      </c>
      <c r="B384" s="134">
        <v>1</v>
      </c>
      <c r="C384" s="389" t="s">
        <v>21</v>
      </c>
      <c r="D384" s="392" t="s">
        <v>21</v>
      </c>
      <c r="E384" s="395" t="s">
        <v>21</v>
      </c>
      <c r="F384" s="396">
        <v>1.9</v>
      </c>
      <c r="G384" s="57" t="s">
        <v>21</v>
      </c>
      <c r="H384" s="57" t="s">
        <v>21</v>
      </c>
      <c r="I384" s="61">
        <v>46.7</v>
      </c>
      <c r="J384" s="59">
        <v>5.0999999999999996</v>
      </c>
      <c r="K384" s="60">
        <v>0.629</v>
      </c>
      <c r="L384" s="59">
        <v>3.8</v>
      </c>
      <c r="M384" s="61" t="s">
        <v>242</v>
      </c>
      <c r="N384" s="277">
        <v>0.53900000000000003</v>
      </c>
      <c r="O384" s="59">
        <v>3.5</v>
      </c>
      <c r="P384" s="62">
        <v>3925</v>
      </c>
      <c r="Q384" s="58">
        <v>51</v>
      </c>
      <c r="R384" s="57">
        <v>123</v>
      </c>
      <c r="S384" s="58">
        <v>3145</v>
      </c>
      <c r="T384" s="58">
        <v>94</v>
      </c>
      <c r="U384" s="57">
        <v>210</v>
      </c>
      <c r="V384" s="58" t="s">
        <v>21</v>
      </c>
      <c r="W384" s="58" t="s">
        <v>21</v>
      </c>
      <c r="X384" s="63" t="s">
        <v>21</v>
      </c>
      <c r="Y384" s="373">
        <v>19.87</v>
      </c>
      <c r="Z384" s="407">
        <v>205</v>
      </c>
      <c r="AA384" s="407">
        <v>39</v>
      </c>
      <c r="AB384" s="58" t="s">
        <v>21</v>
      </c>
      <c r="AC384" s="58" t="s">
        <v>21</v>
      </c>
      <c r="AD384" s="58" t="s">
        <v>21</v>
      </c>
      <c r="AE384" s="58" t="s">
        <v>21</v>
      </c>
      <c r="AF384" s="368">
        <v>0.32200000000000001</v>
      </c>
      <c r="AG384" s="368">
        <v>3.6999999999999998E-2</v>
      </c>
      <c r="AH384" s="368">
        <v>12.79</v>
      </c>
      <c r="AI384" s="368">
        <v>0.4</v>
      </c>
      <c r="AJ384" s="61" t="s">
        <v>21</v>
      </c>
      <c r="AK384" s="61" t="s">
        <v>21</v>
      </c>
      <c r="AL384" s="61" t="s">
        <v>21</v>
      </c>
      <c r="AM384" s="61" t="s">
        <v>21</v>
      </c>
      <c r="AN384" s="61" t="s">
        <v>21</v>
      </c>
      <c r="AO384" s="61" t="s">
        <v>21</v>
      </c>
      <c r="AP384" s="368">
        <v>14.16</v>
      </c>
      <c r="AQ384" s="368">
        <v>0.5</v>
      </c>
      <c r="AR384" s="368">
        <v>3.33</v>
      </c>
      <c r="AS384" s="368">
        <v>0.11</v>
      </c>
      <c r="AT384" s="368">
        <v>16.760000000000002</v>
      </c>
      <c r="AU384" s="368">
        <v>0.59</v>
      </c>
      <c r="AV384" s="61" t="s">
        <v>21</v>
      </c>
      <c r="AW384" s="61" t="s">
        <v>21</v>
      </c>
      <c r="AX384" s="61" t="s">
        <v>21</v>
      </c>
      <c r="AY384" s="61" t="s">
        <v>21</v>
      </c>
      <c r="AZ384" s="368">
        <v>5.82</v>
      </c>
      <c r="BA384" s="368">
        <v>0.26</v>
      </c>
      <c r="BB384" s="58" t="s">
        <v>21</v>
      </c>
      <c r="BC384" s="58" t="s">
        <v>21</v>
      </c>
      <c r="BD384" s="58" t="s">
        <v>21</v>
      </c>
      <c r="BE384" s="58" t="s">
        <v>21</v>
      </c>
      <c r="BF384" s="58" t="s">
        <v>21</v>
      </c>
      <c r="BG384" s="152" t="s">
        <v>21</v>
      </c>
      <c r="BH384" s="54"/>
    </row>
    <row r="385" spans="1:60" ht="16" customHeight="1" x14ac:dyDescent="0.15">
      <c r="A385" s="114" t="s">
        <v>498</v>
      </c>
      <c r="B385" s="134">
        <v>1</v>
      </c>
      <c r="C385" s="389" t="s">
        <v>21</v>
      </c>
      <c r="D385" s="392" t="s">
        <v>21</v>
      </c>
      <c r="E385" s="395" t="s">
        <v>21</v>
      </c>
      <c r="F385" s="396">
        <v>2.6</v>
      </c>
      <c r="G385" s="57" t="s">
        <v>21</v>
      </c>
      <c r="H385" s="57" t="s">
        <v>21</v>
      </c>
      <c r="I385" s="118">
        <v>12.17</v>
      </c>
      <c r="J385" s="116">
        <v>2.7</v>
      </c>
      <c r="K385" s="117">
        <v>0.38379999999999997</v>
      </c>
      <c r="L385" s="116">
        <v>1.2</v>
      </c>
      <c r="M385" s="118" t="s">
        <v>289</v>
      </c>
      <c r="N385" s="398">
        <v>0.2301</v>
      </c>
      <c r="O385" s="116">
        <v>2.2999999999999998</v>
      </c>
      <c r="P385" s="119">
        <v>2618</v>
      </c>
      <c r="Q385" s="115">
        <v>25</v>
      </c>
      <c r="R385" s="57">
        <v>152</v>
      </c>
      <c r="S385" s="115">
        <v>2094</v>
      </c>
      <c r="T385" s="115">
        <v>22</v>
      </c>
      <c r="U385" s="57">
        <v>409</v>
      </c>
      <c r="V385" s="115" t="s">
        <v>21</v>
      </c>
      <c r="W385" s="115" t="s">
        <v>21</v>
      </c>
      <c r="X385" s="63" t="s">
        <v>21</v>
      </c>
      <c r="Y385" s="378">
        <v>20.02</v>
      </c>
      <c r="Z385" s="407">
        <v>13.45</v>
      </c>
      <c r="AA385" s="407">
        <v>0.92</v>
      </c>
      <c r="AB385" s="58" t="s">
        <v>21</v>
      </c>
      <c r="AC385" s="58" t="s">
        <v>21</v>
      </c>
      <c r="AD385" s="58" t="s">
        <v>21</v>
      </c>
      <c r="AE385" s="58" t="s">
        <v>21</v>
      </c>
      <c r="AF385" s="368">
        <v>0.184</v>
      </c>
      <c r="AG385" s="368">
        <v>4.8000000000000001E-2</v>
      </c>
      <c r="AH385" s="368">
        <v>40.57</v>
      </c>
      <c r="AI385" s="368">
        <v>0.9</v>
      </c>
      <c r="AJ385" s="61" t="s">
        <v>21</v>
      </c>
      <c r="AK385" s="61" t="s">
        <v>21</v>
      </c>
      <c r="AL385" s="61" t="s">
        <v>21</v>
      </c>
      <c r="AM385" s="61" t="s">
        <v>21</v>
      </c>
      <c r="AN385" s="61" t="s">
        <v>21</v>
      </c>
      <c r="AO385" s="61" t="s">
        <v>21</v>
      </c>
      <c r="AP385" s="368">
        <v>24.45</v>
      </c>
      <c r="AQ385" s="368">
        <v>0.66</v>
      </c>
      <c r="AR385" s="368">
        <v>5.48</v>
      </c>
      <c r="AS385" s="368">
        <v>0.16</v>
      </c>
      <c r="AT385" s="368">
        <v>26.79</v>
      </c>
      <c r="AU385" s="368">
        <v>0.83</v>
      </c>
      <c r="AV385" s="61" t="s">
        <v>21</v>
      </c>
      <c r="AW385" s="61" t="s">
        <v>21</v>
      </c>
      <c r="AX385" s="61" t="s">
        <v>21</v>
      </c>
      <c r="AY385" s="61" t="s">
        <v>21</v>
      </c>
      <c r="AZ385" s="368">
        <v>9.65</v>
      </c>
      <c r="BA385" s="368">
        <v>0.31</v>
      </c>
      <c r="BB385" s="58" t="s">
        <v>21</v>
      </c>
      <c r="BC385" s="58" t="s">
        <v>21</v>
      </c>
      <c r="BD385" s="58" t="s">
        <v>21</v>
      </c>
      <c r="BE385" s="58" t="s">
        <v>21</v>
      </c>
      <c r="BF385" s="58" t="s">
        <v>21</v>
      </c>
      <c r="BG385" s="152" t="s">
        <v>21</v>
      </c>
      <c r="BH385" s="111"/>
    </row>
    <row r="386" spans="1:60" ht="16" customHeight="1" x14ac:dyDescent="0.15">
      <c r="A386" s="114" t="s">
        <v>499</v>
      </c>
      <c r="B386" s="134">
        <v>1</v>
      </c>
      <c r="C386" s="389" t="s">
        <v>21</v>
      </c>
      <c r="D386" s="392" t="s">
        <v>21</v>
      </c>
      <c r="E386" s="395" t="s">
        <v>21</v>
      </c>
      <c r="F386" s="396">
        <v>2.2000000000000002</v>
      </c>
      <c r="G386" s="57" t="s">
        <v>21</v>
      </c>
      <c r="H386" s="57" t="s">
        <v>21</v>
      </c>
      <c r="I386" s="118">
        <v>21.53</v>
      </c>
      <c r="J386" s="116">
        <v>3.1</v>
      </c>
      <c r="K386" s="117">
        <v>0.45190000000000002</v>
      </c>
      <c r="L386" s="116">
        <v>1.5</v>
      </c>
      <c r="M386" s="118" t="s">
        <v>129</v>
      </c>
      <c r="N386" s="398">
        <v>0.34570000000000001</v>
      </c>
      <c r="O386" s="116">
        <v>2.7</v>
      </c>
      <c r="P386" s="119">
        <v>3163</v>
      </c>
      <c r="Q386" s="115">
        <v>30</v>
      </c>
      <c r="R386" s="57">
        <v>112</v>
      </c>
      <c r="S386" s="115">
        <v>2404</v>
      </c>
      <c r="T386" s="115">
        <v>30</v>
      </c>
      <c r="U386" s="57">
        <v>156</v>
      </c>
      <c r="V386" s="115" t="s">
        <v>21</v>
      </c>
      <c r="W386" s="115" t="s">
        <v>21</v>
      </c>
      <c r="X386" s="63" t="s">
        <v>21</v>
      </c>
      <c r="Y386" s="378">
        <v>24</v>
      </c>
      <c r="Z386" s="410">
        <v>218</v>
      </c>
      <c r="AA386" s="410">
        <v>51</v>
      </c>
      <c r="AB386" s="115" t="s">
        <v>21</v>
      </c>
      <c r="AC386" s="115" t="s">
        <v>21</v>
      </c>
      <c r="AD386" s="115" t="s">
        <v>21</v>
      </c>
      <c r="AE386" s="115" t="s">
        <v>21</v>
      </c>
      <c r="AF386" s="404">
        <v>0.14899999999999999</v>
      </c>
      <c r="AG386" s="404">
        <v>2.5000000000000001E-2</v>
      </c>
      <c r="AH386" s="404">
        <v>28.45</v>
      </c>
      <c r="AI386" s="404">
        <v>0.73</v>
      </c>
      <c r="AJ386" s="118" t="s">
        <v>21</v>
      </c>
      <c r="AK386" s="118" t="s">
        <v>21</v>
      </c>
      <c r="AL386" s="118" t="s">
        <v>21</v>
      </c>
      <c r="AM386" s="118" t="s">
        <v>21</v>
      </c>
      <c r="AN386" s="118" t="s">
        <v>21</v>
      </c>
      <c r="AO386" s="118" t="s">
        <v>21</v>
      </c>
      <c r="AP386" s="404">
        <v>17.62</v>
      </c>
      <c r="AQ386" s="404">
        <v>0.5</v>
      </c>
      <c r="AR386" s="404">
        <v>4.2699999999999996</v>
      </c>
      <c r="AS386" s="404">
        <v>0.1</v>
      </c>
      <c r="AT386" s="404">
        <v>19.34</v>
      </c>
      <c r="AU386" s="404">
        <v>0.49</v>
      </c>
      <c r="AV386" s="118" t="s">
        <v>21</v>
      </c>
      <c r="AW386" s="118" t="s">
        <v>21</v>
      </c>
      <c r="AX386" s="118" t="s">
        <v>21</v>
      </c>
      <c r="AY386" s="118" t="s">
        <v>21</v>
      </c>
      <c r="AZ386" s="404">
        <v>7</v>
      </c>
      <c r="BA386" s="404">
        <v>0.23</v>
      </c>
      <c r="BB386" s="115" t="s">
        <v>21</v>
      </c>
      <c r="BC386" s="115" t="s">
        <v>21</v>
      </c>
      <c r="BD386" s="115" t="s">
        <v>21</v>
      </c>
      <c r="BE386" s="115" t="s">
        <v>21</v>
      </c>
      <c r="BF386" s="115" t="s">
        <v>21</v>
      </c>
      <c r="BG386" s="192" t="s">
        <v>21</v>
      </c>
      <c r="BH386" s="111"/>
    </row>
    <row r="387" spans="1:60" ht="16" customHeight="1" x14ac:dyDescent="0.15">
      <c r="A387" s="114" t="s">
        <v>500</v>
      </c>
      <c r="B387" s="134">
        <v>1</v>
      </c>
      <c r="C387" s="389" t="s">
        <v>21</v>
      </c>
      <c r="D387" s="392" t="s">
        <v>21</v>
      </c>
      <c r="E387" s="395" t="s">
        <v>21</v>
      </c>
      <c r="F387" s="396">
        <v>2.2000000000000002</v>
      </c>
      <c r="G387" s="57" t="s">
        <v>21</v>
      </c>
      <c r="H387" s="57" t="s">
        <v>21</v>
      </c>
      <c r="I387" s="61">
        <v>12.61</v>
      </c>
      <c r="J387" s="59">
        <v>2.8</v>
      </c>
      <c r="K387" s="60">
        <v>0.38790000000000002</v>
      </c>
      <c r="L387" s="59">
        <v>1.2</v>
      </c>
      <c r="M387" s="61" t="s">
        <v>121</v>
      </c>
      <c r="N387" s="277">
        <v>0.23580000000000001</v>
      </c>
      <c r="O387" s="59">
        <v>2.5</v>
      </c>
      <c r="P387" s="62">
        <v>2651</v>
      </c>
      <c r="Q387" s="58">
        <v>26</v>
      </c>
      <c r="R387" s="57">
        <v>0</v>
      </c>
      <c r="S387" s="58">
        <v>2113</v>
      </c>
      <c r="T387" s="58">
        <v>22</v>
      </c>
      <c r="U387" s="57">
        <v>0</v>
      </c>
      <c r="V387" s="58" t="s">
        <v>21</v>
      </c>
      <c r="W387" s="58" t="s">
        <v>21</v>
      </c>
      <c r="X387" s="63" t="s">
        <v>21</v>
      </c>
      <c r="Y387" s="373">
        <v>20.29</v>
      </c>
      <c r="Z387" s="410">
        <v>16.2</v>
      </c>
      <c r="AA387" s="410">
        <v>1.2</v>
      </c>
      <c r="AB387" s="115" t="s">
        <v>21</v>
      </c>
      <c r="AC387" s="115" t="s">
        <v>21</v>
      </c>
      <c r="AD387" s="115" t="s">
        <v>21</v>
      </c>
      <c r="AE387" s="115" t="s">
        <v>21</v>
      </c>
      <c r="AF387" s="404">
        <v>64</v>
      </c>
      <c r="AG387" s="404">
        <v>48</v>
      </c>
      <c r="AH387" s="404">
        <v>31.55</v>
      </c>
      <c r="AI387" s="404">
        <v>0.71</v>
      </c>
      <c r="AJ387" s="118" t="s">
        <v>21</v>
      </c>
      <c r="AK387" s="118" t="s">
        <v>21</v>
      </c>
      <c r="AL387" s="118" t="s">
        <v>21</v>
      </c>
      <c r="AM387" s="118" t="s">
        <v>21</v>
      </c>
      <c r="AN387" s="118" t="s">
        <v>21</v>
      </c>
      <c r="AO387" s="118" t="s">
        <v>21</v>
      </c>
      <c r="AP387" s="404">
        <v>20.64</v>
      </c>
      <c r="AQ387" s="404">
        <v>0.61</v>
      </c>
      <c r="AR387" s="404">
        <v>5.0199999999999996</v>
      </c>
      <c r="AS387" s="404">
        <v>0.13</v>
      </c>
      <c r="AT387" s="404">
        <v>23.23</v>
      </c>
      <c r="AU387" s="404">
        <v>0.61</v>
      </c>
      <c r="AV387" s="118" t="s">
        <v>21</v>
      </c>
      <c r="AW387" s="118" t="s">
        <v>21</v>
      </c>
      <c r="AX387" s="118" t="s">
        <v>21</v>
      </c>
      <c r="AY387" s="118" t="s">
        <v>21</v>
      </c>
      <c r="AZ387" s="404">
        <v>8.9</v>
      </c>
      <c r="BA387" s="404">
        <v>0.33</v>
      </c>
      <c r="BB387" s="115" t="s">
        <v>21</v>
      </c>
      <c r="BC387" s="115" t="s">
        <v>21</v>
      </c>
      <c r="BD387" s="115" t="s">
        <v>21</v>
      </c>
      <c r="BE387" s="115" t="s">
        <v>21</v>
      </c>
      <c r="BF387" s="115" t="s">
        <v>21</v>
      </c>
      <c r="BG387" s="192" t="s">
        <v>21</v>
      </c>
      <c r="BH387" s="54"/>
    </row>
    <row r="388" spans="1:60" ht="16" customHeight="1" x14ac:dyDescent="0.15">
      <c r="A388" s="114" t="s">
        <v>501</v>
      </c>
      <c r="B388" s="134">
        <v>0</v>
      </c>
      <c r="C388" s="389" t="s">
        <v>21</v>
      </c>
      <c r="D388" s="392" t="s">
        <v>21</v>
      </c>
      <c r="E388" s="395" t="s">
        <v>21</v>
      </c>
      <c r="F388" s="396">
        <v>30.1</v>
      </c>
      <c r="G388" s="57" t="s">
        <v>21</v>
      </c>
      <c r="H388" s="57" t="s">
        <v>21</v>
      </c>
      <c r="I388" s="61">
        <v>28.3</v>
      </c>
      <c r="J388" s="59">
        <v>3.8</v>
      </c>
      <c r="K388" s="60">
        <v>0.59899999999999998</v>
      </c>
      <c r="L388" s="59">
        <v>2.4</v>
      </c>
      <c r="M388" s="61" t="s">
        <v>359</v>
      </c>
      <c r="N388" s="277">
        <v>0.34300000000000003</v>
      </c>
      <c r="O388" s="59">
        <v>3</v>
      </c>
      <c r="P388" s="62">
        <v>3431</v>
      </c>
      <c r="Q388" s="58">
        <v>38</v>
      </c>
      <c r="R388" s="57">
        <v>150</v>
      </c>
      <c r="S388" s="58">
        <v>3025</v>
      </c>
      <c r="T388" s="58">
        <v>58</v>
      </c>
      <c r="U388" s="57">
        <v>375</v>
      </c>
      <c r="V388" s="58" t="s">
        <v>21</v>
      </c>
      <c r="W388" s="58" t="s">
        <v>21</v>
      </c>
      <c r="X388" s="63" t="s">
        <v>21</v>
      </c>
      <c r="Y388" s="373">
        <v>11.83</v>
      </c>
      <c r="Z388" s="407">
        <v>23200</v>
      </c>
      <c r="AA388" s="407">
        <v>1100</v>
      </c>
      <c r="AB388" s="58" t="s">
        <v>21</v>
      </c>
      <c r="AC388" s="58" t="s">
        <v>21</v>
      </c>
      <c r="AD388" s="58" t="s">
        <v>21</v>
      </c>
      <c r="AE388" s="58" t="s">
        <v>21</v>
      </c>
      <c r="AF388" s="368">
        <v>20</v>
      </c>
      <c r="AG388" s="368">
        <v>1.8</v>
      </c>
      <c r="AH388" s="368">
        <v>11310</v>
      </c>
      <c r="AI388" s="368">
        <v>820</v>
      </c>
      <c r="AJ388" s="61" t="s">
        <v>21</v>
      </c>
      <c r="AK388" s="61" t="s">
        <v>21</v>
      </c>
      <c r="AL388" s="61" t="s">
        <v>21</v>
      </c>
      <c r="AM388" s="61" t="s">
        <v>21</v>
      </c>
      <c r="AN388" s="61" t="s">
        <v>21</v>
      </c>
      <c r="AO388" s="61" t="s">
        <v>21</v>
      </c>
      <c r="AP388" s="368">
        <v>283</v>
      </c>
      <c r="AQ388" s="368">
        <v>25</v>
      </c>
      <c r="AR388" s="368">
        <v>40.700000000000003</v>
      </c>
      <c r="AS388" s="368">
        <v>2.8</v>
      </c>
      <c r="AT388" s="368">
        <v>124.9</v>
      </c>
      <c r="AU388" s="368">
        <v>8.6999999999999993</v>
      </c>
      <c r="AV388" s="61" t="s">
        <v>21</v>
      </c>
      <c r="AW388" s="61" t="s">
        <v>21</v>
      </c>
      <c r="AX388" s="61" t="s">
        <v>21</v>
      </c>
      <c r="AY388" s="61" t="s">
        <v>21</v>
      </c>
      <c r="AZ388" s="368">
        <v>19.3</v>
      </c>
      <c r="BA388" s="368">
        <v>0.6</v>
      </c>
      <c r="BB388" s="58" t="s">
        <v>21</v>
      </c>
      <c r="BC388" s="58" t="s">
        <v>21</v>
      </c>
      <c r="BD388" s="58" t="s">
        <v>21</v>
      </c>
      <c r="BE388" s="58" t="s">
        <v>21</v>
      </c>
      <c r="BF388" s="58" t="s">
        <v>21</v>
      </c>
      <c r="BG388" s="152" t="s">
        <v>21</v>
      </c>
      <c r="BH388" s="54"/>
    </row>
    <row r="389" spans="1:60" ht="16" customHeight="1" x14ac:dyDescent="0.15">
      <c r="A389" s="114" t="s">
        <v>502</v>
      </c>
      <c r="B389" s="134">
        <v>1</v>
      </c>
      <c r="C389" s="389" t="s">
        <v>21</v>
      </c>
      <c r="D389" s="392" t="s">
        <v>21</v>
      </c>
      <c r="E389" s="395" t="s">
        <v>21</v>
      </c>
      <c r="F389" s="396">
        <v>2.4</v>
      </c>
      <c r="G389" s="57" t="s">
        <v>21</v>
      </c>
      <c r="H389" s="57" t="s">
        <v>21</v>
      </c>
      <c r="I389" s="118">
        <v>13.74</v>
      </c>
      <c r="J389" s="116">
        <v>3.7</v>
      </c>
      <c r="K389" s="117">
        <v>0.39929999999999999</v>
      </c>
      <c r="L389" s="116">
        <v>1.9</v>
      </c>
      <c r="M389" s="118" t="s">
        <v>164</v>
      </c>
      <c r="N389" s="398">
        <v>0.24959999999999999</v>
      </c>
      <c r="O389" s="116">
        <v>3.2</v>
      </c>
      <c r="P389" s="119">
        <v>2732</v>
      </c>
      <c r="Q389" s="115">
        <v>35</v>
      </c>
      <c r="R389" s="57">
        <v>99</v>
      </c>
      <c r="S389" s="115">
        <v>2166</v>
      </c>
      <c r="T389" s="115">
        <v>35</v>
      </c>
      <c r="U389" s="57">
        <v>106</v>
      </c>
      <c r="V389" s="115" t="s">
        <v>21</v>
      </c>
      <c r="W389" s="115" t="s">
        <v>21</v>
      </c>
      <c r="X389" s="63" t="s">
        <v>21</v>
      </c>
      <c r="Y389" s="378">
        <v>20.72</v>
      </c>
      <c r="Z389" s="407">
        <v>14.7</v>
      </c>
      <c r="AA389" s="407">
        <v>1.3</v>
      </c>
      <c r="AB389" s="58" t="s">
        <v>21</v>
      </c>
      <c r="AC389" s="58" t="s">
        <v>21</v>
      </c>
      <c r="AD389" s="58" t="s">
        <v>21</v>
      </c>
      <c r="AE389" s="58" t="s">
        <v>21</v>
      </c>
      <c r="AF389" s="368">
        <v>0.161</v>
      </c>
      <c r="AG389" s="368">
        <v>0.04</v>
      </c>
      <c r="AH389" s="368">
        <v>33.68</v>
      </c>
      <c r="AI389" s="368">
        <v>0.88</v>
      </c>
      <c r="AJ389" s="61" t="s">
        <v>21</v>
      </c>
      <c r="AK389" s="61" t="s">
        <v>21</v>
      </c>
      <c r="AL389" s="61" t="s">
        <v>21</v>
      </c>
      <c r="AM389" s="61" t="s">
        <v>21</v>
      </c>
      <c r="AN389" s="61" t="s">
        <v>21</v>
      </c>
      <c r="AO389" s="61" t="s">
        <v>21</v>
      </c>
      <c r="AP389" s="368">
        <v>20.260000000000002</v>
      </c>
      <c r="AQ389" s="368">
        <v>0.56000000000000005</v>
      </c>
      <c r="AR389" s="368">
        <v>4.79</v>
      </c>
      <c r="AS389" s="368">
        <v>0.17</v>
      </c>
      <c r="AT389" s="368">
        <v>22.08</v>
      </c>
      <c r="AU389" s="368">
        <v>0.64</v>
      </c>
      <c r="AV389" s="61" t="s">
        <v>21</v>
      </c>
      <c r="AW389" s="61" t="s">
        <v>21</v>
      </c>
      <c r="AX389" s="61" t="s">
        <v>21</v>
      </c>
      <c r="AY389" s="61" t="s">
        <v>21</v>
      </c>
      <c r="AZ389" s="368">
        <v>8.14</v>
      </c>
      <c r="BA389" s="368">
        <v>0.28000000000000003</v>
      </c>
      <c r="BB389" s="58" t="s">
        <v>21</v>
      </c>
      <c r="BC389" s="58" t="s">
        <v>21</v>
      </c>
      <c r="BD389" s="58" t="s">
        <v>21</v>
      </c>
      <c r="BE389" s="58" t="s">
        <v>21</v>
      </c>
      <c r="BF389" s="58" t="s">
        <v>21</v>
      </c>
      <c r="BG389" s="152" t="s">
        <v>21</v>
      </c>
      <c r="BH389" s="111"/>
    </row>
    <row r="390" spans="1:60" ht="16" customHeight="1" x14ac:dyDescent="0.15">
      <c r="A390" s="114" t="s">
        <v>503</v>
      </c>
      <c r="B390" s="134">
        <v>1</v>
      </c>
      <c r="C390" s="389" t="s">
        <v>21</v>
      </c>
      <c r="D390" s="392" t="s">
        <v>21</v>
      </c>
      <c r="E390" s="395" t="s">
        <v>21</v>
      </c>
      <c r="F390" s="396">
        <v>3.1</v>
      </c>
      <c r="G390" s="57" t="s">
        <v>21</v>
      </c>
      <c r="H390" s="57" t="s">
        <v>21</v>
      </c>
      <c r="I390" s="118">
        <v>15.7</v>
      </c>
      <c r="J390" s="116">
        <v>3.5</v>
      </c>
      <c r="K390" s="117">
        <v>0.41360000000000002</v>
      </c>
      <c r="L390" s="116">
        <v>1.6</v>
      </c>
      <c r="M390" s="118" t="s">
        <v>129</v>
      </c>
      <c r="N390" s="398">
        <v>0.27539999999999998</v>
      </c>
      <c r="O390" s="116">
        <v>3</v>
      </c>
      <c r="P390" s="119">
        <v>2859</v>
      </c>
      <c r="Q390" s="115">
        <v>33</v>
      </c>
      <c r="R390" s="57">
        <v>80</v>
      </c>
      <c r="S390" s="115">
        <v>2232</v>
      </c>
      <c r="T390" s="115">
        <v>31</v>
      </c>
      <c r="U390" s="57">
        <v>64</v>
      </c>
      <c r="V390" s="115" t="s">
        <v>21</v>
      </c>
      <c r="W390" s="115" t="s">
        <v>21</v>
      </c>
      <c r="X390" s="63" t="s">
        <v>21</v>
      </c>
      <c r="Y390" s="378">
        <v>21.93</v>
      </c>
      <c r="Z390" s="410">
        <v>246</v>
      </c>
      <c r="AA390" s="410">
        <v>58</v>
      </c>
      <c r="AB390" s="115" t="s">
        <v>21</v>
      </c>
      <c r="AC390" s="115" t="s">
        <v>21</v>
      </c>
      <c r="AD390" s="115" t="s">
        <v>21</v>
      </c>
      <c r="AE390" s="115" t="s">
        <v>21</v>
      </c>
      <c r="AF390" s="404">
        <v>7.2</v>
      </c>
      <c r="AG390" s="404">
        <v>4.9000000000000004</v>
      </c>
      <c r="AH390" s="404">
        <v>41.6</v>
      </c>
      <c r="AI390" s="404">
        <v>1.5</v>
      </c>
      <c r="AJ390" s="118" t="s">
        <v>21</v>
      </c>
      <c r="AK390" s="118" t="s">
        <v>21</v>
      </c>
      <c r="AL390" s="118" t="s">
        <v>21</v>
      </c>
      <c r="AM390" s="118" t="s">
        <v>21</v>
      </c>
      <c r="AN390" s="118" t="s">
        <v>21</v>
      </c>
      <c r="AO390" s="118" t="s">
        <v>21</v>
      </c>
      <c r="AP390" s="404">
        <v>27.4</v>
      </c>
      <c r="AQ390" s="404">
        <v>3.3</v>
      </c>
      <c r="AR390" s="404">
        <v>6.3</v>
      </c>
      <c r="AS390" s="404">
        <v>0.43</v>
      </c>
      <c r="AT390" s="404">
        <v>29</v>
      </c>
      <c r="AU390" s="404">
        <v>2.7</v>
      </c>
      <c r="AV390" s="118" t="s">
        <v>21</v>
      </c>
      <c r="AW390" s="118" t="s">
        <v>21</v>
      </c>
      <c r="AX390" s="118" t="s">
        <v>21</v>
      </c>
      <c r="AY390" s="118" t="s">
        <v>21</v>
      </c>
      <c r="AZ390" s="404">
        <v>9.73</v>
      </c>
      <c r="BA390" s="404">
        <v>0.36</v>
      </c>
      <c r="BB390" s="115" t="s">
        <v>21</v>
      </c>
      <c r="BC390" s="115" t="s">
        <v>21</v>
      </c>
      <c r="BD390" s="115" t="s">
        <v>21</v>
      </c>
      <c r="BE390" s="115" t="s">
        <v>21</v>
      </c>
      <c r="BF390" s="115" t="s">
        <v>21</v>
      </c>
      <c r="BG390" s="192" t="s">
        <v>21</v>
      </c>
      <c r="BH390" s="111"/>
    </row>
    <row r="391" spans="1:60" ht="16" customHeight="1" x14ac:dyDescent="0.15">
      <c r="A391" s="114" t="s">
        <v>504</v>
      </c>
      <c r="B391" s="188">
        <v>0</v>
      </c>
      <c r="C391" s="389" t="s">
        <v>21</v>
      </c>
      <c r="D391" s="392" t="s">
        <v>21</v>
      </c>
      <c r="E391" s="395" t="s">
        <v>21</v>
      </c>
      <c r="F391" s="396">
        <v>2.1</v>
      </c>
      <c r="G391" s="120" t="s">
        <v>21</v>
      </c>
      <c r="H391" s="120" t="s">
        <v>21</v>
      </c>
      <c r="I391" s="391">
        <v>16.989999999999998</v>
      </c>
      <c r="J391" s="392">
        <v>4</v>
      </c>
      <c r="K391" s="394">
        <v>0.40810000000000002</v>
      </c>
      <c r="L391" s="392">
        <v>1.8</v>
      </c>
      <c r="M391" s="120" t="s">
        <v>132</v>
      </c>
      <c r="N391" s="395">
        <v>0.30199999999999999</v>
      </c>
      <c r="O391" s="392">
        <v>3.5</v>
      </c>
      <c r="P391" s="121">
        <v>2935</v>
      </c>
      <c r="Q391" s="120">
        <v>38</v>
      </c>
      <c r="R391" s="122">
        <v>102</v>
      </c>
      <c r="S391" s="120">
        <v>2206</v>
      </c>
      <c r="T391" s="120">
        <v>34</v>
      </c>
      <c r="U391" s="122">
        <v>112</v>
      </c>
      <c r="V391" s="120" t="s">
        <v>21</v>
      </c>
      <c r="W391" s="120" t="s">
        <v>21</v>
      </c>
      <c r="X391" s="123" t="s">
        <v>21</v>
      </c>
      <c r="Y391" s="379">
        <v>24.84</v>
      </c>
      <c r="Z391" s="411">
        <v>97.3</v>
      </c>
      <c r="AA391" s="411">
        <v>7.6</v>
      </c>
      <c r="AB391" s="120" t="s">
        <v>21</v>
      </c>
      <c r="AC391" s="120" t="s">
        <v>21</v>
      </c>
      <c r="AD391" s="120" t="s">
        <v>21</v>
      </c>
      <c r="AE391" s="120" t="s">
        <v>21</v>
      </c>
      <c r="AF391" s="405">
        <v>0.81</v>
      </c>
      <c r="AG391" s="405">
        <v>0.14000000000000001</v>
      </c>
      <c r="AH391" s="405">
        <v>33.5</v>
      </c>
      <c r="AI391" s="405">
        <v>1.5</v>
      </c>
      <c r="AJ391" s="391" t="s">
        <v>21</v>
      </c>
      <c r="AK391" s="391" t="s">
        <v>21</v>
      </c>
      <c r="AL391" s="391" t="s">
        <v>21</v>
      </c>
      <c r="AM391" s="391" t="s">
        <v>21</v>
      </c>
      <c r="AN391" s="391" t="s">
        <v>21</v>
      </c>
      <c r="AO391" s="391" t="s">
        <v>21</v>
      </c>
      <c r="AP391" s="405">
        <v>22.68</v>
      </c>
      <c r="AQ391" s="405">
        <v>0.93</v>
      </c>
      <c r="AR391" s="405">
        <v>5.57</v>
      </c>
      <c r="AS391" s="405">
        <v>0.25</v>
      </c>
      <c r="AT391" s="405">
        <v>24.4</v>
      </c>
      <c r="AU391" s="405">
        <v>1.2</v>
      </c>
      <c r="AV391" s="391" t="s">
        <v>21</v>
      </c>
      <c r="AW391" s="391" t="s">
        <v>21</v>
      </c>
      <c r="AX391" s="391" t="s">
        <v>21</v>
      </c>
      <c r="AY391" s="391" t="s">
        <v>21</v>
      </c>
      <c r="AZ391" s="405">
        <v>9.3000000000000007</v>
      </c>
      <c r="BA391" s="405">
        <v>0.53</v>
      </c>
      <c r="BB391" s="120" t="s">
        <v>21</v>
      </c>
      <c r="BC391" s="120" t="s">
        <v>21</v>
      </c>
      <c r="BD391" s="120" t="s">
        <v>21</v>
      </c>
      <c r="BE391" s="120" t="s">
        <v>21</v>
      </c>
      <c r="BF391" s="120" t="s">
        <v>21</v>
      </c>
      <c r="BG391" s="123" t="s">
        <v>21</v>
      </c>
      <c r="BH391" s="113"/>
    </row>
    <row r="392" spans="1:60" ht="16" customHeight="1" x14ac:dyDescent="0.15">
      <c r="A392" s="114" t="s">
        <v>505</v>
      </c>
      <c r="B392" s="188">
        <v>1</v>
      </c>
      <c r="C392" s="389" t="s">
        <v>21</v>
      </c>
      <c r="D392" s="392" t="s">
        <v>21</v>
      </c>
      <c r="E392" s="395" t="s">
        <v>21</v>
      </c>
      <c r="F392" s="396">
        <v>2.4</v>
      </c>
      <c r="G392" s="120" t="s">
        <v>21</v>
      </c>
      <c r="H392" s="120" t="s">
        <v>21</v>
      </c>
      <c r="I392" s="391">
        <v>13.26</v>
      </c>
      <c r="J392" s="392">
        <v>2.9</v>
      </c>
      <c r="K392" s="394">
        <v>0.3861</v>
      </c>
      <c r="L392" s="392">
        <v>1.5</v>
      </c>
      <c r="M392" s="120" t="s">
        <v>164</v>
      </c>
      <c r="N392" s="395">
        <v>0.24909999999999999</v>
      </c>
      <c r="O392" s="392">
        <v>2.5</v>
      </c>
      <c r="P392" s="121">
        <v>2698</v>
      </c>
      <c r="Q392" s="120">
        <v>28</v>
      </c>
      <c r="R392" s="122">
        <v>101</v>
      </c>
      <c r="S392" s="120">
        <v>2105</v>
      </c>
      <c r="T392" s="120">
        <v>27</v>
      </c>
      <c r="U392" s="122">
        <v>103</v>
      </c>
      <c r="V392" s="120" t="s">
        <v>21</v>
      </c>
      <c r="W392" s="120" t="s">
        <v>21</v>
      </c>
      <c r="X392" s="123" t="s">
        <v>21</v>
      </c>
      <c r="Y392" s="379">
        <v>21.98</v>
      </c>
      <c r="Z392" s="411">
        <v>14.2</v>
      </c>
      <c r="AA392" s="411">
        <v>1.1000000000000001</v>
      </c>
      <c r="AB392" s="120" t="s">
        <v>21</v>
      </c>
      <c r="AC392" s="120" t="s">
        <v>21</v>
      </c>
      <c r="AD392" s="120" t="s">
        <v>21</v>
      </c>
      <c r="AE392" s="120" t="s">
        <v>21</v>
      </c>
      <c r="AF392" s="405">
        <v>0.14000000000000001</v>
      </c>
      <c r="AG392" s="405">
        <v>1.7000000000000001E-2</v>
      </c>
      <c r="AH392" s="405">
        <v>48.3</v>
      </c>
      <c r="AI392" s="405">
        <v>6.1</v>
      </c>
      <c r="AJ392" s="391" t="s">
        <v>21</v>
      </c>
      <c r="AK392" s="391" t="s">
        <v>21</v>
      </c>
      <c r="AL392" s="391" t="s">
        <v>21</v>
      </c>
      <c r="AM392" s="391" t="s">
        <v>21</v>
      </c>
      <c r="AN392" s="391" t="s">
        <v>21</v>
      </c>
      <c r="AO392" s="391" t="s">
        <v>21</v>
      </c>
      <c r="AP392" s="405">
        <v>29.44</v>
      </c>
      <c r="AQ392" s="405">
        <v>0.82</v>
      </c>
      <c r="AR392" s="405">
        <v>5.99</v>
      </c>
      <c r="AS392" s="405">
        <v>0.18</v>
      </c>
      <c r="AT392" s="405">
        <v>34.33</v>
      </c>
      <c r="AU392" s="405">
        <v>0.86</v>
      </c>
      <c r="AV392" s="391" t="s">
        <v>21</v>
      </c>
      <c r="AW392" s="391" t="s">
        <v>21</v>
      </c>
      <c r="AX392" s="391" t="s">
        <v>21</v>
      </c>
      <c r="AY392" s="391" t="s">
        <v>21</v>
      </c>
      <c r="AZ392" s="405">
        <v>11.55</v>
      </c>
      <c r="BA392" s="405">
        <v>0.33</v>
      </c>
      <c r="BB392" s="120" t="s">
        <v>21</v>
      </c>
      <c r="BC392" s="120" t="s">
        <v>21</v>
      </c>
      <c r="BD392" s="120" t="s">
        <v>21</v>
      </c>
      <c r="BE392" s="120" t="s">
        <v>21</v>
      </c>
      <c r="BF392" s="120" t="s">
        <v>21</v>
      </c>
      <c r="BG392" s="123" t="s">
        <v>21</v>
      </c>
      <c r="BH392" s="113"/>
    </row>
    <row r="393" spans="1:60" ht="16" customHeight="1" x14ac:dyDescent="0.15">
      <c r="A393" s="114" t="s">
        <v>506</v>
      </c>
      <c r="B393" s="188">
        <v>1</v>
      </c>
      <c r="C393" s="389" t="s">
        <v>21</v>
      </c>
      <c r="D393" s="392" t="s">
        <v>21</v>
      </c>
      <c r="E393" s="395" t="s">
        <v>21</v>
      </c>
      <c r="F393" s="396">
        <v>1.8</v>
      </c>
      <c r="G393" s="120" t="s">
        <v>21</v>
      </c>
      <c r="H393" s="120" t="s">
        <v>21</v>
      </c>
      <c r="I393" s="391">
        <v>32.9</v>
      </c>
      <c r="J393" s="392">
        <v>4.7</v>
      </c>
      <c r="K393" s="394">
        <v>0.52400000000000002</v>
      </c>
      <c r="L393" s="392">
        <v>2.4</v>
      </c>
      <c r="M393" s="120" t="s">
        <v>164</v>
      </c>
      <c r="N393" s="395">
        <v>0.45600000000000002</v>
      </c>
      <c r="O393" s="392">
        <v>4</v>
      </c>
      <c r="P393" s="121">
        <v>3579</v>
      </c>
      <c r="Q393" s="120">
        <v>46</v>
      </c>
      <c r="R393" s="122">
        <v>144</v>
      </c>
      <c r="S393" s="120">
        <v>2715</v>
      </c>
      <c r="T393" s="120">
        <v>54</v>
      </c>
      <c r="U393" s="122">
        <v>137</v>
      </c>
      <c r="V393" s="120" t="s">
        <v>21</v>
      </c>
      <c r="W393" s="120" t="s">
        <v>21</v>
      </c>
      <c r="X393" s="123" t="s">
        <v>21</v>
      </c>
      <c r="Y393" s="379">
        <v>24.14</v>
      </c>
      <c r="Z393" s="411">
        <v>20.399999999999999</v>
      </c>
      <c r="AA393" s="411">
        <v>2.6</v>
      </c>
      <c r="AB393" s="120" t="s">
        <v>21</v>
      </c>
      <c r="AC393" s="120" t="s">
        <v>21</v>
      </c>
      <c r="AD393" s="120" t="s">
        <v>21</v>
      </c>
      <c r="AE393" s="120" t="s">
        <v>21</v>
      </c>
      <c r="AF393" s="405">
        <v>390</v>
      </c>
      <c r="AG393" s="405">
        <v>150</v>
      </c>
      <c r="AH393" s="405">
        <v>7.1</v>
      </c>
      <c r="AI393" s="405">
        <v>0.19</v>
      </c>
      <c r="AJ393" s="391" t="s">
        <v>21</v>
      </c>
      <c r="AK393" s="391" t="s">
        <v>21</v>
      </c>
      <c r="AL393" s="391" t="s">
        <v>21</v>
      </c>
      <c r="AM393" s="391" t="s">
        <v>21</v>
      </c>
      <c r="AN393" s="391" t="s">
        <v>21</v>
      </c>
      <c r="AO393" s="391" t="s">
        <v>21</v>
      </c>
      <c r="AP393" s="405">
        <v>11.86</v>
      </c>
      <c r="AQ393" s="405">
        <v>0.45</v>
      </c>
      <c r="AR393" s="405">
        <v>2.41</v>
      </c>
      <c r="AS393" s="405">
        <v>0.1</v>
      </c>
      <c r="AT393" s="405">
        <v>15.1</v>
      </c>
      <c r="AU393" s="405">
        <v>0.39</v>
      </c>
      <c r="AV393" s="391" t="s">
        <v>21</v>
      </c>
      <c r="AW393" s="391" t="s">
        <v>21</v>
      </c>
      <c r="AX393" s="391" t="s">
        <v>21</v>
      </c>
      <c r="AY393" s="391" t="s">
        <v>21</v>
      </c>
      <c r="AZ393" s="405">
        <v>5.73</v>
      </c>
      <c r="BA393" s="405">
        <v>0.32</v>
      </c>
      <c r="BB393" s="120" t="s">
        <v>21</v>
      </c>
      <c r="BC393" s="120" t="s">
        <v>21</v>
      </c>
      <c r="BD393" s="120" t="s">
        <v>21</v>
      </c>
      <c r="BE393" s="120" t="s">
        <v>21</v>
      </c>
      <c r="BF393" s="120" t="s">
        <v>21</v>
      </c>
      <c r="BG393" s="123" t="s">
        <v>21</v>
      </c>
      <c r="BH393" s="113"/>
    </row>
    <row r="394" spans="1:60" ht="16" customHeight="1" x14ac:dyDescent="0.15">
      <c r="A394" s="114" t="s">
        <v>507</v>
      </c>
      <c r="B394" s="188">
        <v>1</v>
      </c>
      <c r="C394" s="389" t="s">
        <v>21</v>
      </c>
      <c r="D394" s="392" t="s">
        <v>21</v>
      </c>
      <c r="E394" s="395" t="s">
        <v>21</v>
      </c>
      <c r="F394" s="396">
        <v>1.9</v>
      </c>
      <c r="G394" s="120" t="s">
        <v>21</v>
      </c>
      <c r="H394" s="120" t="s">
        <v>21</v>
      </c>
      <c r="I394" s="391">
        <v>52.4</v>
      </c>
      <c r="J394" s="392">
        <v>4.8</v>
      </c>
      <c r="K394" s="394">
        <v>0.66700000000000004</v>
      </c>
      <c r="L394" s="392">
        <v>2.8</v>
      </c>
      <c r="M394" s="120" t="s">
        <v>171</v>
      </c>
      <c r="N394" s="395">
        <v>0.56999999999999995</v>
      </c>
      <c r="O394" s="392">
        <v>4</v>
      </c>
      <c r="P394" s="121">
        <v>4039</v>
      </c>
      <c r="Q394" s="120">
        <v>48</v>
      </c>
      <c r="R394" s="122">
        <v>115</v>
      </c>
      <c r="S394" s="120">
        <v>3293</v>
      </c>
      <c r="T394" s="120">
        <v>72</v>
      </c>
      <c r="U394" s="122">
        <v>141</v>
      </c>
      <c r="V394" s="120" t="s">
        <v>21</v>
      </c>
      <c r="W394" s="120" t="s">
        <v>21</v>
      </c>
      <c r="X394" s="123" t="s">
        <v>21</v>
      </c>
      <c r="Y394" s="379">
        <v>18.47</v>
      </c>
      <c r="Z394" s="411">
        <v>16</v>
      </c>
      <c r="AA394" s="411">
        <v>2.8</v>
      </c>
      <c r="AB394" s="120" t="s">
        <v>21</v>
      </c>
      <c r="AC394" s="120" t="s">
        <v>21</v>
      </c>
      <c r="AD394" s="120" t="s">
        <v>21</v>
      </c>
      <c r="AE394" s="120" t="s">
        <v>21</v>
      </c>
      <c r="AF394" s="405">
        <v>36</v>
      </c>
      <c r="AG394" s="405">
        <v>37</v>
      </c>
      <c r="AH394" s="405">
        <v>11.32</v>
      </c>
      <c r="AI394" s="405">
        <v>0.28000000000000003</v>
      </c>
      <c r="AJ394" s="391" t="s">
        <v>21</v>
      </c>
      <c r="AK394" s="391" t="s">
        <v>21</v>
      </c>
      <c r="AL394" s="391" t="s">
        <v>21</v>
      </c>
      <c r="AM394" s="391" t="s">
        <v>21</v>
      </c>
      <c r="AN394" s="391" t="s">
        <v>21</v>
      </c>
      <c r="AO394" s="391" t="s">
        <v>21</v>
      </c>
      <c r="AP394" s="405">
        <v>11.2</v>
      </c>
      <c r="AQ394" s="405">
        <v>0.35</v>
      </c>
      <c r="AR394" s="405">
        <v>2.96</v>
      </c>
      <c r="AS394" s="405">
        <v>0.11</v>
      </c>
      <c r="AT394" s="405">
        <v>13.96</v>
      </c>
      <c r="AU394" s="405">
        <v>0.44</v>
      </c>
      <c r="AV394" s="391" t="s">
        <v>21</v>
      </c>
      <c r="AW394" s="391" t="s">
        <v>21</v>
      </c>
      <c r="AX394" s="391" t="s">
        <v>21</v>
      </c>
      <c r="AY394" s="391" t="s">
        <v>21</v>
      </c>
      <c r="AZ394" s="405">
        <v>5.22</v>
      </c>
      <c r="BA394" s="405">
        <v>0.28999999999999998</v>
      </c>
      <c r="BB394" s="120" t="s">
        <v>21</v>
      </c>
      <c r="BC394" s="120" t="s">
        <v>21</v>
      </c>
      <c r="BD394" s="120" t="s">
        <v>21</v>
      </c>
      <c r="BE394" s="120" t="s">
        <v>21</v>
      </c>
      <c r="BF394" s="120" t="s">
        <v>21</v>
      </c>
      <c r="BG394" s="123" t="s">
        <v>21</v>
      </c>
      <c r="BH394" s="113"/>
    </row>
    <row r="395" spans="1:60" ht="16" customHeight="1" x14ac:dyDescent="0.15">
      <c r="A395" s="114" t="s">
        <v>508</v>
      </c>
      <c r="B395" s="188">
        <v>1</v>
      </c>
      <c r="C395" s="389" t="s">
        <v>21</v>
      </c>
      <c r="D395" s="392" t="s">
        <v>21</v>
      </c>
      <c r="E395" s="395" t="s">
        <v>21</v>
      </c>
      <c r="F395" s="396">
        <v>1.8</v>
      </c>
      <c r="G395" s="120" t="s">
        <v>21</v>
      </c>
      <c r="H395" s="120" t="s">
        <v>21</v>
      </c>
      <c r="I395" s="391">
        <v>61.4</v>
      </c>
      <c r="J395" s="392">
        <v>4.5</v>
      </c>
      <c r="K395" s="394">
        <v>0.75</v>
      </c>
      <c r="L395" s="392">
        <v>2.8</v>
      </c>
      <c r="M395" s="120" t="s">
        <v>359</v>
      </c>
      <c r="N395" s="395">
        <v>0.59399999999999997</v>
      </c>
      <c r="O395" s="392">
        <v>3.5</v>
      </c>
      <c r="P395" s="121">
        <v>4197</v>
      </c>
      <c r="Q395" s="120">
        <v>45</v>
      </c>
      <c r="R395" s="122">
        <v>98</v>
      </c>
      <c r="S395" s="120">
        <v>3607</v>
      </c>
      <c r="T395" s="120">
        <v>78</v>
      </c>
      <c r="U395" s="122">
        <v>96</v>
      </c>
      <c r="V395" s="120" t="s">
        <v>21</v>
      </c>
      <c r="W395" s="120" t="s">
        <v>21</v>
      </c>
      <c r="X395" s="123" t="s">
        <v>21</v>
      </c>
      <c r="Y395" s="379">
        <v>14.06</v>
      </c>
      <c r="Z395" s="411">
        <v>12.1</v>
      </c>
      <c r="AA395" s="411">
        <v>1.1000000000000001</v>
      </c>
      <c r="AB395" s="120" t="s">
        <v>21</v>
      </c>
      <c r="AC395" s="120" t="s">
        <v>21</v>
      </c>
      <c r="AD395" s="120" t="s">
        <v>21</v>
      </c>
      <c r="AE395" s="120" t="s">
        <v>21</v>
      </c>
      <c r="AF395" s="405">
        <v>0.06</v>
      </c>
      <c r="AG395" s="405">
        <v>1.7000000000000001E-2</v>
      </c>
      <c r="AH395" s="405">
        <v>11.11</v>
      </c>
      <c r="AI395" s="405">
        <v>0.31</v>
      </c>
      <c r="AJ395" s="391" t="s">
        <v>21</v>
      </c>
      <c r="AK395" s="391" t="s">
        <v>21</v>
      </c>
      <c r="AL395" s="391" t="s">
        <v>21</v>
      </c>
      <c r="AM395" s="391" t="s">
        <v>21</v>
      </c>
      <c r="AN395" s="391" t="s">
        <v>21</v>
      </c>
      <c r="AO395" s="391" t="s">
        <v>21</v>
      </c>
      <c r="AP395" s="405">
        <v>9.41</v>
      </c>
      <c r="AQ395" s="405">
        <v>0.33</v>
      </c>
      <c r="AR395" s="405">
        <v>2.7</v>
      </c>
      <c r="AS395" s="405">
        <v>0.12</v>
      </c>
      <c r="AT395" s="405">
        <v>11.36</v>
      </c>
      <c r="AU395" s="405">
        <v>0.38</v>
      </c>
      <c r="AV395" s="391" t="s">
        <v>21</v>
      </c>
      <c r="AW395" s="391" t="s">
        <v>21</v>
      </c>
      <c r="AX395" s="391" t="s">
        <v>21</v>
      </c>
      <c r="AY395" s="391" t="s">
        <v>21</v>
      </c>
      <c r="AZ395" s="405">
        <v>4.0999999999999996</v>
      </c>
      <c r="BA395" s="405">
        <v>0.23</v>
      </c>
      <c r="BB395" s="120" t="s">
        <v>21</v>
      </c>
      <c r="BC395" s="120" t="s">
        <v>21</v>
      </c>
      <c r="BD395" s="120" t="s">
        <v>21</v>
      </c>
      <c r="BE395" s="120" t="s">
        <v>21</v>
      </c>
      <c r="BF395" s="120" t="s">
        <v>21</v>
      </c>
      <c r="BG395" s="123" t="s">
        <v>21</v>
      </c>
      <c r="BH395" s="113"/>
    </row>
    <row r="396" spans="1:60" ht="16" customHeight="1" x14ac:dyDescent="0.15">
      <c r="A396" s="114" t="s">
        <v>509</v>
      </c>
      <c r="B396" s="188">
        <v>0</v>
      </c>
      <c r="C396" s="389" t="s">
        <v>21</v>
      </c>
      <c r="D396" s="392" t="s">
        <v>21</v>
      </c>
      <c r="E396" s="395" t="s">
        <v>21</v>
      </c>
      <c r="F396" s="396">
        <v>2.2999999999999998</v>
      </c>
      <c r="G396" s="120" t="s">
        <v>21</v>
      </c>
      <c r="H396" s="120" t="s">
        <v>21</v>
      </c>
      <c r="I396" s="391">
        <v>26</v>
      </c>
      <c r="J396" s="392">
        <v>4.4000000000000004</v>
      </c>
      <c r="K396" s="394">
        <v>0.47199999999999998</v>
      </c>
      <c r="L396" s="392">
        <v>2.2999999999999998</v>
      </c>
      <c r="M396" s="120" t="s">
        <v>169</v>
      </c>
      <c r="N396" s="395">
        <v>0.39900000000000002</v>
      </c>
      <c r="O396" s="392">
        <v>3.7</v>
      </c>
      <c r="P396" s="121">
        <v>3345</v>
      </c>
      <c r="Q396" s="120">
        <v>43</v>
      </c>
      <c r="R396" s="122">
        <v>88</v>
      </c>
      <c r="S396" s="120">
        <v>2492</v>
      </c>
      <c r="T396" s="120">
        <v>49</v>
      </c>
      <c r="U396" s="122">
        <v>79</v>
      </c>
      <c r="V396" s="120" t="s">
        <v>21</v>
      </c>
      <c r="W396" s="120" t="s">
        <v>21</v>
      </c>
      <c r="X396" s="123" t="s">
        <v>21</v>
      </c>
      <c r="Y396" s="379">
        <v>25.5</v>
      </c>
      <c r="Z396" s="411">
        <v>78</v>
      </c>
      <c r="AA396" s="411">
        <v>31</v>
      </c>
      <c r="AB396" s="120" t="s">
        <v>21</v>
      </c>
      <c r="AC396" s="120" t="s">
        <v>21</v>
      </c>
      <c r="AD396" s="120" t="s">
        <v>21</v>
      </c>
      <c r="AE396" s="120" t="s">
        <v>21</v>
      </c>
      <c r="AF396" s="405">
        <v>23</v>
      </c>
      <c r="AG396" s="405">
        <v>18</v>
      </c>
      <c r="AH396" s="405">
        <v>15.54</v>
      </c>
      <c r="AI396" s="405">
        <v>0.74</v>
      </c>
      <c r="AJ396" s="391" t="s">
        <v>21</v>
      </c>
      <c r="AK396" s="391" t="s">
        <v>21</v>
      </c>
      <c r="AL396" s="391" t="s">
        <v>21</v>
      </c>
      <c r="AM396" s="391" t="s">
        <v>21</v>
      </c>
      <c r="AN396" s="391" t="s">
        <v>21</v>
      </c>
      <c r="AO396" s="391" t="s">
        <v>21</v>
      </c>
      <c r="AP396" s="405">
        <v>14.87</v>
      </c>
      <c r="AQ396" s="405">
        <v>0.67</v>
      </c>
      <c r="AR396" s="405">
        <v>3.56</v>
      </c>
      <c r="AS396" s="405">
        <v>0.15</v>
      </c>
      <c r="AT396" s="405">
        <v>17.54</v>
      </c>
      <c r="AU396" s="405">
        <v>0.59</v>
      </c>
      <c r="AV396" s="391" t="s">
        <v>21</v>
      </c>
      <c r="AW396" s="391" t="s">
        <v>21</v>
      </c>
      <c r="AX396" s="391" t="s">
        <v>21</v>
      </c>
      <c r="AY396" s="391" t="s">
        <v>21</v>
      </c>
      <c r="AZ396" s="405">
        <v>6.08</v>
      </c>
      <c r="BA396" s="405">
        <v>0.28000000000000003</v>
      </c>
      <c r="BB396" s="120" t="s">
        <v>21</v>
      </c>
      <c r="BC396" s="120" t="s">
        <v>21</v>
      </c>
      <c r="BD396" s="120" t="s">
        <v>21</v>
      </c>
      <c r="BE396" s="120" t="s">
        <v>21</v>
      </c>
      <c r="BF396" s="120" t="s">
        <v>21</v>
      </c>
      <c r="BG396" s="123" t="s">
        <v>21</v>
      </c>
      <c r="BH396" s="113"/>
    </row>
    <row r="397" spans="1:60" ht="16" customHeight="1" x14ac:dyDescent="0.15">
      <c r="A397" s="114" t="s">
        <v>510</v>
      </c>
      <c r="B397" s="188">
        <v>1</v>
      </c>
      <c r="C397" s="389" t="s">
        <v>21</v>
      </c>
      <c r="D397" s="392" t="s">
        <v>21</v>
      </c>
      <c r="E397" s="395" t="s">
        <v>21</v>
      </c>
      <c r="F397" s="396">
        <v>2.5</v>
      </c>
      <c r="G397" s="120" t="s">
        <v>21</v>
      </c>
      <c r="H397" s="120" t="s">
        <v>21</v>
      </c>
      <c r="I397" s="391">
        <v>47.2</v>
      </c>
      <c r="J397" s="392">
        <v>4.2</v>
      </c>
      <c r="K397" s="394">
        <v>0.65</v>
      </c>
      <c r="L397" s="392">
        <v>2.5</v>
      </c>
      <c r="M397" s="120" t="s">
        <v>166</v>
      </c>
      <c r="N397" s="395">
        <v>0.52700000000000002</v>
      </c>
      <c r="O397" s="392">
        <v>3.3</v>
      </c>
      <c r="P397" s="121">
        <v>3935</v>
      </c>
      <c r="Q397" s="120">
        <v>41</v>
      </c>
      <c r="R397" s="122">
        <v>140</v>
      </c>
      <c r="S397" s="120">
        <v>3228</v>
      </c>
      <c r="T397" s="120">
        <v>63</v>
      </c>
      <c r="U397" s="122">
        <v>290</v>
      </c>
      <c r="V397" s="120" t="s">
        <v>21</v>
      </c>
      <c r="W397" s="120" t="s">
        <v>21</v>
      </c>
      <c r="X397" s="123" t="s">
        <v>21</v>
      </c>
      <c r="Y397" s="379">
        <v>17.97</v>
      </c>
      <c r="Z397" s="411">
        <v>173</v>
      </c>
      <c r="AA397" s="411">
        <v>82</v>
      </c>
      <c r="AB397" s="120" t="s">
        <v>21</v>
      </c>
      <c r="AC397" s="120" t="s">
        <v>21</v>
      </c>
      <c r="AD397" s="120" t="s">
        <v>21</v>
      </c>
      <c r="AE397" s="120" t="s">
        <v>21</v>
      </c>
      <c r="AF397" s="405">
        <v>25.9</v>
      </c>
      <c r="AG397" s="405">
        <v>6.6</v>
      </c>
      <c r="AH397" s="405">
        <v>17.38</v>
      </c>
      <c r="AI397" s="405">
        <v>0.63</v>
      </c>
      <c r="AJ397" s="391" t="s">
        <v>21</v>
      </c>
      <c r="AK397" s="391" t="s">
        <v>21</v>
      </c>
      <c r="AL397" s="391" t="s">
        <v>21</v>
      </c>
      <c r="AM397" s="391" t="s">
        <v>21</v>
      </c>
      <c r="AN397" s="391" t="s">
        <v>21</v>
      </c>
      <c r="AO397" s="391" t="s">
        <v>21</v>
      </c>
      <c r="AP397" s="405">
        <v>15.23</v>
      </c>
      <c r="AQ397" s="405">
        <v>0.69</v>
      </c>
      <c r="AR397" s="405">
        <v>2.83</v>
      </c>
      <c r="AS397" s="405">
        <v>0.11</v>
      </c>
      <c r="AT397" s="405">
        <v>17.16</v>
      </c>
      <c r="AU397" s="405">
        <v>0.82</v>
      </c>
      <c r="AV397" s="391" t="s">
        <v>21</v>
      </c>
      <c r="AW397" s="391" t="s">
        <v>21</v>
      </c>
      <c r="AX397" s="391" t="s">
        <v>21</v>
      </c>
      <c r="AY397" s="391" t="s">
        <v>21</v>
      </c>
      <c r="AZ397" s="405">
        <v>5.31</v>
      </c>
      <c r="BA397" s="405">
        <v>0.31</v>
      </c>
      <c r="BB397" s="120" t="s">
        <v>21</v>
      </c>
      <c r="BC397" s="120" t="s">
        <v>21</v>
      </c>
      <c r="BD397" s="120" t="s">
        <v>21</v>
      </c>
      <c r="BE397" s="120" t="s">
        <v>21</v>
      </c>
      <c r="BF397" s="120" t="s">
        <v>21</v>
      </c>
      <c r="BG397" s="123" t="s">
        <v>21</v>
      </c>
      <c r="BH397" s="113"/>
    </row>
    <row r="398" spans="1:60" ht="16" customHeight="1" x14ac:dyDescent="0.15">
      <c r="A398" s="114" t="s">
        <v>511</v>
      </c>
      <c r="B398" s="188">
        <v>1</v>
      </c>
      <c r="C398" s="389" t="s">
        <v>21</v>
      </c>
      <c r="D398" s="392" t="s">
        <v>21</v>
      </c>
      <c r="E398" s="395" t="s">
        <v>21</v>
      </c>
      <c r="F398" s="396">
        <v>2.1</v>
      </c>
      <c r="G398" s="120" t="s">
        <v>21</v>
      </c>
      <c r="H398" s="120" t="s">
        <v>21</v>
      </c>
      <c r="I398" s="391">
        <v>36.6</v>
      </c>
      <c r="J398" s="392">
        <v>5.0999999999999996</v>
      </c>
      <c r="K398" s="394">
        <v>0.56899999999999995</v>
      </c>
      <c r="L398" s="392">
        <v>3.1</v>
      </c>
      <c r="M398" s="120" t="s">
        <v>166</v>
      </c>
      <c r="N398" s="395">
        <v>0.46700000000000003</v>
      </c>
      <c r="O398" s="392">
        <v>4.0999999999999996</v>
      </c>
      <c r="P398" s="121">
        <v>3684</v>
      </c>
      <c r="Q398" s="120">
        <v>50</v>
      </c>
      <c r="R398" s="122">
        <v>143</v>
      </c>
      <c r="S398" s="120">
        <v>2903</v>
      </c>
      <c r="T398" s="120">
        <v>72</v>
      </c>
      <c r="U398" s="122">
        <v>321</v>
      </c>
      <c r="V398" s="120" t="s">
        <v>21</v>
      </c>
      <c r="W398" s="120" t="s">
        <v>21</v>
      </c>
      <c r="X398" s="123" t="s">
        <v>21</v>
      </c>
      <c r="Y398" s="379">
        <v>21.2</v>
      </c>
      <c r="Z398" s="411">
        <v>38</v>
      </c>
      <c r="AA398" s="411">
        <v>25</v>
      </c>
      <c r="AB398" s="120" t="s">
        <v>21</v>
      </c>
      <c r="AC398" s="120" t="s">
        <v>21</v>
      </c>
      <c r="AD398" s="120" t="s">
        <v>21</v>
      </c>
      <c r="AE398" s="120" t="s">
        <v>21</v>
      </c>
      <c r="AF398" s="405">
        <v>2.4</v>
      </c>
      <c r="AG398" s="405">
        <v>2.4</v>
      </c>
      <c r="AH398" s="405">
        <v>12.4</v>
      </c>
      <c r="AI398" s="405">
        <v>1.5</v>
      </c>
      <c r="AJ398" s="391" t="s">
        <v>21</v>
      </c>
      <c r="AK398" s="391" t="s">
        <v>21</v>
      </c>
      <c r="AL398" s="391" t="s">
        <v>21</v>
      </c>
      <c r="AM398" s="391" t="s">
        <v>21</v>
      </c>
      <c r="AN398" s="391" t="s">
        <v>21</v>
      </c>
      <c r="AO398" s="391" t="s">
        <v>21</v>
      </c>
      <c r="AP398" s="405">
        <v>13.6</v>
      </c>
      <c r="AQ398" s="405">
        <v>0.77</v>
      </c>
      <c r="AR398" s="405">
        <v>3.02</v>
      </c>
      <c r="AS398" s="405">
        <v>0.13</v>
      </c>
      <c r="AT398" s="405">
        <v>16.82</v>
      </c>
      <c r="AU398" s="405">
        <v>0.68</v>
      </c>
      <c r="AV398" s="391" t="s">
        <v>21</v>
      </c>
      <c r="AW398" s="391" t="s">
        <v>21</v>
      </c>
      <c r="AX398" s="391" t="s">
        <v>21</v>
      </c>
      <c r="AY398" s="391" t="s">
        <v>21</v>
      </c>
      <c r="AZ398" s="405">
        <v>5.77</v>
      </c>
      <c r="BA398" s="405">
        <v>0.21</v>
      </c>
      <c r="BB398" s="120" t="s">
        <v>21</v>
      </c>
      <c r="BC398" s="120" t="s">
        <v>21</v>
      </c>
      <c r="BD398" s="120" t="s">
        <v>21</v>
      </c>
      <c r="BE398" s="120" t="s">
        <v>21</v>
      </c>
      <c r="BF398" s="120" t="s">
        <v>21</v>
      </c>
      <c r="BG398" s="123" t="s">
        <v>21</v>
      </c>
      <c r="BH398" s="113"/>
    </row>
    <row r="399" spans="1:60" ht="16" customHeight="1" thickBot="1" x14ac:dyDescent="0.2">
      <c r="A399" s="124" t="s">
        <v>512</v>
      </c>
      <c r="B399" s="189">
        <v>1</v>
      </c>
      <c r="C399" s="390" t="s">
        <v>21</v>
      </c>
      <c r="D399" s="301" t="s">
        <v>21</v>
      </c>
      <c r="E399" s="291" t="s">
        <v>21</v>
      </c>
      <c r="F399" s="397">
        <v>2</v>
      </c>
      <c r="G399" s="125" t="s">
        <v>21</v>
      </c>
      <c r="H399" s="125" t="s">
        <v>21</v>
      </c>
      <c r="I399" s="297">
        <v>46.8</v>
      </c>
      <c r="J399" s="301">
        <v>4.5</v>
      </c>
      <c r="K399" s="308">
        <v>0.626</v>
      </c>
      <c r="L399" s="301">
        <v>2</v>
      </c>
      <c r="M399" s="125" t="s">
        <v>122</v>
      </c>
      <c r="N399" s="291">
        <v>0.54200000000000004</v>
      </c>
      <c r="O399" s="301">
        <v>4.0999999999999996</v>
      </c>
      <c r="P399" s="126">
        <v>3926</v>
      </c>
      <c r="Q399" s="125">
        <v>45</v>
      </c>
      <c r="R399" s="127">
        <v>57</v>
      </c>
      <c r="S399" s="125">
        <v>3134</v>
      </c>
      <c r="T399" s="125">
        <v>50</v>
      </c>
      <c r="U399" s="127">
        <v>46</v>
      </c>
      <c r="V399" s="125" t="s">
        <v>21</v>
      </c>
      <c r="W399" s="125" t="s">
        <v>21</v>
      </c>
      <c r="X399" s="128" t="s">
        <v>21</v>
      </c>
      <c r="Y399" s="380">
        <v>20.170000000000002</v>
      </c>
      <c r="Z399" s="217">
        <v>217</v>
      </c>
      <c r="AA399" s="217">
        <v>59</v>
      </c>
      <c r="AB399" s="125" t="s">
        <v>21</v>
      </c>
      <c r="AC399" s="125" t="s">
        <v>21</v>
      </c>
      <c r="AD399" s="125" t="s">
        <v>21</v>
      </c>
      <c r="AE399" s="125" t="s">
        <v>21</v>
      </c>
      <c r="AF399" s="237">
        <v>4.0999999999999996</v>
      </c>
      <c r="AG399" s="237">
        <v>3.1</v>
      </c>
      <c r="AH399" s="237">
        <v>11.3</v>
      </c>
      <c r="AI399" s="237">
        <v>0.96</v>
      </c>
      <c r="AJ399" s="297" t="s">
        <v>21</v>
      </c>
      <c r="AK399" s="297" t="s">
        <v>21</v>
      </c>
      <c r="AL399" s="297" t="s">
        <v>21</v>
      </c>
      <c r="AM399" s="297" t="s">
        <v>21</v>
      </c>
      <c r="AN399" s="297" t="s">
        <v>21</v>
      </c>
      <c r="AO399" s="297" t="s">
        <v>21</v>
      </c>
      <c r="AP399" s="237">
        <v>12.14</v>
      </c>
      <c r="AQ399" s="237">
        <v>0.34</v>
      </c>
      <c r="AR399" s="237">
        <v>2.6739999999999999</v>
      </c>
      <c r="AS399" s="237">
        <v>7.9000000000000001E-2</v>
      </c>
      <c r="AT399" s="237">
        <v>15.5</v>
      </c>
      <c r="AU399" s="237">
        <v>0.45</v>
      </c>
      <c r="AV399" s="297" t="s">
        <v>21</v>
      </c>
      <c r="AW399" s="297" t="s">
        <v>21</v>
      </c>
      <c r="AX399" s="297" t="s">
        <v>21</v>
      </c>
      <c r="AY399" s="297" t="s">
        <v>21</v>
      </c>
      <c r="AZ399" s="237">
        <v>5.17</v>
      </c>
      <c r="BA399" s="237">
        <v>0.19</v>
      </c>
      <c r="BB399" s="125" t="s">
        <v>21</v>
      </c>
      <c r="BC399" s="125" t="s">
        <v>21</v>
      </c>
      <c r="BD399" s="125" t="s">
        <v>21</v>
      </c>
      <c r="BE399" s="125" t="s">
        <v>21</v>
      </c>
      <c r="BF399" s="125" t="s">
        <v>21</v>
      </c>
      <c r="BG399" s="128" t="s">
        <v>21</v>
      </c>
      <c r="BH399" s="113"/>
    </row>
    <row r="400" spans="1:60" ht="16" customHeight="1" x14ac:dyDescent="0.15">
      <c r="C400" s="130"/>
      <c r="D400" s="130"/>
      <c r="E400" s="257"/>
      <c r="F400" s="130"/>
      <c r="I400" s="18"/>
      <c r="J400" s="17"/>
      <c r="K400" s="303"/>
      <c r="L400" s="17"/>
      <c r="N400" s="284"/>
      <c r="O400" s="17"/>
      <c r="Y400" s="230"/>
      <c r="Z400" s="130"/>
      <c r="AA400" s="130"/>
      <c r="AF400" s="230"/>
      <c r="AG400" s="230"/>
      <c r="AH400" s="230"/>
      <c r="AI400" s="230"/>
      <c r="AJ400" s="230"/>
      <c r="AK400" s="230"/>
      <c r="AL400" s="230"/>
      <c r="AM400" s="230"/>
      <c r="AN400" s="230"/>
      <c r="AO400" s="230"/>
      <c r="AP400" s="230"/>
      <c r="AQ400" s="230"/>
      <c r="AR400" s="230"/>
      <c r="AS400" s="230"/>
      <c r="AT400" s="230"/>
      <c r="AU400" s="230"/>
      <c r="AV400" s="230"/>
      <c r="AW400" s="230"/>
      <c r="AX400" s="230"/>
      <c r="AY400" s="230"/>
      <c r="AZ400" s="230"/>
      <c r="BA400" s="230"/>
    </row>
    <row r="401" spans="1:59" ht="16" customHeight="1" x14ac:dyDescent="0.15">
      <c r="A401" s="129" t="s">
        <v>513</v>
      </c>
      <c r="C401" s="130"/>
      <c r="D401" s="130"/>
      <c r="E401" s="257"/>
      <c r="F401" s="130"/>
      <c r="I401" s="18"/>
      <c r="J401" s="17"/>
      <c r="K401" s="303"/>
      <c r="L401" s="17"/>
      <c r="N401" s="284"/>
      <c r="O401" s="17"/>
      <c r="Y401" s="230"/>
      <c r="Z401" s="130"/>
      <c r="AA401" s="130"/>
      <c r="AF401" s="230"/>
      <c r="AG401" s="230"/>
      <c r="AH401" s="230"/>
      <c r="AI401" s="230"/>
      <c r="AJ401" s="230"/>
      <c r="AK401" s="230"/>
      <c r="AL401" s="230"/>
      <c r="AM401" s="230"/>
      <c r="AN401" s="230"/>
      <c r="AO401" s="230"/>
      <c r="AP401" s="230"/>
      <c r="AQ401" s="230"/>
      <c r="AR401" s="230"/>
      <c r="AS401" s="230"/>
      <c r="AT401" s="230"/>
      <c r="AU401" s="230"/>
      <c r="AV401" s="230"/>
      <c r="AW401" s="230"/>
      <c r="AX401" s="230"/>
      <c r="AY401" s="230"/>
      <c r="AZ401" s="230"/>
      <c r="BA401" s="230"/>
    </row>
    <row r="402" spans="1:59" ht="16" customHeight="1" thickBot="1" x14ac:dyDescent="0.2">
      <c r="A402" s="14" t="s">
        <v>516</v>
      </c>
      <c r="C402" s="130"/>
      <c r="D402" s="130"/>
      <c r="E402" s="257"/>
      <c r="F402" s="130"/>
      <c r="I402" s="18"/>
      <c r="J402" s="17"/>
      <c r="K402" s="303"/>
      <c r="L402" s="17"/>
      <c r="N402" s="284"/>
      <c r="O402" s="17"/>
      <c r="Y402" s="230"/>
      <c r="Z402" s="130"/>
      <c r="AA402" s="130"/>
      <c r="AF402" s="230"/>
      <c r="AG402" s="230"/>
      <c r="AH402" s="230"/>
      <c r="AI402" s="230"/>
      <c r="AJ402" s="230"/>
      <c r="AK402" s="230"/>
      <c r="AL402" s="230"/>
      <c r="AM402" s="230"/>
      <c r="AN402" s="230"/>
      <c r="AO402" s="230"/>
      <c r="AP402" s="230"/>
      <c r="AQ402" s="230"/>
      <c r="AR402" s="230"/>
      <c r="AS402" s="230"/>
      <c r="AT402" s="230"/>
      <c r="AU402" s="230"/>
      <c r="AV402" s="230"/>
      <c r="AW402" s="230"/>
      <c r="AX402" s="230"/>
      <c r="AY402" s="230"/>
      <c r="AZ402" s="230"/>
      <c r="BA402" s="230"/>
    </row>
    <row r="403" spans="1:59" ht="16" customHeight="1" x14ac:dyDescent="0.15">
      <c r="A403" s="55" t="s">
        <v>836</v>
      </c>
      <c r="B403" s="158"/>
      <c r="C403" s="326" t="s">
        <v>21</v>
      </c>
      <c r="D403" s="75" t="s">
        <v>21</v>
      </c>
      <c r="E403" s="281" t="s">
        <v>21</v>
      </c>
      <c r="F403" s="272">
        <v>13.1</v>
      </c>
      <c r="G403" s="78" t="s">
        <v>21</v>
      </c>
      <c r="H403" s="74" t="s">
        <v>21</v>
      </c>
      <c r="I403" s="359">
        <v>1.518</v>
      </c>
      <c r="J403" s="362">
        <v>3.2</v>
      </c>
      <c r="K403" s="393">
        <v>8.4400000000000003E-2</v>
      </c>
      <c r="L403" s="362">
        <v>1.4</v>
      </c>
      <c r="M403" s="139" t="s">
        <v>111</v>
      </c>
      <c r="N403" s="369">
        <v>0.1305</v>
      </c>
      <c r="O403" s="399">
        <v>2.9</v>
      </c>
      <c r="P403" s="139">
        <v>938</v>
      </c>
      <c r="Q403" s="139">
        <v>20</v>
      </c>
      <c r="R403" s="73">
        <f>SQRT((Q403^2)+((P403*0.02)^2))</f>
        <v>27.421480631067315</v>
      </c>
      <c r="S403" s="139">
        <v>522.6</v>
      </c>
      <c r="T403" s="139">
        <v>6.8</v>
      </c>
      <c r="U403" s="73">
        <f t="shared" ref="U403:U415" si="21">SQRT((T403^2)+((S403*0.02)^2))</f>
        <v>12.469334545195265</v>
      </c>
      <c r="V403" s="139">
        <v>2103</v>
      </c>
      <c r="W403" s="139">
        <v>51</v>
      </c>
      <c r="X403" s="73">
        <f>SQRT((W403^2)+((V403*0.02)^2))</f>
        <v>66.106305296847438</v>
      </c>
      <c r="Y403" s="350">
        <v>44.29</v>
      </c>
      <c r="Z403" s="213">
        <v>22.1</v>
      </c>
      <c r="AA403" s="213">
        <v>1.2</v>
      </c>
      <c r="AB403" s="74" t="s">
        <v>21</v>
      </c>
      <c r="AC403" s="74" t="s">
        <v>21</v>
      </c>
      <c r="AD403" s="74" t="s">
        <v>21</v>
      </c>
      <c r="AE403" s="74" t="s">
        <v>21</v>
      </c>
      <c r="AF403" s="232">
        <v>10.050000000000001</v>
      </c>
      <c r="AG403" s="232">
        <v>0.19</v>
      </c>
      <c r="AH403" s="232">
        <v>1614</v>
      </c>
      <c r="AI403" s="232">
        <v>18</v>
      </c>
      <c r="AJ403" s="77" t="s">
        <v>21</v>
      </c>
      <c r="AK403" s="77" t="s">
        <v>21</v>
      </c>
      <c r="AL403" s="77" t="s">
        <v>21</v>
      </c>
      <c r="AM403" s="77" t="s">
        <v>21</v>
      </c>
      <c r="AN403" s="77" t="s">
        <v>21</v>
      </c>
      <c r="AO403" s="77" t="s">
        <v>21</v>
      </c>
      <c r="AP403" s="232">
        <v>143.19999999999999</v>
      </c>
      <c r="AQ403" s="232">
        <v>1.7</v>
      </c>
      <c r="AR403" s="232">
        <v>21.01</v>
      </c>
      <c r="AS403" s="232">
        <v>0.23</v>
      </c>
      <c r="AT403" s="232">
        <v>86.1</v>
      </c>
      <c r="AU403" s="232">
        <v>1.3</v>
      </c>
      <c r="AV403" s="77" t="s">
        <v>21</v>
      </c>
      <c r="AW403" s="77" t="s">
        <v>21</v>
      </c>
      <c r="AX403" s="77" t="s">
        <v>21</v>
      </c>
      <c r="AY403" s="77" t="s">
        <v>21</v>
      </c>
      <c r="AZ403" s="232">
        <v>11.81</v>
      </c>
      <c r="BA403" s="232">
        <v>0.24</v>
      </c>
      <c r="BB403" s="74" t="s">
        <v>21</v>
      </c>
      <c r="BC403" s="74" t="s">
        <v>21</v>
      </c>
      <c r="BD403" s="74" t="s">
        <v>21</v>
      </c>
      <c r="BE403" s="74" t="s">
        <v>21</v>
      </c>
      <c r="BF403" s="74" t="s">
        <v>21</v>
      </c>
      <c r="BG403" s="381" t="s">
        <v>21</v>
      </c>
    </row>
    <row r="404" spans="1:59" ht="16" customHeight="1" x14ac:dyDescent="0.15">
      <c r="A404" s="64" t="s">
        <v>837</v>
      </c>
      <c r="B404" s="159"/>
      <c r="C404" s="199" t="s">
        <v>21</v>
      </c>
      <c r="D404" s="82" t="s">
        <v>21</v>
      </c>
      <c r="E404" s="282" t="s">
        <v>21</v>
      </c>
      <c r="F404" s="271">
        <v>13.1</v>
      </c>
      <c r="G404" s="62" t="s">
        <v>21</v>
      </c>
      <c r="H404" s="81" t="s">
        <v>21</v>
      </c>
      <c r="I404" s="293">
        <v>1.518</v>
      </c>
      <c r="J404" s="298">
        <v>3.9</v>
      </c>
      <c r="K404" s="304">
        <v>8.4099999999999994E-2</v>
      </c>
      <c r="L404" s="298">
        <v>1.3</v>
      </c>
      <c r="M404" s="94" t="s">
        <v>112</v>
      </c>
      <c r="N404" s="285">
        <v>0.13089999999999999</v>
      </c>
      <c r="O404" s="321">
        <v>3.7</v>
      </c>
      <c r="P404" s="94">
        <v>938</v>
      </c>
      <c r="Q404" s="94">
        <v>24</v>
      </c>
      <c r="R404" s="80">
        <f>SQRT((Q404^2)+((P404*0.02)^2))</f>
        <v>30.462068216061759</v>
      </c>
      <c r="S404" s="94">
        <v>520.79999999999995</v>
      </c>
      <c r="T404" s="94">
        <v>6.3</v>
      </c>
      <c r="U404" s="80">
        <f t="shared" si="21"/>
        <v>12.173046290883805</v>
      </c>
      <c r="V404" s="94">
        <v>2109</v>
      </c>
      <c r="W404" s="94">
        <v>64</v>
      </c>
      <c r="X404" s="80">
        <f t="shared" ref="X404:X415" si="22">SQRT((W404^2)+((V404*0.02)^2))</f>
        <v>76.649542725315726</v>
      </c>
      <c r="Y404" s="344">
        <v>44.48</v>
      </c>
      <c r="Z404" s="211">
        <v>14.83</v>
      </c>
      <c r="AA404" s="211">
        <v>0.86</v>
      </c>
      <c r="AB404" s="81" t="s">
        <v>21</v>
      </c>
      <c r="AC404" s="81" t="s">
        <v>21</v>
      </c>
      <c r="AD404" s="81" t="s">
        <v>21</v>
      </c>
      <c r="AE404" s="81" t="s">
        <v>21</v>
      </c>
      <c r="AF404" s="233">
        <v>9.8699999999999992</v>
      </c>
      <c r="AG404" s="233">
        <v>0.18</v>
      </c>
      <c r="AH404" s="233">
        <v>1588</v>
      </c>
      <c r="AI404" s="233">
        <v>23</v>
      </c>
      <c r="AJ404" s="84" t="s">
        <v>21</v>
      </c>
      <c r="AK404" s="84" t="s">
        <v>21</v>
      </c>
      <c r="AL404" s="84" t="s">
        <v>21</v>
      </c>
      <c r="AM404" s="84" t="s">
        <v>21</v>
      </c>
      <c r="AN404" s="84" t="s">
        <v>21</v>
      </c>
      <c r="AO404" s="84" t="s">
        <v>21</v>
      </c>
      <c r="AP404" s="233">
        <v>140.1</v>
      </c>
      <c r="AQ404" s="233">
        <v>2.2000000000000002</v>
      </c>
      <c r="AR404" s="233">
        <v>20.56</v>
      </c>
      <c r="AS404" s="233">
        <v>0.31</v>
      </c>
      <c r="AT404" s="233">
        <v>84.7</v>
      </c>
      <c r="AU404" s="233">
        <v>1.3</v>
      </c>
      <c r="AV404" s="84" t="s">
        <v>21</v>
      </c>
      <c r="AW404" s="84" t="s">
        <v>21</v>
      </c>
      <c r="AX404" s="84" t="s">
        <v>21</v>
      </c>
      <c r="AY404" s="84" t="s">
        <v>21</v>
      </c>
      <c r="AZ404" s="233">
        <v>11.43</v>
      </c>
      <c r="BA404" s="233">
        <v>0.23</v>
      </c>
      <c r="BB404" s="81" t="s">
        <v>21</v>
      </c>
      <c r="BC404" s="81" t="s">
        <v>21</v>
      </c>
      <c r="BD404" s="81" t="s">
        <v>21</v>
      </c>
      <c r="BE404" s="81" t="s">
        <v>21</v>
      </c>
      <c r="BF404" s="81" t="s">
        <v>21</v>
      </c>
      <c r="BG404" s="152" t="s">
        <v>21</v>
      </c>
    </row>
    <row r="405" spans="1:59" ht="16" customHeight="1" x14ac:dyDescent="0.15">
      <c r="A405" s="64" t="s">
        <v>838</v>
      </c>
      <c r="B405" s="159"/>
      <c r="C405" s="199" t="s">
        <v>21</v>
      </c>
      <c r="D405" s="82" t="s">
        <v>21</v>
      </c>
      <c r="E405" s="282" t="s">
        <v>21</v>
      </c>
      <c r="F405" s="271">
        <v>13</v>
      </c>
      <c r="G405" s="62" t="s">
        <v>21</v>
      </c>
      <c r="H405" s="81" t="s">
        <v>21</v>
      </c>
      <c r="I405" s="293">
        <v>1.5620000000000001</v>
      </c>
      <c r="J405" s="298">
        <v>3.6</v>
      </c>
      <c r="K405" s="304">
        <v>8.5999999999999993E-2</v>
      </c>
      <c r="L405" s="298">
        <v>1.4</v>
      </c>
      <c r="M405" s="94" t="s">
        <v>115</v>
      </c>
      <c r="N405" s="285">
        <v>0.1318</v>
      </c>
      <c r="O405" s="321">
        <v>3.3</v>
      </c>
      <c r="P405" s="94">
        <v>955</v>
      </c>
      <c r="Q405" s="94">
        <v>22</v>
      </c>
      <c r="R405" s="80">
        <f t="shared" ref="R405:R415" si="23">SQRT((Q405^2)+((P405*0.02)^2))</f>
        <v>29.134343994674055</v>
      </c>
      <c r="S405" s="94">
        <v>531.6</v>
      </c>
      <c r="T405" s="94">
        <v>7</v>
      </c>
      <c r="U405" s="80">
        <f t="shared" si="21"/>
        <v>12.729470688131538</v>
      </c>
      <c r="V405" s="94">
        <v>2122</v>
      </c>
      <c r="W405" s="94">
        <v>58</v>
      </c>
      <c r="X405" s="80">
        <f t="shared" si="22"/>
        <v>71.869003054167933</v>
      </c>
      <c r="Y405" s="344">
        <v>44.34</v>
      </c>
      <c r="Z405" s="211">
        <v>12.96</v>
      </c>
      <c r="AA405" s="211">
        <v>0.88</v>
      </c>
      <c r="AB405" s="81" t="s">
        <v>21</v>
      </c>
      <c r="AC405" s="81" t="s">
        <v>21</v>
      </c>
      <c r="AD405" s="81" t="s">
        <v>21</v>
      </c>
      <c r="AE405" s="81" t="s">
        <v>21</v>
      </c>
      <c r="AF405" s="233">
        <v>9.7799999999999994</v>
      </c>
      <c r="AG405" s="233">
        <v>0.19</v>
      </c>
      <c r="AH405" s="233">
        <v>1596</v>
      </c>
      <c r="AI405" s="233">
        <v>23</v>
      </c>
      <c r="AJ405" s="84" t="s">
        <v>21</v>
      </c>
      <c r="AK405" s="84" t="s">
        <v>21</v>
      </c>
      <c r="AL405" s="84" t="s">
        <v>21</v>
      </c>
      <c r="AM405" s="84" t="s">
        <v>21</v>
      </c>
      <c r="AN405" s="84" t="s">
        <v>21</v>
      </c>
      <c r="AO405" s="84" t="s">
        <v>21</v>
      </c>
      <c r="AP405" s="233">
        <v>139.69999999999999</v>
      </c>
      <c r="AQ405" s="233">
        <v>2.2999999999999998</v>
      </c>
      <c r="AR405" s="233">
        <v>20.66</v>
      </c>
      <c r="AS405" s="233">
        <v>0.27</v>
      </c>
      <c r="AT405" s="233">
        <v>84.4</v>
      </c>
      <c r="AU405" s="233">
        <v>1.5</v>
      </c>
      <c r="AV405" s="84" t="s">
        <v>21</v>
      </c>
      <c r="AW405" s="84" t="s">
        <v>21</v>
      </c>
      <c r="AX405" s="84" t="s">
        <v>21</v>
      </c>
      <c r="AY405" s="84" t="s">
        <v>21</v>
      </c>
      <c r="AZ405" s="233">
        <v>11.57</v>
      </c>
      <c r="BA405" s="233">
        <v>0.26</v>
      </c>
      <c r="BB405" s="81" t="s">
        <v>21</v>
      </c>
      <c r="BC405" s="81" t="s">
        <v>21</v>
      </c>
      <c r="BD405" s="81" t="s">
        <v>21</v>
      </c>
      <c r="BE405" s="81" t="s">
        <v>21</v>
      </c>
      <c r="BF405" s="81" t="s">
        <v>21</v>
      </c>
      <c r="BG405" s="152" t="s">
        <v>21</v>
      </c>
    </row>
    <row r="406" spans="1:59" ht="16" customHeight="1" x14ac:dyDescent="0.15">
      <c r="A406" s="64" t="s">
        <v>839</v>
      </c>
      <c r="B406" s="159"/>
      <c r="C406" s="199" t="s">
        <v>21</v>
      </c>
      <c r="D406" s="82" t="s">
        <v>21</v>
      </c>
      <c r="E406" s="282" t="s">
        <v>21</v>
      </c>
      <c r="F406" s="271">
        <v>13</v>
      </c>
      <c r="G406" s="62" t="s">
        <v>21</v>
      </c>
      <c r="H406" s="81" t="s">
        <v>21</v>
      </c>
      <c r="I406" s="293">
        <v>1.506</v>
      </c>
      <c r="J406" s="298">
        <v>3.9</v>
      </c>
      <c r="K406" s="304">
        <v>8.4900000000000003E-2</v>
      </c>
      <c r="L406" s="298">
        <v>1.2</v>
      </c>
      <c r="M406" s="94" t="s">
        <v>113</v>
      </c>
      <c r="N406" s="285">
        <v>0.1288</v>
      </c>
      <c r="O406" s="321">
        <v>3.8</v>
      </c>
      <c r="P406" s="94">
        <v>933</v>
      </c>
      <c r="Q406" s="94">
        <v>24</v>
      </c>
      <c r="R406" s="80">
        <f t="shared" si="23"/>
        <v>30.400585520677065</v>
      </c>
      <c r="S406" s="94">
        <v>525.20000000000005</v>
      </c>
      <c r="T406" s="94">
        <v>6.2</v>
      </c>
      <c r="U406" s="80">
        <f t="shared" si="21"/>
        <v>12.197295437923936</v>
      </c>
      <c r="V406" s="94">
        <v>2081</v>
      </c>
      <c r="W406" s="94">
        <v>66</v>
      </c>
      <c r="X406" s="80">
        <f t="shared" si="22"/>
        <v>78.027074788178496</v>
      </c>
      <c r="Y406" s="344">
        <v>43.71</v>
      </c>
      <c r="Z406" s="211">
        <v>12.8</v>
      </c>
      <c r="AA406" s="211">
        <v>1</v>
      </c>
      <c r="AB406" s="81" t="s">
        <v>21</v>
      </c>
      <c r="AC406" s="81" t="s">
        <v>21</v>
      </c>
      <c r="AD406" s="81" t="s">
        <v>21</v>
      </c>
      <c r="AE406" s="81" t="s">
        <v>21</v>
      </c>
      <c r="AF406" s="233">
        <v>9.82</v>
      </c>
      <c r="AG406" s="233">
        <v>0.18</v>
      </c>
      <c r="AH406" s="233">
        <v>1591</v>
      </c>
      <c r="AI406" s="233">
        <v>21</v>
      </c>
      <c r="AJ406" s="84" t="s">
        <v>21</v>
      </c>
      <c r="AK406" s="84" t="s">
        <v>21</v>
      </c>
      <c r="AL406" s="84" t="s">
        <v>21</v>
      </c>
      <c r="AM406" s="84" t="s">
        <v>21</v>
      </c>
      <c r="AN406" s="84" t="s">
        <v>21</v>
      </c>
      <c r="AO406" s="84" t="s">
        <v>21</v>
      </c>
      <c r="AP406" s="233">
        <v>139.19999999999999</v>
      </c>
      <c r="AQ406" s="233">
        <v>1.8</v>
      </c>
      <c r="AR406" s="233">
        <v>20.64</v>
      </c>
      <c r="AS406" s="233">
        <v>0.25</v>
      </c>
      <c r="AT406" s="233">
        <v>83.8</v>
      </c>
      <c r="AU406" s="233">
        <v>1.2</v>
      </c>
      <c r="AV406" s="84" t="s">
        <v>21</v>
      </c>
      <c r="AW406" s="84" t="s">
        <v>21</v>
      </c>
      <c r="AX406" s="84" t="s">
        <v>21</v>
      </c>
      <c r="AY406" s="84" t="s">
        <v>21</v>
      </c>
      <c r="AZ406" s="233">
        <v>11.43</v>
      </c>
      <c r="BA406" s="233">
        <v>0.25</v>
      </c>
      <c r="BB406" s="81" t="s">
        <v>21</v>
      </c>
      <c r="BC406" s="81" t="s">
        <v>21</v>
      </c>
      <c r="BD406" s="81" t="s">
        <v>21</v>
      </c>
      <c r="BE406" s="81" t="s">
        <v>21</v>
      </c>
      <c r="BF406" s="81" t="s">
        <v>21</v>
      </c>
      <c r="BG406" s="152" t="s">
        <v>21</v>
      </c>
    </row>
    <row r="407" spans="1:59" ht="16" customHeight="1" x14ac:dyDescent="0.15">
      <c r="A407" s="64" t="s">
        <v>840</v>
      </c>
      <c r="B407" s="159"/>
      <c r="C407" s="199" t="s">
        <v>21</v>
      </c>
      <c r="D407" s="82" t="s">
        <v>21</v>
      </c>
      <c r="E407" s="282" t="s">
        <v>21</v>
      </c>
      <c r="F407" s="271">
        <v>12.8</v>
      </c>
      <c r="G407" s="62" t="s">
        <v>21</v>
      </c>
      <c r="H407" s="81" t="s">
        <v>21</v>
      </c>
      <c r="I407" s="293">
        <v>1.526</v>
      </c>
      <c r="J407" s="298">
        <v>4.0999999999999996</v>
      </c>
      <c r="K407" s="304">
        <v>8.5000000000000006E-2</v>
      </c>
      <c r="L407" s="298">
        <v>1.5</v>
      </c>
      <c r="M407" s="94" t="s">
        <v>126</v>
      </c>
      <c r="N407" s="285">
        <v>0.13020000000000001</v>
      </c>
      <c r="O407" s="321">
        <v>3.8</v>
      </c>
      <c r="P407" s="94">
        <v>941</v>
      </c>
      <c r="Q407" s="94">
        <v>25</v>
      </c>
      <c r="R407" s="80">
        <f t="shared" si="23"/>
        <v>31.29205010861385</v>
      </c>
      <c r="S407" s="94">
        <v>526</v>
      </c>
      <c r="T407" s="94">
        <v>7.3</v>
      </c>
      <c r="U407" s="80">
        <f t="shared" si="21"/>
        <v>12.804702261278862</v>
      </c>
      <c r="V407" s="94">
        <v>2100</v>
      </c>
      <c r="W407" s="94">
        <v>67</v>
      </c>
      <c r="X407" s="80">
        <f t="shared" si="22"/>
        <v>79.075912893876861</v>
      </c>
      <c r="Y407" s="344">
        <v>44.1</v>
      </c>
      <c r="Z407" s="211">
        <v>11.52</v>
      </c>
      <c r="AA407" s="211">
        <v>0.63</v>
      </c>
      <c r="AB407" s="81" t="s">
        <v>21</v>
      </c>
      <c r="AC407" s="81" t="s">
        <v>21</v>
      </c>
      <c r="AD407" s="81" t="s">
        <v>21</v>
      </c>
      <c r="AE407" s="81" t="s">
        <v>21</v>
      </c>
      <c r="AF407" s="233">
        <v>9.6</v>
      </c>
      <c r="AG407" s="233">
        <v>0.19</v>
      </c>
      <c r="AH407" s="233">
        <v>1554</v>
      </c>
      <c r="AI407" s="233">
        <v>26</v>
      </c>
      <c r="AJ407" s="84" t="s">
        <v>21</v>
      </c>
      <c r="AK407" s="84" t="s">
        <v>21</v>
      </c>
      <c r="AL407" s="84" t="s">
        <v>21</v>
      </c>
      <c r="AM407" s="84" t="s">
        <v>21</v>
      </c>
      <c r="AN407" s="84" t="s">
        <v>21</v>
      </c>
      <c r="AO407" s="84" t="s">
        <v>21</v>
      </c>
      <c r="AP407" s="233">
        <v>136.1</v>
      </c>
      <c r="AQ407" s="233">
        <v>2.5</v>
      </c>
      <c r="AR407" s="233">
        <v>20.23</v>
      </c>
      <c r="AS407" s="233">
        <v>0.3</v>
      </c>
      <c r="AT407" s="233">
        <v>82.3</v>
      </c>
      <c r="AU407" s="233">
        <v>1.5</v>
      </c>
      <c r="AV407" s="84" t="s">
        <v>21</v>
      </c>
      <c r="AW407" s="84" t="s">
        <v>21</v>
      </c>
      <c r="AX407" s="84" t="s">
        <v>21</v>
      </c>
      <c r="AY407" s="84" t="s">
        <v>21</v>
      </c>
      <c r="AZ407" s="233">
        <v>11.35</v>
      </c>
      <c r="BA407" s="233">
        <v>0.22</v>
      </c>
      <c r="BB407" s="81" t="s">
        <v>21</v>
      </c>
      <c r="BC407" s="81" t="s">
        <v>21</v>
      </c>
      <c r="BD407" s="81" t="s">
        <v>21</v>
      </c>
      <c r="BE407" s="81" t="s">
        <v>21</v>
      </c>
      <c r="BF407" s="81" t="s">
        <v>21</v>
      </c>
      <c r="BG407" s="152" t="s">
        <v>21</v>
      </c>
    </row>
    <row r="408" spans="1:59" ht="16" customHeight="1" x14ac:dyDescent="0.15">
      <c r="A408" s="64" t="s">
        <v>841</v>
      </c>
      <c r="B408" s="159"/>
      <c r="C408" s="199" t="s">
        <v>21</v>
      </c>
      <c r="D408" s="82" t="s">
        <v>21</v>
      </c>
      <c r="E408" s="282" t="s">
        <v>21</v>
      </c>
      <c r="F408" s="271">
        <v>13.1</v>
      </c>
      <c r="G408" s="62" t="s">
        <v>21</v>
      </c>
      <c r="H408" s="81" t="s">
        <v>21</v>
      </c>
      <c r="I408" s="293">
        <v>1.504</v>
      </c>
      <c r="J408" s="298">
        <v>3.9</v>
      </c>
      <c r="K408" s="304">
        <v>8.4099999999999994E-2</v>
      </c>
      <c r="L408" s="298">
        <v>1.5</v>
      </c>
      <c r="M408" s="94" t="s">
        <v>240</v>
      </c>
      <c r="N408" s="285">
        <v>0.1298</v>
      </c>
      <c r="O408" s="321">
        <v>3.6</v>
      </c>
      <c r="P408" s="94">
        <v>932</v>
      </c>
      <c r="Q408" s="94">
        <v>24</v>
      </c>
      <c r="R408" s="80">
        <f t="shared" si="23"/>
        <v>30.388313543202756</v>
      </c>
      <c r="S408" s="94">
        <v>520.4</v>
      </c>
      <c r="T408" s="94">
        <v>7.7</v>
      </c>
      <c r="U408" s="80">
        <f t="shared" si="21"/>
        <v>12.946677720558275</v>
      </c>
      <c r="V408" s="94">
        <v>2094</v>
      </c>
      <c r="W408" s="94">
        <v>64</v>
      </c>
      <c r="X408" s="80">
        <f t="shared" si="22"/>
        <v>76.48486386207405</v>
      </c>
      <c r="Y408" s="344">
        <v>44.16</v>
      </c>
      <c r="Z408" s="211">
        <v>10.39</v>
      </c>
      <c r="AA408" s="211">
        <v>0.69</v>
      </c>
      <c r="AB408" s="81" t="s">
        <v>21</v>
      </c>
      <c r="AC408" s="81" t="s">
        <v>21</v>
      </c>
      <c r="AD408" s="81" t="s">
        <v>21</v>
      </c>
      <c r="AE408" s="81" t="s">
        <v>21</v>
      </c>
      <c r="AF408" s="233">
        <v>10.029999999999999</v>
      </c>
      <c r="AG408" s="233">
        <v>0.17</v>
      </c>
      <c r="AH408" s="233">
        <v>1580</v>
      </c>
      <c r="AI408" s="233">
        <v>21</v>
      </c>
      <c r="AJ408" s="84" t="s">
        <v>21</v>
      </c>
      <c r="AK408" s="84" t="s">
        <v>21</v>
      </c>
      <c r="AL408" s="84" t="s">
        <v>21</v>
      </c>
      <c r="AM408" s="84" t="s">
        <v>21</v>
      </c>
      <c r="AN408" s="84" t="s">
        <v>21</v>
      </c>
      <c r="AO408" s="84" t="s">
        <v>21</v>
      </c>
      <c r="AP408" s="233">
        <v>139.69999999999999</v>
      </c>
      <c r="AQ408" s="233">
        <v>2.1</v>
      </c>
      <c r="AR408" s="233">
        <v>20.39</v>
      </c>
      <c r="AS408" s="233">
        <v>0.28999999999999998</v>
      </c>
      <c r="AT408" s="233">
        <v>84.1</v>
      </c>
      <c r="AU408" s="233">
        <v>1.5</v>
      </c>
      <c r="AV408" s="84" t="s">
        <v>21</v>
      </c>
      <c r="AW408" s="84" t="s">
        <v>21</v>
      </c>
      <c r="AX408" s="84" t="s">
        <v>21</v>
      </c>
      <c r="AY408" s="84" t="s">
        <v>21</v>
      </c>
      <c r="AZ408" s="233">
        <v>11.29</v>
      </c>
      <c r="BA408" s="233">
        <v>0.25</v>
      </c>
      <c r="BB408" s="81" t="s">
        <v>21</v>
      </c>
      <c r="BC408" s="81" t="s">
        <v>21</v>
      </c>
      <c r="BD408" s="81" t="s">
        <v>21</v>
      </c>
      <c r="BE408" s="81" t="s">
        <v>21</v>
      </c>
      <c r="BF408" s="81" t="s">
        <v>21</v>
      </c>
      <c r="BG408" s="152" t="s">
        <v>21</v>
      </c>
    </row>
    <row r="409" spans="1:59" ht="16" customHeight="1" x14ac:dyDescent="0.15">
      <c r="A409" s="64" t="s">
        <v>842</v>
      </c>
      <c r="B409" s="159"/>
      <c r="C409" s="199" t="s">
        <v>21</v>
      </c>
      <c r="D409" s="82" t="s">
        <v>21</v>
      </c>
      <c r="E409" s="282" t="s">
        <v>21</v>
      </c>
      <c r="F409" s="271">
        <v>13</v>
      </c>
      <c r="G409" s="62" t="s">
        <v>21</v>
      </c>
      <c r="H409" s="81" t="s">
        <v>21</v>
      </c>
      <c r="I409" s="293">
        <v>1.548</v>
      </c>
      <c r="J409" s="298">
        <v>3.4</v>
      </c>
      <c r="K409" s="304">
        <v>8.48E-2</v>
      </c>
      <c r="L409" s="298">
        <v>1.3</v>
      </c>
      <c r="M409" s="94" t="s">
        <v>131</v>
      </c>
      <c r="N409" s="285">
        <v>0.13250000000000001</v>
      </c>
      <c r="O409" s="321">
        <v>3.2</v>
      </c>
      <c r="P409" s="94">
        <v>950</v>
      </c>
      <c r="Q409" s="94">
        <v>21</v>
      </c>
      <c r="R409" s="80">
        <f t="shared" si="23"/>
        <v>28.319604517012593</v>
      </c>
      <c r="S409" s="94">
        <v>524.6</v>
      </c>
      <c r="T409" s="94">
        <v>6.3</v>
      </c>
      <c r="U409" s="80">
        <f t="shared" si="21"/>
        <v>12.238139727916167</v>
      </c>
      <c r="V409" s="94">
        <v>2130</v>
      </c>
      <c r="W409" s="94">
        <v>55</v>
      </c>
      <c r="X409" s="80">
        <f t="shared" si="22"/>
        <v>69.568383623597299</v>
      </c>
      <c r="Y409" s="344">
        <v>44.78</v>
      </c>
      <c r="Z409" s="211">
        <v>11.58</v>
      </c>
      <c r="AA409" s="211">
        <v>0.9</v>
      </c>
      <c r="AB409" s="81" t="s">
        <v>21</v>
      </c>
      <c r="AC409" s="81" t="s">
        <v>21</v>
      </c>
      <c r="AD409" s="81" t="s">
        <v>21</v>
      </c>
      <c r="AE409" s="81" t="s">
        <v>21</v>
      </c>
      <c r="AF409" s="233">
        <v>9.8800000000000008</v>
      </c>
      <c r="AG409" s="233">
        <v>0.19</v>
      </c>
      <c r="AH409" s="233">
        <v>1591</v>
      </c>
      <c r="AI409" s="233">
        <v>19</v>
      </c>
      <c r="AJ409" s="84" t="s">
        <v>21</v>
      </c>
      <c r="AK409" s="84" t="s">
        <v>21</v>
      </c>
      <c r="AL409" s="84" t="s">
        <v>21</v>
      </c>
      <c r="AM409" s="84" t="s">
        <v>21</v>
      </c>
      <c r="AN409" s="84" t="s">
        <v>21</v>
      </c>
      <c r="AO409" s="84" t="s">
        <v>21</v>
      </c>
      <c r="AP409" s="233">
        <v>139.5</v>
      </c>
      <c r="AQ409" s="233">
        <v>2</v>
      </c>
      <c r="AR409" s="233">
        <v>20.51</v>
      </c>
      <c r="AS409" s="233">
        <v>0.27</v>
      </c>
      <c r="AT409" s="233">
        <v>83.7</v>
      </c>
      <c r="AU409" s="233">
        <v>1.4</v>
      </c>
      <c r="AV409" s="84" t="s">
        <v>21</v>
      </c>
      <c r="AW409" s="84" t="s">
        <v>21</v>
      </c>
      <c r="AX409" s="84" t="s">
        <v>21</v>
      </c>
      <c r="AY409" s="84" t="s">
        <v>21</v>
      </c>
      <c r="AZ409" s="233">
        <v>11.45</v>
      </c>
      <c r="BA409" s="233">
        <v>0.24</v>
      </c>
      <c r="BB409" s="81" t="s">
        <v>21</v>
      </c>
      <c r="BC409" s="81" t="s">
        <v>21</v>
      </c>
      <c r="BD409" s="81" t="s">
        <v>21</v>
      </c>
      <c r="BE409" s="81" t="s">
        <v>21</v>
      </c>
      <c r="BF409" s="81" t="s">
        <v>21</v>
      </c>
      <c r="BG409" s="152" t="s">
        <v>21</v>
      </c>
    </row>
    <row r="410" spans="1:59" ht="16" customHeight="1" x14ac:dyDescent="0.15">
      <c r="A410" s="64" t="s">
        <v>843</v>
      </c>
      <c r="B410" s="159"/>
      <c r="C410" s="199" t="s">
        <v>21</v>
      </c>
      <c r="D410" s="82" t="s">
        <v>21</v>
      </c>
      <c r="E410" s="282" t="s">
        <v>21</v>
      </c>
      <c r="F410" s="271">
        <v>13.1</v>
      </c>
      <c r="G410" s="62" t="s">
        <v>21</v>
      </c>
      <c r="H410" s="81" t="s">
        <v>21</v>
      </c>
      <c r="I410" s="293">
        <v>1.552</v>
      </c>
      <c r="J410" s="298">
        <v>3.9</v>
      </c>
      <c r="K410" s="304">
        <v>8.5000000000000006E-2</v>
      </c>
      <c r="L410" s="298">
        <v>1.5</v>
      </c>
      <c r="M410" s="94" t="s">
        <v>115</v>
      </c>
      <c r="N410" s="285">
        <v>0.13250000000000001</v>
      </c>
      <c r="O410" s="321">
        <v>3.6</v>
      </c>
      <c r="P410" s="94">
        <v>951</v>
      </c>
      <c r="Q410" s="94">
        <v>24</v>
      </c>
      <c r="R410" s="80">
        <f t="shared" si="23"/>
        <v>30.622873803743502</v>
      </c>
      <c r="S410" s="94">
        <v>526</v>
      </c>
      <c r="T410" s="94">
        <v>7.6</v>
      </c>
      <c r="U410" s="80">
        <f t="shared" si="21"/>
        <v>12.978073817019226</v>
      </c>
      <c r="V410" s="94">
        <v>2130</v>
      </c>
      <c r="W410" s="94">
        <v>64</v>
      </c>
      <c r="X410" s="80">
        <f t="shared" si="22"/>
        <v>76.881467207643738</v>
      </c>
      <c r="Y410" s="344">
        <v>44.69</v>
      </c>
      <c r="Z410" s="211">
        <v>11.63</v>
      </c>
      <c r="AA410" s="211">
        <v>0.97</v>
      </c>
      <c r="AB410" s="81" t="s">
        <v>21</v>
      </c>
      <c r="AC410" s="81" t="s">
        <v>21</v>
      </c>
      <c r="AD410" s="81" t="s">
        <v>21</v>
      </c>
      <c r="AE410" s="81" t="s">
        <v>21</v>
      </c>
      <c r="AF410" s="233">
        <v>9.6199999999999992</v>
      </c>
      <c r="AG410" s="233">
        <v>0.2</v>
      </c>
      <c r="AH410" s="233">
        <v>1585</v>
      </c>
      <c r="AI410" s="233">
        <v>21</v>
      </c>
      <c r="AJ410" s="84" t="s">
        <v>21</v>
      </c>
      <c r="AK410" s="84" t="s">
        <v>21</v>
      </c>
      <c r="AL410" s="84" t="s">
        <v>21</v>
      </c>
      <c r="AM410" s="84" t="s">
        <v>21</v>
      </c>
      <c r="AN410" s="84" t="s">
        <v>21</v>
      </c>
      <c r="AO410" s="84" t="s">
        <v>21</v>
      </c>
      <c r="AP410" s="233">
        <v>137.1</v>
      </c>
      <c r="AQ410" s="233">
        <v>2.2999999999999998</v>
      </c>
      <c r="AR410" s="233">
        <v>20.39</v>
      </c>
      <c r="AS410" s="233">
        <v>0.3</v>
      </c>
      <c r="AT410" s="233">
        <v>82.9</v>
      </c>
      <c r="AU410" s="233">
        <v>1.4</v>
      </c>
      <c r="AV410" s="84" t="s">
        <v>21</v>
      </c>
      <c r="AW410" s="84" t="s">
        <v>21</v>
      </c>
      <c r="AX410" s="84" t="s">
        <v>21</v>
      </c>
      <c r="AY410" s="84" t="s">
        <v>21</v>
      </c>
      <c r="AZ410" s="233">
        <v>11.29</v>
      </c>
      <c r="BA410" s="233">
        <v>0.23</v>
      </c>
      <c r="BB410" s="81" t="s">
        <v>21</v>
      </c>
      <c r="BC410" s="81" t="s">
        <v>21</v>
      </c>
      <c r="BD410" s="81" t="s">
        <v>21</v>
      </c>
      <c r="BE410" s="81" t="s">
        <v>21</v>
      </c>
      <c r="BF410" s="81" t="s">
        <v>21</v>
      </c>
      <c r="BG410" s="152" t="s">
        <v>21</v>
      </c>
    </row>
    <row r="411" spans="1:59" ht="16" customHeight="1" x14ac:dyDescent="0.15">
      <c r="A411" s="64" t="s">
        <v>844</v>
      </c>
      <c r="B411" s="159"/>
      <c r="C411" s="199" t="s">
        <v>21</v>
      </c>
      <c r="D411" s="82" t="s">
        <v>21</v>
      </c>
      <c r="E411" s="282" t="s">
        <v>21</v>
      </c>
      <c r="F411" s="271">
        <v>13</v>
      </c>
      <c r="G411" s="62" t="s">
        <v>21</v>
      </c>
      <c r="H411" s="81" t="s">
        <v>21</v>
      </c>
      <c r="I411" s="293">
        <v>1.484</v>
      </c>
      <c r="J411" s="298">
        <v>3.8</v>
      </c>
      <c r="K411" s="304">
        <v>8.4599999999999995E-2</v>
      </c>
      <c r="L411" s="298">
        <v>1.3</v>
      </c>
      <c r="M411" s="94" t="s">
        <v>114</v>
      </c>
      <c r="N411" s="285">
        <v>0.1273</v>
      </c>
      <c r="O411" s="321">
        <v>3.6</v>
      </c>
      <c r="P411" s="94">
        <v>924</v>
      </c>
      <c r="Q411" s="94">
        <v>23</v>
      </c>
      <c r="R411" s="80">
        <f t="shared" si="23"/>
        <v>29.504413229210304</v>
      </c>
      <c r="S411" s="94">
        <v>523.29999999999995</v>
      </c>
      <c r="T411" s="94">
        <v>6.6</v>
      </c>
      <c r="U411" s="80">
        <f t="shared" si="21"/>
        <v>12.373243552116801</v>
      </c>
      <c r="V411" s="94">
        <v>2061</v>
      </c>
      <c r="W411" s="94">
        <v>63</v>
      </c>
      <c r="X411" s="80">
        <f t="shared" si="22"/>
        <v>75.286707990189072</v>
      </c>
      <c r="Y411" s="344">
        <v>43.37</v>
      </c>
      <c r="Z411" s="211">
        <v>10.67</v>
      </c>
      <c r="AA411" s="211">
        <v>0.76</v>
      </c>
      <c r="AB411" s="81" t="s">
        <v>21</v>
      </c>
      <c r="AC411" s="81" t="s">
        <v>21</v>
      </c>
      <c r="AD411" s="81" t="s">
        <v>21</v>
      </c>
      <c r="AE411" s="81" t="s">
        <v>21</v>
      </c>
      <c r="AF411" s="233">
        <v>9.77</v>
      </c>
      <c r="AG411" s="233">
        <v>0.2</v>
      </c>
      <c r="AH411" s="233">
        <v>1568</v>
      </c>
      <c r="AI411" s="233">
        <v>23</v>
      </c>
      <c r="AJ411" s="84" t="s">
        <v>21</v>
      </c>
      <c r="AK411" s="84" t="s">
        <v>21</v>
      </c>
      <c r="AL411" s="84" t="s">
        <v>21</v>
      </c>
      <c r="AM411" s="84" t="s">
        <v>21</v>
      </c>
      <c r="AN411" s="84" t="s">
        <v>21</v>
      </c>
      <c r="AO411" s="84" t="s">
        <v>21</v>
      </c>
      <c r="AP411" s="233">
        <v>136.9</v>
      </c>
      <c r="AQ411" s="233">
        <v>2.6</v>
      </c>
      <c r="AR411" s="233">
        <v>20.14</v>
      </c>
      <c r="AS411" s="233">
        <v>0.36</v>
      </c>
      <c r="AT411" s="233">
        <v>81.7</v>
      </c>
      <c r="AU411" s="233">
        <v>1.6</v>
      </c>
      <c r="AV411" s="84" t="s">
        <v>21</v>
      </c>
      <c r="AW411" s="84" t="s">
        <v>21</v>
      </c>
      <c r="AX411" s="84" t="s">
        <v>21</v>
      </c>
      <c r="AY411" s="84" t="s">
        <v>21</v>
      </c>
      <c r="AZ411" s="233">
        <v>11.29</v>
      </c>
      <c r="BA411" s="233">
        <v>0.23</v>
      </c>
      <c r="BB411" s="81" t="s">
        <v>21</v>
      </c>
      <c r="BC411" s="81" t="s">
        <v>21</v>
      </c>
      <c r="BD411" s="81" t="s">
        <v>21</v>
      </c>
      <c r="BE411" s="81" t="s">
        <v>21</v>
      </c>
      <c r="BF411" s="81" t="s">
        <v>21</v>
      </c>
      <c r="BG411" s="152" t="s">
        <v>21</v>
      </c>
    </row>
    <row r="412" spans="1:59" ht="16" customHeight="1" x14ac:dyDescent="0.15">
      <c r="A412" s="64" t="s">
        <v>845</v>
      </c>
      <c r="B412" s="159"/>
      <c r="C412" s="199" t="s">
        <v>21</v>
      </c>
      <c r="D412" s="82" t="s">
        <v>21</v>
      </c>
      <c r="E412" s="282" t="s">
        <v>21</v>
      </c>
      <c r="F412" s="271">
        <v>12.8</v>
      </c>
      <c r="G412" s="62" t="s">
        <v>21</v>
      </c>
      <c r="H412" s="81" t="s">
        <v>21</v>
      </c>
      <c r="I412" s="293">
        <v>1.546</v>
      </c>
      <c r="J412" s="298">
        <v>3.4</v>
      </c>
      <c r="K412" s="304">
        <v>8.5099999999999995E-2</v>
      </c>
      <c r="L412" s="298">
        <v>1.2</v>
      </c>
      <c r="M412" s="94" t="s">
        <v>117</v>
      </c>
      <c r="N412" s="285">
        <v>0.13189999999999999</v>
      </c>
      <c r="O412" s="321">
        <v>3.2</v>
      </c>
      <c r="P412" s="94">
        <v>949</v>
      </c>
      <c r="Q412" s="94">
        <v>21</v>
      </c>
      <c r="R412" s="80">
        <f t="shared" si="23"/>
        <v>28.306190135728261</v>
      </c>
      <c r="S412" s="94">
        <v>526.4</v>
      </c>
      <c r="T412" s="94">
        <v>6.1</v>
      </c>
      <c r="U412" s="80">
        <f t="shared" si="21"/>
        <v>12.167529905449175</v>
      </c>
      <c r="V412" s="94">
        <v>2122</v>
      </c>
      <c r="W412" s="94">
        <v>56</v>
      </c>
      <c r="X412" s="80">
        <f t="shared" si="22"/>
        <v>70.264881697758511</v>
      </c>
      <c r="Y412" s="344">
        <v>44.53</v>
      </c>
      <c r="Z412" s="211">
        <v>10.58</v>
      </c>
      <c r="AA412" s="211">
        <v>0.93</v>
      </c>
      <c r="AB412" s="81" t="s">
        <v>21</v>
      </c>
      <c r="AC412" s="81" t="s">
        <v>21</v>
      </c>
      <c r="AD412" s="81" t="s">
        <v>21</v>
      </c>
      <c r="AE412" s="81" t="s">
        <v>21</v>
      </c>
      <c r="AF412" s="233">
        <v>9.48</v>
      </c>
      <c r="AG412" s="233">
        <v>0.19</v>
      </c>
      <c r="AH412" s="233">
        <v>1570</v>
      </c>
      <c r="AI412" s="233">
        <v>20</v>
      </c>
      <c r="AJ412" s="84" t="s">
        <v>21</v>
      </c>
      <c r="AK412" s="84" t="s">
        <v>21</v>
      </c>
      <c r="AL412" s="84" t="s">
        <v>21</v>
      </c>
      <c r="AM412" s="84" t="s">
        <v>21</v>
      </c>
      <c r="AN412" s="84" t="s">
        <v>21</v>
      </c>
      <c r="AO412" s="84" t="s">
        <v>21</v>
      </c>
      <c r="AP412" s="233">
        <v>137.69999999999999</v>
      </c>
      <c r="AQ412" s="233">
        <v>2.8</v>
      </c>
      <c r="AR412" s="233">
        <v>20.48</v>
      </c>
      <c r="AS412" s="233">
        <v>0.47</v>
      </c>
      <c r="AT412" s="233">
        <v>82</v>
      </c>
      <c r="AU412" s="233">
        <v>1.8</v>
      </c>
      <c r="AV412" s="84" t="s">
        <v>21</v>
      </c>
      <c r="AW412" s="84" t="s">
        <v>21</v>
      </c>
      <c r="AX412" s="84" t="s">
        <v>21</v>
      </c>
      <c r="AY412" s="84" t="s">
        <v>21</v>
      </c>
      <c r="AZ412" s="233">
        <v>11.28</v>
      </c>
      <c r="BA412" s="233">
        <v>0.28000000000000003</v>
      </c>
      <c r="BB412" s="81" t="s">
        <v>21</v>
      </c>
      <c r="BC412" s="81" t="s">
        <v>21</v>
      </c>
      <c r="BD412" s="81" t="s">
        <v>21</v>
      </c>
      <c r="BE412" s="81" t="s">
        <v>21</v>
      </c>
      <c r="BF412" s="81" t="s">
        <v>21</v>
      </c>
      <c r="BG412" s="152" t="s">
        <v>21</v>
      </c>
    </row>
    <row r="413" spans="1:59" ht="16" customHeight="1" x14ac:dyDescent="0.15">
      <c r="A413" s="64" t="s">
        <v>846</v>
      </c>
      <c r="B413" s="159"/>
      <c r="C413" s="199" t="s">
        <v>21</v>
      </c>
      <c r="D413" s="82" t="s">
        <v>21</v>
      </c>
      <c r="E413" s="282" t="s">
        <v>21</v>
      </c>
      <c r="F413" s="271">
        <v>13.3</v>
      </c>
      <c r="G413" s="62" t="s">
        <v>21</v>
      </c>
      <c r="H413" s="81" t="s">
        <v>21</v>
      </c>
      <c r="I413" s="293">
        <v>1.512</v>
      </c>
      <c r="J413" s="298">
        <v>4.4000000000000004</v>
      </c>
      <c r="K413" s="304">
        <v>8.4699999999999998E-2</v>
      </c>
      <c r="L413" s="298">
        <v>1.8</v>
      </c>
      <c r="M413" s="94" t="s">
        <v>123</v>
      </c>
      <c r="N413" s="285">
        <v>0.1295</v>
      </c>
      <c r="O413" s="321">
        <v>4.0999999999999996</v>
      </c>
      <c r="P413" s="94">
        <v>935</v>
      </c>
      <c r="Q413" s="94">
        <v>27</v>
      </c>
      <c r="R413" s="80">
        <f t="shared" si="23"/>
        <v>32.843416387458845</v>
      </c>
      <c r="S413" s="94">
        <v>524.20000000000005</v>
      </c>
      <c r="T413" s="94">
        <v>8.9</v>
      </c>
      <c r="U413" s="80">
        <f t="shared" si="21"/>
        <v>13.752245489373728</v>
      </c>
      <c r="V413" s="94">
        <v>2090</v>
      </c>
      <c r="W413" s="94">
        <v>72</v>
      </c>
      <c r="X413" s="80">
        <f t="shared" si="22"/>
        <v>83.254068969630552</v>
      </c>
      <c r="Y413" s="344">
        <v>43.94</v>
      </c>
      <c r="Z413" s="211">
        <v>10.119999999999999</v>
      </c>
      <c r="AA413" s="211">
        <v>0.59</v>
      </c>
      <c r="AB413" s="81" t="s">
        <v>21</v>
      </c>
      <c r="AC413" s="81" t="s">
        <v>21</v>
      </c>
      <c r="AD413" s="81" t="s">
        <v>21</v>
      </c>
      <c r="AE413" s="81" t="s">
        <v>21</v>
      </c>
      <c r="AF413" s="233">
        <v>10.11</v>
      </c>
      <c r="AG413" s="233">
        <v>0.18</v>
      </c>
      <c r="AH413" s="233">
        <v>1619</v>
      </c>
      <c r="AI413" s="233">
        <v>23</v>
      </c>
      <c r="AJ413" s="84" t="s">
        <v>21</v>
      </c>
      <c r="AK413" s="84" t="s">
        <v>21</v>
      </c>
      <c r="AL413" s="84" t="s">
        <v>21</v>
      </c>
      <c r="AM413" s="84" t="s">
        <v>21</v>
      </c>
      <c r="AN413" s="84" t="s">
        <v>21</v>
      </c>
      <c r="AO413" s="84" t="s">
        <v>21</v>
      </c>
      <c r="AP413" s="233">
        <v>140.80000000000001</v>
      </c>
      <c r="AQ413" s="233">
        <v>2</v>
      </c>
      <c r="AR413" s="233">
        <v>20.67</v>
      </c>
      <c r="AS413" s="233">
        <v>0.32</v>
      </c>
      <c r="AT413" s="233">
        <v>84.8</v>
      </c>
      <c r="AU413" s="233">
        <v>1.3</v>
      </c>
      <c r="AV413" s="84" t="s">
        <v>21</v>
      </c>
      <c r="AW413" s="84" t="s">
        <v>21</v>
      </c>
      <c r="AX413" s="84" t="s">
        <v>21</v>
      </c>
      <c r="AY413" s="84" t="s">
        <v>21</v>
      </c>
      <c r="AZ413" s="233">
        <v>11.7</v>
      </c>
      <c r="BA413" s="233">
        <v>0.23</v>
      </c>
      <c r="BB413" s="81" t="s">
        <v>21</v>
      </c>
      <c r="BC413" s="81" t="s">
        <v>21</v>
      </c>
      <c r="BD413" s="81" t="s">
        <v>21</v>
      </c>
      <c r="BE413" s="81" t="s">
        <v>21</v>
      </c>
      <c r="BF413" s="81" t="s">
        <v>21</v>
      </c>
      <c r="BG413" s="152" t="s">
        <v>21</v>
      </c>
    </row>
    <row r="414" spans="1:59" ht="16" customHeight="1" x14ac:dyDescent="0.15">
      <c r="A414" s="64" t="s">
        <v>847</v>
      </c>
      <c r="B414" s="159"/>
      <c r="C414" s="199" t="s">
        <v>21</v>
      </c>
      <c r="D414" s="82" t="s">
        <v>21</v>
      </c>
      <c r="E414" s="282" t="s">
        <v>21</v>
      </c>
      <c r="F414" s="271">
        <v>13</v>
      </c>
      <c r="G414" s="62" t="s">
        <v>21</v>
      </c>
      <c r="H414" s="81" t="s">
        <v>21</v>
      </c>
      <c r="I414" s="293">
        <v>1.526</v>
      </c>
      <c r="J414" s="298">
        <v>3.4</v>
      </c>
      <c r="K414" s="304">
        <v>8.4500000000000006E-2</v>
      </c>
      <c r="L414" s="298">
        <v>1.3</v>
      </c>
      <c r="M414" s="94" t="s">
        <v>240</v>
      </c>
      <c r="N414" s="285">
        <v>0.13100000000000001</v>
      </c>
      <c r="O414" s="321">
        <v>3.1</v>
      </c>
      <c r="P414" s="94">
        <v>941</v>
      </c>
      <c r="Q414" s="94">
        <v>21</v>
      </c>
      <c r="R414" s="80">
        <f t="shared" si="23"/>
        <v>28.199156015739195</v>
      </c>
      <c r="S414" s="94">
        <v>523</v>
      </c>
      <c r="T414" s="94">
        <v>6.7</v>
      </c>
      <c r="U414" s="80">
        <f t="shared" si="21"/>
        <v>12.421819512454688</v>
      </c>
      <c r="V414" s="94">
        <v>2111</v>
      </c>
      <c r="W414" s="94">
        <v>55</v>
      </c>
      <c r="X414" s="80">
        <f t="shared" si="22"/>
        <v>69.336342562901308</v>
      </c>
      <c r="Y414" s="344">
        <v>44.42</v>
      </c>
      <c r="Z414" s="211">
        <v>11.08</v>
      </c>
      <c r="AA414" s="211">
        <v>0.93</v>
      </c>
      <c r="AB414" s="81" t="s">
        <v>21</v>
      </c>
      <c r="AC414" s="81" t="s">
        <v>21</v>
      </c>
      <c r="AD414" s="81" t="s">
        <v>21</v>
      </c>
      <c r="AE414" s="81" t="s">
        <v>21</v>
      </c>
      <c r="AF414" s="233">
        <v>9.67</v>
      </c>
      <c r="AG414" s="233">
        <v>0.19</v>
      </c>
      <c r="AH414" s="233">
        <v>1579</v>
      </c>
      <c r="AI414" s="233">
        <v>21</v>
      </c>
      <c r="AJ414" s="84" t="s">
        <v>21</v>
      </c>
      <c r="AK414" s="84" t="s">
        <v>21</v>
      </c>
      <c r="AL414" s="84" t="s">
        <v>21</v>
      </c>
      <c r="AM414" s="84" t="s">
        <v>21</v>
      </c>
      <c r="AN414" s="84" t="s">
        <v>21</v>
      </c>
      <c r="AO414" s="84" t="s">
        <v>21</v>
      </c>
      <c r="AP414" s="233">
        <v>136.4</v>
      </c>
      <c r="AQ414" s="233">
        <v>1.9</v>
      </c>
      <c r="AR414" s="233">
        <v>20.329999999999998</v>
      </c>
      <c r="AS414" s="233">
        <v>0.31</v>
      </c>
      <c r="AT414" s="233">
        <v>83.4</v>
      </c>
      <c r="AU414" s="233">
        <v>1.4</v>
      </c>
      <c r="AV414" s="84" t="s">
        <v>21</v>
      </c>
      <c r="AW414" s="84" t="s">
        <v>21</v>
      </c>
      <c r="AX414" s="84" t="s">
        <v>21</v>
      </c>
      <c r="AY414" s="84" t="s">
        <v>21</v>
      </c>
      <c r="AZ414" s="233">
        <v>11.22</v>
      </c>
      <c r="BA414" s="233">
        <v>0.26</v>
      </c>
      <c r="BB414" s="81" t="s">
        <v>21</v>
      </c>
      <c r="BC414" s="81" t="s">
        <v>21</v>
      </c>
      <c r="BD414" s="81" t="s">
        <v>21</v>
      </c>
      <c r="BE414" s="81" t="s">
        <v>21</v>
      </c>
      <c r="BF414" s="81" t="s">
        <v>21</v>
      </c>
      <c r="BG414" s="152" t="s">
        <v>21</v>
      </c>
    </row>
    <row r="415" spans="1:59" ht="16" customHeight="1" thickBot="1" x14ac:dyDescent="0.2">
      <c r="A415" s="70" t="s">
        <v>848</v>
      </c>
      <c r="B415" s="160"/>
      <c r="C415" s="200" t="s">
        <v>21</v>
      </c>
      <c r="D415" s="141" t="s">
        <v>21</v>
      </c>
      <c r="E415" s="287" t="s">
        <v>21</v>
      </c>
      <c r="F415" s="273">
        <v>13</v>
      </c>
      <c r="G415" s="144" t="s">
        <v>21</v>
      </c>
      <c r="H415" s="140" t="s">
        <v>21</v>
      </c>
      <c r="I415" s="294">
        <v>1.5249999999999999</v>
      </c>
      <c r="J415" s="299">
        <v>4.5999999999999996</v>
      </c>
      <c r="K415" s="305">
        <v>8.4699999999999998E-2</v>
      </c>
      <c r="L415" s="299">
        <v>1.5</v>
      </c>
      <c r="M415" s="98" t="s">
        <v>114</v>
      </c>
      <c r="N415" s="286">
        <v>0.13070000000000001</v>
      </c>
      <c r="O415" s="322">
        <v>4.3</v>
      </c>
      <c r="P415" s="98">
        <v>940</v>
      </c>
      <c r="Q415" s="98">
        <v>28</v>
      </c>
      <c r="R415" s="89">
        <f t="shared" si="23"/>
        <v>33.725954397170142</v>
      </c>
      <c r="S415" s="98">
        <v>523.9</v>
      </c>
      <c r="T415" s="98">
        <v>7.8</v>
      </c>
      <c r="U415" s="89">
        <f t="shared" si="21"/>
        <v>13.062483837310575</v>
      </c>
      <c r="V415" s="98">
        <v>2106</v>
      </c>
      <c r="W415" s="98">
        <v>76</v>
      </c>
      <c r="X415" s="89">
        <f t="shared" si="22"/>
        <v>86.891279194174601</v>
      </c>
      <c r="Y415" s="345">
        <v>44.27</v>
      </c>
      <c r="Z415" s="212">
        <v>12.02</v>
      </c>
      <c r="AA415" s="212">
        <v>1</v>
      </c>
      <c r="AB415" s="140" t="s">
        <v>21</v>
      </c>
      <c r="AC415" s="140" t="s">
        <v>21</v>
      </c>
      <c r="AD415" s="140" t="s">
        <v>21</v>
      </c>
      <c r="AE415" s="140" t="s">
        <v>21</v>
      </c>
      <c r="AF415" s="234">
        <v>9.6999999999999993</v>
      </c>
      <c r="AG415" s="234">
        <v>0.19</v>
      </c>
      <c r="AH415" s="234">
        <v>1576</v>
      </c>
      <c r="AI415" s="234">
        <v>22</v>
      </c>
      <c r="AJ415" s="143" t="s">
        <v>21</v>
      </c>
      <c r="AK415" s="143" t="s">
        <v>21</v>
      </c>
      <c r="AL415" s="143" t="s">
        <v>21</v>
      </c>
      <c r="AM415" s="143" t="s">
        <v>21</v>
      </c>
      <c r="AN415" s="143" t="s">
        <v>21</v>
      </c>
      <c r="AO415" s="143" t="s">
        <v>21</v>
      </c>
      <c r="AP415" s="234">
        <v>137</v>
      </c>
      <c r="AQ415" s="234">
        <v>2.2999999999999998</v>
      </c>
      <c r="AR415" s="234">
        <v>20.39</v>
      </c>
      <c r="AS415" s="234">
        <v>0.28999999999999998</v>
      </c>
      <c r="AT415" s="234">
        <v>84</v>
      </c>
      <c r="AU415" s="234">
        <v>1.4</v>
      </c>
      <c r="AV415" s="143" t="s">
        <v>21</v>
      </c>
      <c r="AW415" s="143" t="s">
        <v>21</v>
      </c>
      <c r="AX415" s="143" t="s">
        <v>21</v>
      </c>
      <c r="AY415" s="143" t="s">
        <v>21</v>
      </c>
      <c r="AZ415" s="234">
        <v>11.42</v>
      </c>
      <c r="BA415" s="234">
        <v>0.24</v>
      </c>
      <c r="BB415" s="140" t="s">
        <v>21</v>
      </c>
      <c r="BC415" s="140" t="s">
        <v>21</v>
      </c>
      <c r="BD415" s="140" t="s">
        <v>21</v>
      </c>
      <c r="BE415" s="140" t="s">
        <v>21</v>
      </c>
      <c r="BF415" s="140" t="s">
        <v>21</v>
      </c>
      <c r="BG415" s="382" t="s">
        <v>21</v>
      </c>
    </row>
    <row r="416" spans="1:59" ht="16" customHeight="1" x14ac:dyDescent="0.15">
      <c r="C416" s="130"/>
      <c r="D416" s="130"/>
      <c r="E416" s="257"/>
      <c r="F416" s="130"/>
      <c r="I416" s="18"/>
      <c r="J416" s="17"/>
      <c r="K416" s="303"/>
      <c r="L416" s="17"/>
      <c r="N416" s="284"/>
      <c r="O416" s="17"/>
      <c r="Y416" s="230"/>
      <c r="Z416" s="130"/>
      <c r="AA416" s="130"/>
      <c r="AF416" s="230"/>
      <c r="AG416" s="230"/>
      <c r="AH416" s="230"/>
      <c r="AI416" s="230"/>
      <c r="AJ416" s="230"/>
      <c r="AK416" s="230"/>
      <c r="AL416" s="230"/>
      <c r="AM416" s="230"/>
      <c r="AN416" s="230"/>
      <c r="AO416" s="230"/>
      <c r="AP416" s="230"/>
      <c r="AQ416" s="230"/>
      <c r="AR416" s="230"/>
      <c r="AS416" s="230"/>
      <c r="AT416" s="230"/>
      <c r="AU416" s="230"/>
      <c r="AV416" s="230"/>
      <c r="AW416" s="230"/>
      <c r="AX416" s="230"/>
      <c r="AY416" s="230"/>
      <c r="AZ416" s="230"/>
      <c r="BA416" s="230"/>
    </row>
    <row r="417" spans="1:59" ht="16" customHeight="1" thickBot="1" x14ac:dyDescent="0.2">
      <c r="A417" s="14" t="s">
        <v>517</v>
      </c>
      <c r="C417" s="130"/>
      <c r="D417" s="130"/>
      <c r="E417" s="257"/>
      <c r="F417" s="130"/>
      <c r="I417" s="18"/>
      <c r="J417" s="17"/>
      <c r="K417" s="303"/>
      <c r="L417" s="17"/>
      <c r="N417" s="284"/>
      <c r="O417" s="17"/>
      <c r="Y417" s="230"/>
      <c r="Z417" s="130"/>
      <c r="AA417" s="130"/>
      <c r="AF417" s="230"/>
      <c r="AG417" s="230"/>
      <c r="AH417" s="230"/>
      <c r="AI417" s="230"/>
      <c r="AJ417" s="230"/>
      <c r="AK417" s="230"/>
      <c r="AL417" s="230"/>
      <c r="AM417" s="230"/>
      <c r="AN417" s="230"/>
      <c r="AO417" s="230"/>
      <c r="AP417" s="230"/>
      <c r="AQ417" s="230"/>
      <c r="AR417" s="230"/>
      <c r="AS417" s="230"/>
      <c r="AT417" s="230"/>
      <c r="AU417" s="230"/>
      <c r="AV417" s="230"/>
      <c r="AW417" s="230"/>
      <c r="AX417" s="230"/>
      <c r="AY417" s="230"/>
      <c r="AZ417" s="230"/>
      <c r="BA417" s="230"/>
    </row>
    <row r="418" spans="1:59" ht="16" customHeight="1" x14ac:dyDescent="0.15">
      <c r="A418" s="55" t="s">
        <v>880</v>
      </c>
      <c r="B418" s="158"/>
      <c r="C418" s="326" t="s">
        <v>21</v>
      </c>
      <c r="D418" s="75" t="s">
        <v>21</v>
      </c>
      <c r="E418" s="281" t="s">
        <v>21</v>
      </c>
      <c r="F418" s="272">
        <v>13.1</v>
      </c>
      <c r="G418" s="74" t="s">
        <v>21</v>
      </c>
      <c r="H418" s="74" t="s">
        <v>21</v>
      </c>
      <c r="I418" s="232">
        <v>1.478</v>
      </c>
      <c r="J418" s="213">
        <v>5.7</v>
      </c>
      <c r="K418" s="247">
        <v>8.3799999999999999E-2</v>
      </c>
      <c r="L418" s="213">
        <v>1.7</v>
      </c>
      <c r="M418" s="56" t="s">
        <v>128</v>
      </c>
      <c r="N418" s="259">
        <v>0.128</v>
      </c>
      <c r="O418" s="213">
        <v>5.4</v>
      </c>
      <c r="P418" s="55">
        <v>922</v>
      </c>
      <c r="Q418" s="56">
        <v>34</v>
      </c>
      <c r="R418" s="73">
        <f>SQRT((Q418^2)+((P418*0.02)^2))</f>
        <v>38.678593562848171</v>
      </c>
      <c r="S418" s="56">
        <v>518.6</v>
      </c>
      <c r="T418" s="56">
        <v>8.5</v>
      </c>
      <c r="U418" s="73">
        <f>SQRT((T418^2)+((S418*0.02)^2))</f>
        <v>13.410010589108422</v>
      </c>
      <c r="V418" s="56">
        <v>2070</v>
      </c>
      <c r="W418" s="56">
        <v>96</v>
      </c>
      <c r="X418" s="79">
        <f t="shared" ref="X418:X432" si="24">SQRT((W418^2)+((V418*0.02)^2))</f>
        <v>104.54644900712792</v>
      </c>
      <c r="Y418" s="350">
        <v>43.75</v>
      </c>
      <c r="Z418" s="213">
        <v>18.8</v>
      </c>
      <c r="AA418" s="213">
        <v>1.1000000000000001</v>
      </c>
      <c r="AB418" s="74" t="s">
        <v>21</v>
      </c>
      <c r="AC418" s="74" t="s">
        <v>21</v>
      </c>
      <c r="AD418" s="74" t="s">
        <v>21</v>
      </c>
      <c r="AE418" s="74" t="s">
        <v>21</v>
      </c>
      <c r="AF418" s="232">
        <v>13.35</v>
      </c>
      <c r="AG418" s="232">
        <v>0.3</v>
      </c>
      <c r="AH418" s="232">
        <v>1909</v>
      </c>
      <c r="AI418" s="232">
        <v>38</v>
      </c>
      <c r="AJ418" s="77" t="s">
        <v>21</v>
      </c>
      <c r="AK418" s="77" t="s">
        <v>21</v>
      </c>
      <c r="AL418" s="77" t="s">
        <v>21</v>
      </c>
      <c r="AM418" s="77" t="s">
        <v>21</v>
      </c>
      <c r="AN418" s="77" t="s">
        <v>21</v>
      </c>
      <c r="AO418" s="77" t="s">
        <v>21</v>
      </c>
      <c r="AP418" s="232">
        <v>190.8</v>
      </c>
      <c r="AQ418" s="232">
        <v>4</v>
      </c>
      <c r="AR418" s="232">
        <v>28.45</v>
      </c>
      <c r="AS418" s="232">
        <v>0.6</v>
      </c>
      <c r="AT418" s="232">
        <v>118.7</v>
      </c>
      <c r="AU418" s="232">
        <v>2.9</v>
      </c>
      <c r="AV418" s="77" t="s">
        <v>21</v>
      </c>
      <c r="AW418" s="77" t="s">
        <v>21</v>
      </c>
      <c r="AX418" s="77" t="s">
        <v>21</v>
      </c>
      <c r="AY418" s="77" t="s">
        <v>21</v>
      </c>
      <c r="AZ418" s="232">
        <v>15.18</v>
      </c>
      <c r="BA418" s="232">
        <v>0.41</v>
      </c>
      <c r="BB418" s="74" t="s">
        <v>21</v>
      </c>
      <c r="BC418" s="74" t="s">
        <v>21</v>
      </c>
      <c r="BD418" s="74" t="s">
        <v>21</v>
      </c>
      <c r="BE418" s="74" t="s">
        <v>21</v>
      </c>
      <c r="BF418" s="74" t="s">
        <v>21</v>
      </c>
      <c r="BG418" s="381" t="s">
        <v>21</v>
      </c>
    </row>
    <row r="419" spans="1:59" ht="16" customHeight="1" x14ac:dyDescent="0.15">
      <c r="A419" s="64" t="s">
        <v>836</v>
      </c>
      <c r="B419" s="159"/>
      <c r="C419" s="199" t="s">
        <v>21</v>
      </c>
      <c r="D419" s="82" t="s">
        <v>21</v>
      </c>
      <c r="E419" s="282" t="s">
        <v>21</v>
      </c>
      <c r="F419" s="271">
        <v>12.9</v>
      </c>
      <c r="G419" s="81" t="s">
        <v>21</v>
      </c>
      <c r="H419" s="81" t="s">
        <v>21</v>
      </c>
      <c r="I419" s="233">
        <v>1.629</v>
      </c>
      <c r="J419" s="211">
        <v>5.2</v>
      </c>
      <c r="K419" s="248">
        <v>8.5500000000000007E-2</v>
      </c>
      <c r="L419" s="211">
        <v>1.7</v>
      </c>
      <c r="M419" s="65" t="s">
        <v>120</v>
      </c>
      <c r="N419" s="260">
        <v>0.13819999999999999</v>
      </c>
      <c r="O419" s="211">
        <v>4.9000000000000004</v>
      </c>
      <c r="P419" s="64">
        <v>981</v>
      </c>
      <c r="Q419" s="65">
        <v>32</v>
      </c>
      <c r="R419" s="80">
        <f t="shared" ref="R419:R432" si="25">SQRT((Q419^2)+((P419*0.02)^2))</f>
        <v>37.535908141405081</v>
      </c>
      <c r="S419" s="65">
        <v>528.79999999999995</v>
      </c>
      <c r="T419" s="65">
        <v>8.4</v>
      </c>
      <c r="U419" s="80">
        <f t="shared" ref="U419:U432" si="26">SQRT((T419^2)+((S419*0.02)^2))</f>
        <v>13.505990374644874</v>
      </c>
      <c r="V419" s="65">
        <v>2204</v>
      </c>
      <c r="W419" s="65">
        <v>85</v>
      </c>
      <c r="X419" s="63">
        <f t="shared" si="24"/>
        <v>95.749915926856033</v>
      </c>
      <c r="Y419" s="344">
        <v>46.1</v>
      </c>
      <c r="Z419" s="211">
        <v>17.8</v>
      </c>
      <c r="AA419" s="211">
        <v>1.1000000000000001</v>
      </c>
      <c r="AB419" s="81" t="s">
        <v>21</v>
      </c>
      <c r="AC419" s="81" t="s">
        <v>21</v>
      </c>
      <c r="AD419" s="81" t="s">
        <v>21</v>
      </c>
      <c r="AE419" s="81" t="s">
        <v>21</v>
      </c>
      <c r="AF419" s="233">
        <v>13.23</v>
      </c>
      <c r="AG419" s="233">
        <v>0.32</v>
      </c>
      <c r="AH419" s="233">
        <v>1881</v>
      </c>
      <c r="AI419" s="233">
        <v>35</v>
      </c>
      <c r="AJ419" s="84" t="s">
        <v>21</v>
      </c>
      <c r="AK419" s="84" t="s">
        <v>21</v>
      </c>
      <c r="AL419" s="84" t="s">
        <v>21</v>
      </c>
      <c r="AM419" s="84" t="s">
        <v>21</v>
      </c>
      <c r="AN419" s="84" t="s">
        <v>21</v>
      </c>
      <c r="AO419" s="84" t="s">
        <v>21</v>
      </c>
      <c r="AP419" s="233">
        <v>188.8</v>
      </c>
      <c r="AQ419" s="233">
        <v>4.4000000000000004</v>
      </c>
      <c r="AR419" s="233">
        <v>28.16</v>
      </c>
      <c r="AS419" s="233">
        <v>0.51</v>
      </c>
      <c r="AT419" s="233">
        <v>116.3</v>
      </c>
      <c r="AU419" s="233">
        <v>2.6</v>
      </c>
      <c r="AV419" s="84" t="s">
        <v>21</v>
      </c>
      <c r="AW419" s="84" t="s">
        <v>21</v>
      </c>
      <c r="AX419" s="84" t="s">
        <v>21</v>
      </c>
      <c r="AY419" s="84" t="s">
        <v>21</v>
      </c>
      <c r="AZ419" s="233">
        <v>15.01</v>
      </c>
      <c r="BA419" s="233">
        <v>0.46</v>
      </c>
      <c r="BB419" s="81" t="s">
        <v>21</v>
      </c>
      <c r="BC419" s="81" t="s">
        <v>21</v>
      </c>
      <c r="BD419" s="81" t="s">
        <v>21</v>
      </c>
      <c r="BE419" s="81" t="s">
        <v>21</v>
      </c>
      <c r="BF419" s="81" t="s">
        <v>21</v>
      </c>
      <c r="BG419" s="152" t="s">
        <v>21</v>
      </c>
    </row>
    <row r="420" spans="1:59" ht="16" customHeight="1" x14ac:dyDescent="0.15">
      <c r="A420" s="64" t="s">
        <v>837</v>
      </c>
      <c r="B420" s="159"/>
      <c r="C420" s="199" t="s">
        <v>21</v>
      </c>
      <c r="D420" s="82" t="s">
        <v>21</v>
      </c>
      <c r="E420" s="282" t="s">
        <v>21</v>
      </c>
      <c r="F420" s="271">
        <v>13</v>
      </c>
      <c r="G420" s="81" t="s">
        <v>21</v>
      </c>
      <c r="H420" s="81" t="s">
        <v>21</v>
      </c>
      <c r="I420" s="233">
        <v>1.46</v>
      </c>
      <c r="J420" s="211">
        <v>5.2</v>
      </c>
      <c r="K420" s="248">
        <v>8.43E-2</v>
      </c>
      <c r="L420" s="211">
        <v>1.7</v>
      </c>
      <c r="M420" s="65" t="s">
        <v>112</v>
      </c>
      <c r="N420" s="260">
        <v>0.12559999999999999</v>
      </c>
      <c r="O420" s="211">
        <v>4.9000000000000004</v>
      </c>
      <c r="P420" s="64">
        <v>914</v>
      </c>
      <c r="Q420" s="65">
        <v>31</v>
      </c>
      <c r="R420" s="80">
        <f t="shared" si="25"/>
        <v>35.988309212854112</v>
      </c>
      <c r="S420" s="65">
        <v>521.79999999999995</v>
      </c>
      <c r="T420" s="65">
        <v>8.5</v>
      </c>
      <c r="U420" s="80">
        <f t="shared" si="26"/>
        <v>13.459572652948532</v>
      </c>
      <c r="V420" s="65">
        <v>2037</v>
      </c>
      <c r="W420" s="65">
        <v>87</v>
      </c>
      <c r="X420" s="63">
        <f t="shared" si="24"/>
        <v>96.066370806854152</v>
      </c>
      <c r="Y420" s="344">
        <v>42.91</v>
      </c>
      <c r="Z420" s="211">
        <v>17</v>
      </c>
      <c r="AA420" s="211">
        <v>1.1000000000000001</v>
      </c>
      <c r="AB420" s="81" t="s">
        <v>21</v>
      </c>
      <c r="AC420" s="81" t="s">
        <v>21</v>
      </c>
      <c r="AD420" s="81" t="s">
        <v>21</v>
      </c>
      <c r="AE420" s="81" t="s">
        <v>21</v>
      </c>
      <c r="AF420" s="233">
        <v>13.16</v>
      </c>
      <c r="AG420" s="233">
        <v>0.28999999999999998</v>
      </c>
      <c r="AH420" s="233">
        <v>1886</v>
      </c>
      <c r="AI420" s="233">
        <v>44</v>
      </c>
      <c r="AJ420" s="84" t="s">
        <v>21</v>
      </c>
      <c r="AK420" s="84" t="s">
        <v>21</v>
      </c>
      <c r="AL420" s="84" t="s">
        <v>21</v>
      </c>
      <c r="AM420" s="84" t="s">
        <v>21</v>
      </c>
      <c r="AN420" s="84" t="s">
        <v>21</v>
      </c>
      <c r="AO420" s="84" t="s">
        <v>21</v>
      </c>
      <c r="AP420" s="233">
        <v>188.7</v>
      </c>
      <c r="AQ420" s="233">
        <v>4</v>
      </c>
      <c r="AR420" s="233">
        <v>28.09</v>
      </c>
      <c r="AS420" s="233">
        <v>0.52</v>
      </c>
      <c r="AT420" s="233">
        <v>116.6</v>
      </c>
      <c r="AU420" s="233">
        <v>2.5</v>
      </c>
      <c r="AV420" s="84" t="s">
        <v>21</v>
      </c>
      <c r="AW420" s="84" t="s">
        <v>21</v>
      </c>
      <c r="AX420" s="84" t="s">
        <v>21</v>
      </c>
      <c r="AY420" s="84" t="s">
        <v>21</v>
      </c>
      <c r="AZ420" s="233">
        <v>14.69</v>
      </c>
      <c r="BA420" s="233">
        <v>0.42</v>
      </c>
      <c r="BB420" s="81" t="s">
        <v>21</v>
      </c>
      <c r="BC420" s="81" t="s">
        <v>21</v>
      </c>
      <c r="BD420" s="81" t="s">
        <v>21</v>
      </c>
      <c r="BE420" s="81" t="s">
        <v>21</v>
      </c>
      <c r="BF420" s="81" t="s">
        <v>21</v>
      </c>
      <c r="BG420" s="152" t="s">
        <v>21</v>
      </c>
    </row>
    <row r="421" spans="1:59" ht="16" customHeight="1" x14ac:dyDescent="0.15">
      <c r="A421" s="64" t="s">
        <v>838</v>
      </c>
      <c r="B421" s="159"/>
      <c r="C421" s="199" t="s">
        <v>21</v>
      </c>
      <c r="D421" s="82" t="s">
        <v>21</v>
      </c>
      <c r="E421" s="282" t="s">
        <v>21</v>
      </c>
      <c r="F421" s="271">
        <v>13</v>
      </c>
      <c r="G421" s="81" t="s">
        <v>21</v>
      </c>
      <c r="H421" s="81" t="s">
        <v>21</v>
      </c>
      <c r="I421" s="233">
        <v>1.5409999999999999</v>
      </c>
      <c r="J421" s="211">
        <v>5</v>
      </c>
      <c r="K421" s="248">
        <v>8.4500000000000006E-2</v>
      </c>
      <c r="L421" s="211">
        <v>2.1</v>
      </c>
      <c r="M421" s="65" t="s">
        <v>130</v>
      </c>
      <c r="N421" s="260">
        <v>0.1323</v>
      </c>
      <c r="O421" s="211">
        <v>4.5999999999999996</v>
      </c>
      <c r="P421" s="64">
        <v>947</v>
      </c>
      <c r="Q421" s="65">
        <v>31</v>
      </c>
      <c r="R421" s="80">
        <f t="shared" si="25"/>
        <v>36.328000220215813</v>
      </c>
      <c r="S421" s="65">
        <v>523</v>
      </c>
      <c r="T421" s="65">
        <v>10</v>
      </c>
      <c r="U421" s="80">
        <f t="shared" si="26"/>
        <v>14.47106077659824</v>
      </c>
      <c r="V421" s="65">
        <v>2128</v>
      </c>
      <c r="W421" s="65">
        <v>80</v>
      </c>
      <c r="X421" s="63">
        <f t="shared" si="24"/>
        <v>90.616519465271892</v>
      </c>
      <c r="Y421" s="344">
        <v>44.77</v>
      </c>
      <c r="Z421" s="211">
        <v>17.16</v>
      </c>
      <c r="AA421" s="211">
        <v>0.87</v>
      </c>
      <c r="AB421" s="81" t="s">
        <v>21</v>
      </c>
      <c r="AC421" s="81" t="s">
        <v>21</v>
      </c>
      <c r="AD421" s="81" t="s">
        <v>21</v>
      </c>
      <c r="AE421" s="81" t="s">
        <v>21</v>
      </c>
      <c r="AF421" s="233">
        <v>13.18</v>
      </c>
      <c r="AG421" s="233">
        <v>0.28000000000000003</v>
      </c>
      <c r="AH421" s="233">
        <v>1899</v>
      </c>
      <c r="AI421" s="233">
        <v>31</v>
      </c>
      <c r="AJ421" s="84" t="s">
        <v>21</v>
      </c>
      <c r="AK421" s="84" t="s">
        <v>21</v>
      </c>
      <c r="AL421" s="84" t="s">
        <v>21</v>
      </c>
      <c r="AM421" s="84" t="s">
        <v>21</v>
      </c>
      <c r="AN421" s="84" t="s">
        <v>21</v>
      </c>
      <c r="AO421" s="84" t="s">
        <v>21</v>
      </c>
      <c r="AP421" s="233">
        <v>190.4</v>
      </c>
      <c r="AQ421" s="233">
        <v>3.7</v>
      </c>
      <c r="AR421" s="233">
        <v>28.37</v>
      </c>
      <c r="AS421" s="233">
        <v>0.56000000000000005</v>
      </c>
      <c r="AT421" s="233">
        <v>117.2</v>
      </c>
      <c r="AU421" s="233">
        <v>2.5</v>
      </c>
      <c r="AV421" s="84" t="s">
        <v>21</v>
      </c>
      <c r="AW421" s="84" t="s">
        <v>21</v>
      </c>
      <c r="AX421" s="84" t="s">
        <v>21</v>
      </c>
      <c r="AY421" s="84" t="s">
        <v>21</v>
      </c>
      <c r="AZ421" s="233">
        <v>15.03</v>
      </c>
      <c r="BA421" s="233">
        <v>0.37</v>
      </c>
      <c r="BB421" s="81" t="s">
        <v>21</v>
      </c>
      <c r="BC421" s="81" t="s">
        <v>21</v>
      </c>
      <c r="BD421" s="81" t="s">
        <v>21</v>
      </c>
      <c r="BE421" s="81" t="s">
        <v>21</v>
      </c>
      <c r="BF421" s="81" t="s">
        <v>21</v>
      </c>
      <c r="BG421" s="152" t="s">
        <v>21</v>
      </c>
    </row>
    <row r="422" spans="1:59" ht="16" customHeight="1" x14ac:dyDescent="0.15">
      <c r="A422" s="64" t="s">
        <v>839</v>
      </c>
      <c r="B422" s="159"/>
      <c r="C422" s="199" t="s">
        <v>21</v>
      </c>
      <c r="D422" s="82" t="s">
        <v>21</v>
      </c>
      <c r="E422" s="282" t="s">
        <v>21</v>
      </c>
      <c r="F422" s="271">
        <v>13</v>
      </c>
      <c r="G422" s="81" t="s">
        <v>21</v>
      </c>
      <c r="H422" s="81" t="s">
        <v>21</v>
      </c>
      <c r="I422" s="233">
        <v>1.5009999999999999</v>
      </c>
      <c r="J422" s="211">
        <v>4.8</v>
      </c>
      <c r="K422" s="248">
        <v>8.5400000000000004E-2</v>
      </c>
      <c r="L422" s="211">
        <v>2</v>
      </c>
      <c r="M422" s="65" t="s">
        <v>111</v>
      </c>
      <c r="N422" s="260">
        <v>0.12759999999999999</v>
      </c>
      <c r="O422" s="211">
        <v>4.3</v>
      </c>
      <c r="P422" s="64">
        <v>931</v>
      </c>
      <c r="Q422" s="65">
        <v>29</v>
      </c>
      <c r="R422" s="80">
        <f t="shared" si="25"/>
        <v>34.463087499526218</v>
      </c>
      <c r="S422" s="65">
        <v>528</v>
      </c>
      <c r="T422" s="65">
        <v>10</v>
      </c>
      <c r="U422" s="80">
        <f t="shared" si="26"/>
        <v>14.543507142364252</v>
      </c>
      <c r="V422" s="65">
        <v>2064</v>
      </c>
      <c r="W422" s="65">
        <v>76</v>
      </c>
      <c r="X422" s="63">
        <f t="shared" si="24"/>
        <v>86.487215240172929</v>
      </c>
      <c r="Y422" s="344">
        <v>43.29</v>
      </c>
      <c r="Z422" s="211">
        <v>15.2</v>
      </c>
      <c r="AA422" s="211">
        <v>1.1000000000000001</v>
      </c>
      <c r="AB422" s="81" t="s">
        <v>21</v>
      </c>
      <c r="AC422" s="81" t="s">
        <v>21</v>
      </c>
      <c r="AD422" s="81" t="s">
        <v>21</v>
      </c>
      <c r="AE422" s="81" t="s">
        <v>21</v>
      </c>
      <c r="AF422" s="233">
        <v>13.18</v>
      </c>
      <c r="AG422" s="233">
        <v>0.3</v>
      </c>
      <c r="AH422" s="233">
        <v>1872</v>
      </c>
      <c r="AI422" s="233">
        <v>38</v>
      </c>
      <c r="AJ422" s="84" t="s">
        <v>21</v>
      </c>
      <c r="AK422" s="84" t="s">
        <v>21</v>
      </c>
      <c r="AL422" s="84" t="s">
        <v>21</v>
      </c>
      <c r="AM422" s="84" t="s">
        <v>21</v>
      </c>
      <c r="AN422" s="84" t="s">
        <v>21</v>
      </c>
      <c r="AO422" s="84" t="s">
        <v>21</v>
      </c>
      <c r="AP422" s="233">
        <v>186.1</v>
      </c>
      <c r="AQ422" s="233">
        <v>3.6</v>
      </c>
      <c r="AR422" s="233">
        <v>28.12</v>
      </c>
      <c r="AS422" s="233">
        <v>0.56999999999999995</v>
      </c>
      <c r="AT422" s="233">
        <v>114.9</v>
      </c>
      <c r="AU422" s="233">
        <v>2.6</v>
      </c>
      <c r="AV422" s="84" t="s">
        <v>21</v>
      </c>
      <c r="AW422" s="84" t="s">
        <v>21</v>
      </c>
      <c r="AX422" s="84" t="s">
        <v>21</v>
      </c>
      <c r="AY422" s="84" t="s">
        <v>21</v>
      </c>
      <c r="AZ422" s="233">
        <v>14.9</v>
      </c>
      <c r="BA422" s="233">
        <v>0.44</v>
      </c>
      <c r="BB422" s="81" t="s">
        <v>21</v>
      </c>
      <c r="BC422" s="81" t="s">
        <v>21</v>
      </c>
      <c r="BD422" s="81" t="s">
        <v>21</v>
      </c>
      <c r="BE422" s="81" t="s">
        <v>21</v>
      </c>
      <c r="BF422" s="81" t="s">
        <v>21</v>
      </c>
      <c r="BG422" s="152" t="s">
        <v>21</v>
      </c>
    </row>
    <row r="423" spans="1:59" ht="16" customHeight="1" x14ac:dyDescent="0.15">
      <c r="A423" s="64" t="s">
        <v>840</v>
      </c>
      <c r="B423" s="159"/>
      <c r="C423" s="199" t="s">
        <v>21</v>
      </c>
      <c r="D423" s="82" t="s">
        <v>21</v>
      </c>
      <c r="E423" s="282" t="s">
        <v>21</v>
      </c>
      <c r="F423" s="271">
        <v>13.1</v>
      </c>
      <c r="G423" s="81" t="s">
        <v>21</v>
      </c>
      <c r="H423" s="81" t="s">
        <v>21</v>
      </c>
      <c r="I423" s="233">
        <v>1.5429999999999999</v>
      </c>
      <c r="J423" s="211">
        <v>4.7</v>
      </c>
      <c r="K423" s="248">
        <v>8.6199999999999999E-2</v>
      </c>
      <c r="L423" s="211">
        <v>2</v>
      </c>
      <c r="M423" s="65" t="s">
        <v>121</v>
      </c>
      <c r="N423" s="260">
        <v>0.12989999999999999</v>
      </c>
      <c r="O423" s="211">
        <v>4.2</v>
      </c>
      <c r="P423" s="64">
        <v>948</v>
      </c>
      <c r="Q423" s="65">
        <v>29</v>
      </c>
      <c r="R423" s="80">
        <f t="shared" si="25"/>
        <v>34.647966751311685</v>
      </c>
      <c r="S423" s="65">
        <v>533</v>
      </c>
      <c r="T423" s="65">
        <v>10</v>
      </c>
      <c r="U423" s="80">
        <f t="shared" si="26"/>
        <v>14.616278596140674</v>
      </c>
      <c r="V423" s="65">
        <v>2096</v>
      </c>
      <c r="W423" s="65">
        <v>74</v>
      </c>
      <c r="X423" s="63">
        <f t="shared" si="24"/>
        <v>85.048729561352062</v>
      </c>
      <c r="Y423" s="344">
        <v>43.78</v>
      </c>
      <c r="Z423" s="211">
        <v>14.5</v>
      </c>
      <c r="AA423" s="211">
        <v>1.4</v>
      </c>
      <c r="AB423" s="81" t="s">
        <v>21</v>
      </c>
      <c r="AC423" s="81" t="s">
        <v>21</v>
      </c>
      <c r="AD423" s="81" t="s">
        <v>21</v>
      </c>
      <c r="AE423" s="81" t="s">
        <v>21</v>
      </c>
      <c r="AF423" s="233">
        <v>12.92</v>
      </c>
      <c r="AG423" s="233">
        <v>0.35</v>
      </c>
      <c r="AH423" s="233">
        <v>1879</v>
      </c>
      <c r="AI423" s="233">
        <v>39</v>
      </c>
      <c r="AJ423" s="84" t="s">
        <v>21</v>
      </c>
      <c r="AK423" s="84" t="s">
        <v>21</v>
      </c>
      <c r="AL423" s="84" t="s">
        <v>21</v>
      </c>
      <c r="AM423" s="84" t="s">
        <v>21</v>
      </c>
      <c r="AN423" s="84" t="s">
        <v>21</v>
      </c>
      <c r="AO423" s="84" t="s">
        <v>21</v>
      </c>
      <c r="AP423" s="233">
        <v>183.1</v>
      </c>
      <c r="AQ423" s="233">
        <v>3.7</v>
      </c>
      <c r="AR423" s="233">
        <v>28.02</v>
      </c>
      <c r="AS423" s="233">
        <v>0.68</v>
      </c>
      <c r="AT423" s="233">
        <v>110.7</v>
      </c>
      <c r="AU423" s="233">
        <v>2.2999999999999998</v>
      </c>
      <c r="AV423" s="84" t="s">
        <v>21</v>
      </c>
      <c r="AW423" s="84" t="s">
        <v>21</v>
      </c>
      <c r="AX423" s="84" t="s">
        <v>21</v>
      </c>
      <c r="AY423" s="84" t="s">
        <v>21</v>
      </c>
      <c r="AZ423" s="233">
        <v>14.72</v>
      </c>
      <c r="BA423" s="233">
        <v>0.43</v>
      </c>
      <c r="BB423" s="81" t="s">
        <v>21</v>
      </c>
      <c r="BC423" s="81" t="s">
        <v>21</v>
      </c>
      <c r="BD423" s="81" t="s">
        <v>21</v>
      </c>
      <c r="BE423" s="81" t="s">
        <v>21</v>
      </c>
      <c r="BF423" s="81" t="s">
        <v>21</v>
      </c>
      <c r="BG423" s="152" t="s">
        <v>21</v>
      </c>
    </row>
    <row r="424" spans="1:59" ht="16" customHeight="1" x14ac:dyDescent="0.15">
      <c r="A424" s="64" t="s">
        <v>841</v>
      </c>
      <c r="B424" s="159"/>
      <c r="C424" s="199" t="s">
        <v>21</v>
      </c>
      <c r="D424" s="82" t="s">
        <v>21</v>
      </c>
      <c r="E424" s="282" t="s">
        <v>21</v>
      </c>
      <c r="F424" s="271">
        <v>12.9</v>
      </c>
      <c r="G424" s="81" t="s">
        <v>21</v>
      </c>
      <c r="H424" s="81" t="s">
        <v>21</v>
      </c>
      <c r="I424" s="233">
        <v>1.5580000000000001</v>
      </c>
      <c r="J424" s="211">
        <v>4.5</v>
      </c>
      <c r="K424" s="248">
        <v>8.4599999999999995E-2</v>
      </c>
      <c r="L424" s="211">
        <v>1.8</v>
      </c>
      <c r="M424" s="65" t="s">
        <v>130</v>
      </c>
      <c r="N424" s="260">
        <v>0.1336</v>
      </c>
      <c r="O424" s="211">
        <v>4.0999999999999996</v>
      </c>
      <c r="P424" s="64">
        <v>954</v>
      </c>
      <c r="Q424" s="65">
        <v>28</v>
      </c>
      <c r="R424" s="80">
        <f t="shared" si="25"/>
        <v>33.882833411626017</v>
      </c>
      <c r="S424" s="65">
        <v>523.79999999999995</v>
      </c>
      <c r="T424" s="65">
        <v>9.1999999999999993</v>
      </c>
      <c r="U424" s="80">
        <f t="shared" si="26"/>
        <v>13.942258640550317</v>
      </c>
      <c r="V424" s="65">
        <v>2145</v>
      </c>
      <c r="W424" s="65">
        <v>71</v>
      </c>
      <c r="X424" s="63">
        <f t="shared" si="24"/>
        <v>82.954264507618888</v>
      </c>
      <c r="Y424" s="344">
        <v>45.09</v>
      </c>
      <c r="Z424" s="211">
        <v>16.399999999999999</v>
      </c>
      <c r="AA424" s="211">
        <v>1.3</v>
      </c>
      <c r="AB424" s="81" t="s">
        <v>21</v>
      </c>
      <c r="AC424" s="81" t="s">
        <v>21</v>
      </c>
      <c r="AD424" s="81" t="s">
        <v>21</v>
      </c>
      <c r="AE424" s="81" t="s">
        <v>21</v>
      </c>
      <c r="AF424" s="233">
        <v>13.23</v>
      </c>
      <c r="AG424" s="233">
        <v>0.3</v>
      </c>
      <c r="AH424" s="233">
        <v>1838</v>
      </c>
      <c r="AI424" s="233">
        <v>41</v>
      </c>
      <c r="AJ424" s="84" t="s">
        <v>21</v>
      </c>
      <c r="AK424" s="84" t="s">
        <v>21</v>
      </c>
      <c r="AL424" s="84" t="s">
        <v>21</v>
      </c>
      <c r="AM424" s="84" t="s">
        <v>21</v>
      </c>
      <c r="AN424" s="84" t="s">
        <v>21</v>
      </c>
      <c r="AO424" s="84" t="s">
        <v>21</v>
      </c>
      <c r="AP424" s="233">
        <v>186.6</v>
      </c>
      <c r="AQ424" s="233">
        <v>3.6</v>
      </c>
      <c r="AR424" s="233">
        <v>27.79</v>
      </c>
      <c r="AS424" s="233">
        <v>0.61</v>
      </c>
      <c r="AT424" s="233">
        <v>113.4</v>
      </c>
      <c r="AU424" s="233">
        <v>2.9</v>
      </c>
      <c r="AV424" s="84" t="s">
        <v>21</v>
      </c>
      <c r="AW424" s="84" t="s">
        <v>21</v>
      </c>
      <c r="AX424" s="84" t="s">
        <v>21</v>
      </c>
      <c r="AY424" s="84" t="s">
        <v>21</v>
      </c>
      <c r="AZ424" s="233">
        <v>14.77</v>
      </c>
      <c r="BA424" s="233">
        <v>0.46</v>
      </c>
      <c r="BB424" s="81" t="s">
        <v>21</v>
      </c>
      <c r="BC424" s="81" t="s">
        <v>21</v>
      </c>
      <c r="BD424" s="81" t="s">
        <v>21</v>
      </c>
      <c r="BE424" s="81" t="s">
        <v>21</v>
      </c>
      <c r="BF424" s="81" t="s">
        <v>21</v>
      </c>
      <c r="BG424" s="152" t="s">
        <v>21</v>
      </c>
    </row>
    <row r="425" spans="1:59" ht="16" customHeight="1" x14ac:dyDescent="0.15">
      <c r="A425" s="64" t="s">
        <v>842</v>
      </c>
      <c r="B425" s="159"/>
      <c r="C425" s="199" t="s">
        <v>21</v>
      </c>
      <c r="D425" s="82" t="s">
        <v>21</v>
      </c>
      <c r="E425" s="282" t="s">
        <v>21</v>
      </c>
      <c r="F425" s="271">
        <v>13.1</v>
      </c>
      <c r="G425" s="81" t="s">
        <v>21</v>
      </c>
      <c r="H425" s="81" t="s">
        <v>21</v>
      </c>
      <c r="I425" s="233">
        <v>1.462</v>
      </c>
      <c r="J425" s="211">
        <v>5.5</v>
      </c>
      <c r="K425" s="248">
        <v>8.4199999999999997E-2</v>
      </c>
      <c r="L425" s="211">
        <v>1.6</v>
      </c>
      <c r="M425" s="65" t="s">
        <v>882</v>
      </c>
      <c r="N425" s="260">
        <v>0.126</v>
      </c>
      <c r="O425" s="211">
        <v>5.2</v>
      </c>
      <c r="P425" s="64">
        <v>915</v>
      </c>
      <c r="Q425" s="65">
        <v>33</v>
      </c>
      <c r="R425" s="80">
        <f t="shared" si="25"/>
        <v>37.734467002993433</v>
      </c>
      <c r="S425" s="65">
        <v>520.9</v>
      </c>
      <c r="T425" s="65">
        <v>8</v>
      </c>
      <c r="U425" s="80">
        <f t="shared" si="26"/>
        <v>13.135247390133159</v>
      </c>
      <c r="V425" s="65">
        <v>2043</v>
      </c>
      <c r="W425" s="65">
        <v>92</v>
      </c>
      <c r="X425" s="63">
        <f t="shared" si="24"/>
        <v>100.66548365750795</v>
      </c>
      <c r="Y425" s="344">
        <v>43.07</v>
      </c>
      <c r="Z425" s="211">
        <v>15.25</v>
      </c>
      <c r="AA425" s="211">
        <v>1</v>
      </c>
      <c r="AB425" s="81" t="s">
        <v>21</v>
      </c>
      <c r="AC425" s="81" t="s">
        <v>21</v>
      </c>
      <c r="AD425" s="81" t="s">
        <v>21</v>
      </c>
      <c r="AE425" s="81" t="s">
        <v>21</v>
      </c>
      <c r="AF425" s="233">
        <v>13.04</v>
      </c>
      <c r="AG425" s="233">
        <v>0.34</v>
      </c>
      <c r="AH425" s="233">
        <v>1852</v>
      </c>
      <c r="AI425" s="233">
        <v>35</v>
      </c>
      <c r="AJ425" s="84" t="s">
        <v>21</v>
      </c>
      <c r="AK425" s="84" t="s">
        <v>21</v>
      </c>
      <c r="AL425" s="84" t="s">
        <v>21</v>
      </c>
      <c r="AM425" s="84" t="s">
        <v>21</v>
      </c>
      <c r="AN425" s="84" t="s">
        <v>21</v>
      </c>
      <c r="AO425" s="84" t="s">
        <v>21</v>
      </c>
      <c r="AP425" s="233">
        <v>186.1</v>
      </c>
      <c r="AQ425" s="233">
        <v>4.3</v>
      </c>
      <c r="AR425" s="233">
        <v>27.6</v>
      </c>
      <c r="AS425" s="233">
        <v>0.57999999999999996</v>
      </c>
      <c r="AT425" s="233">
        <v>111.6</v>
      </c>
      <c r="AU425" s="233">
        <v>2.4</v>
      </c>
      <c r="AV425" s="84" t="s">
        <v>21</v>
      </c>
      <c r="AW425" s="84" t="s">
        <v>21</v>
      </c>
      <c r="AX425" s="84" t="s">
        <v>21</v>
      </c>
      <c r="AY425" s="84" t="s">
        <v>21</v>
      </c>
      <c r="AZ425" s="233">
        <v>14.55</v>
      </c>
      <c r="BA425" s="233">
        <v>0.4</v>
      </c>
      <c r="BB425" s="81" t="s">
        <v>21</v>
      </c>
      <c r="BC425" s="81" t="s">
        <v>21</v>
      </c>
      <c r="BD425" s="81" t="s">
        <v>21</v>
      </c>
      <c r="BE425" s="81" t="s">
        <v>21</v>
      </c>
      <c r="BF425" s="81" t="s">
        <v>21</v>
      </c>
      <c r="BG425" s="152" t="s">
        <v>21</v>
      </c>
    </row>
    <row r="426" spans="1:59" ht="16" customHeight="1" x14ac:dyDescent="0.15">
      <c r="A426" s="64" t="s">
        <v>843</v>
      </c>
      <c r="B426" s="159"/>
      <c r="C426" s="199" t="s">
        <v>21</v>
      </c>
      <c r="D426" s="82" t="s">
        <v>21</v>
      </c>
      <c r="E426" s="282" t="s">
        <v>21</v>
      </c>
      <c r="F426" s="271">
        <v>12.9</v>
      </c>
      <c r="G426" s="81" t="s">
        <v>21</v>
      </c>
      <c r="H426" s="81" t="s">
        <v>21</v>
      </c>
      <c r="I426" s="233">
        <v>1.5760000000000001</v>
      </c>
      <c r="J426" s="211">
        <v>5.2</v>
      </c>
      <c r="K426" s="248">
        <v>8.5599999999999996E-2</v>
      </c>
      <c r="L426" s="211">
        <v>1.9</v>
      </c>
      <c r="M426" s="65" t="s">
        <v>126</v>
      </c>
      <c r="N426" s="260">
        <v>0.1336</v>
      </c>
      <c r="O426" s="211">
        <v>4.9000000000000004</v>
      </c>
      <c r="P426" s="64">
        <v>961</v>
      </c>
      <c r="Q426" s="65">
        <v>32</v>
      </c>
      <c r="R426" s="80">
        <f t="shared" si="25"/>
        <v>37.32838598171638</v>
      </c>
      <c r="S426" s="65">
        <v>529.29999999999995</v>
      </c>
      <c r="T426" s="65">
        <v>9.5</v>
      </c>
      <c r="U426" s="80">
        <f t="shared" si="26"/>
        <v>14.223691363355714</v>
      </c>
      <c r="V426" s="65">
        <v>2145</v>
      </c>
      <c r="W426" s="65">
        <v>85</v>
      </c>
      <c r="X426" s="63">
        <f t="shared" si="24"/>
        <v>95.212446665338874</v>
      </c>
      <c r="Y426" s="344">
        <v>44.92</v>
      </c>
      <c r="Z426" s="211">
        <v>13</v>
      </c>
      <c r="AA426" s="211">
        <v>1.1000000000000001</v>
      </c>
      <c r="AB426" s="81" t="s">
        <v>21</v>
      </c>
      <c r="AC426" s="81" t="s">
        <v>21</v>
      </c>
      <c r="AD426" s="81" t="s">
        <v>21</v>
      </c>
      <c r="AE426" s="81" t="s">
        <v>21</v>
      </c>
      <c r="AF426" s="233">
        <v>13.42</v>
      </c>
      <c r="AG426" s="233">
        <v>0.3</v>
      </c>
      <c r="AH426" s="233">
        <v>1887</v>
      </c>
      <c r="AI426" s="233">
        <v>39</v>
      </c>
      <c r="AJ426" s="84" t="s">
        <v>21</v>
      </c>
      <c r="AK426" s="84" t="s">
        <v>21</v>
      </c>
      <c r="AL426" s="84" t="s">
        <v>21</v>
      </c>
      <c r="AM426" s="84" t="s">
        <v>21</v>
      </c>
      <c r="AN426" s="84" t="s">
        <v>21</v>
      </c>
      <c r="AO426" s="84" t="s">
        <v>21</v>
      </c>
      <c r="AP426" s="233">
        <v>189.5</v>
      </c>
      <c r="AQ426" s="233">
        <v>4</v>
      </c>
      <c r="AR426" s="233">
        <v>27.76</v>
      </c>
      <c r="AS426" s="233">
        <v>0.7</v>
      </c>
      <c r="AT426" s="233">
        <v>115.6</v>
      </c>
      <c r="AU426" s="233">
        <v>3</v>
      </c>
      <c r="AV426" s="84" t="s">
        <v>21</v>
      </c>
      <c r="AW426" s="84" t="s">
        <v>21</v>
      </c>
      <c r="AX426" s="84" t="s">
        <v>21</v>
      </c>
      <c r="AY426" s="84" t="s">
        <v>21</v>
      </c>
      <c r="AZ426" s="233">
        <v>15.14</v>
      </c>
      <c r="BA426" s="233">
        <v>0.47</v>
      </c>
      <c r="BB426" s="81" t="s">
        <v>21</v>
      </c>
      <c r="BC426" s="81" t="s">
        <v>21</v>
      </c>
      <c r="BD426" s="81" t="s">
        <v>21</v>
      </c>
      <c r="BE426" s="81" t="s">
        <v>21</v>
      </c>
      <c r="BF426" s="81" t="s">
        <v>21</v>
      </c>
      <c r="BG426" s="152" t="s">
        <v>21</v>
      </c>
    </row>
    <row r="427" spans="1:59" ht="16" customHeight="1" x14ac:dyDescent="0.15">
      <c r="A427" s="64" t="s">
        <v>844</v>
      </c>
      <c r="B427" s="159"/>
      <c r="C427" s="199" t="s">
        <v>21</v>
      </c>
      <c r="D427" s="82" t="s">
        <v>21</v>
      </c>
      <c r="E427" s="282" t="s">
        <v>21</v>
      </c>
      <c r="F427" s="271">
        <v>13</v>
      </c>
      <c r="G427" s="81" t="s">
        <v>21</v>
      </c>
      <c r="H427" s="81" t="s">
        <v>21</v>
      </c>
      <c r="I427" s="233">
        <v>1.54</v>
      </c>
      <c r="J427" s="211">
        <v>5</v>
      </c>
      <c r="K427" s="248">
        <v>8.48E-2</v>
      </c>
      <c r="L427" s="211">
        <v>1.8</v>
      </c>
      <c r="M427" s="65" t="s">
        <v>126</v>
      </c>
      <c r="N427" s="260">
        <v>0.13170000000000001</v>
      </c>
      <c r="O427" s="211">
        <v>4.7</v>
      </c>
      <c r="P427" s="64">
        <v>947</v>
      </c>
      <c r="Q427" s="65">
        <v>31</v>
      </c>
      <c r="R427" s="80">
        <f t="shared" si="25"/>
        <v>36.328000220215813</v>
      </c>
      <c r="S427" s="65">
        <v>525</v>
      </c>
      <c r="T427" s="65">
        <v>9.1999999999999993</v>
      </c>
      <c r="U427" s="80">
        <f t="shared" si="26"/>
        <v>13.960300856356929</v>
      </c>
      <c r="V427" s="65">
        <v>2120</v>
      </c>
      <c r="W427" s="65">
        <v>82</v>
      </c>
      <c r="X427" s="63">
        <f t="shared" si="24"/>
        <v>92.313379311993558</v>
      </c>
      <c r="Y427" s="344">
        <v>44.56</v>
      </c>
      <c r="Z427" s="211">
        <v>14.9</v>
      </c>
      <c r="AA427" s="211">
        <v>1.2</v>
      </c>
      <c r="AB427" s="81" t="s">
        <v>21</v>
      </c>
      <c r="AC427" s="81" t="s">
        <v>21</v>
      </c>
      <c r="AD427" s="81" t="s">
        <v>21</v>
      </c>
      <c r="AE427" s="81" t="s">
        <v>21</v>
      </c>
      <c r="AF427" s="233">
        <v>13.16</v>
      </c>
      <c r="AG427" s="233">
        <v>0.33</v>
      </c>
      <c r="AH427" s="233">
        <v>1868</v>
      </c>
      <c r="AI427" s="233">
        <v>35</v>
      </c>
      <c r="AJ427" s="84" t="s">
        <v>21</v>
      </c>
      <c r="AK427" s="84" t="s">
        <v>21</v>
      </c>
      <c r="AL427" s="84" t="s">
        <v>21</v>
      </c>
      <c r="AM427" s="84" t="s">
        <v>21</v>
      </c>
      <c r="AN427" s="84" t="s">
        <v>21</v>
      </c>
      <c r="AO427" s="84" t="s">
        <v>21</v>
      </c>
      <c r="AP427" s="233">
        <v>186.2</v>
      </c>
      <c r="AQ427" s="233">
        <v>3.8</v>
      </c>
      <c r="AR427" s="233">
        <v>27.31</v>
      </c>
      <c r="AS427" s="233">
        <v>0.56999999999999995</v>
      </c>
      <c r="AT427" s="233">
        <v>113.6</v>
      </c>
      <c r="AU427" s="233">
        <v>2.5</v>
      </c>
      <c r="AV427" s="84" t="s">
        <v>21</v>
      </c>
      <c r="AW427" s="84" t="s">
        <v>21</v>
      </c>
      <c r="AX427" s="84" t="s">
        <v>21</v>
      </c>
      <c r="AY427" s="84" t="s">
        <v>21</v>
      </c>
      <c r="AZ427" s="233">
        <v>14.51</v>
      </c>
      <c r="BA427" s="233">
        <v>0.36</v>
      </c>
      <c r="BB427" s="81" t="s">
        <v>21</v>
      </c>
      <c r="BC427" s="81" t="s">
        <v>21</v>
      </c>
      <c r="BD427" s="81" t="s">
        <v>21</v>
      </c>
      <c r="BE427" s="81" t="s">
        <v>21</v>
      </c>
      <c r="BF427" s="81" t="s">
        <v>21</v>
      </c>
      <c r="BG427" s="152" t="s">
        <v>21</v>
      </c>
    </row>
    <row r="428" spans="1:59" ht="16" customHeight="1" x14ac:dyDescent="0.15">
      <c r="A428" s="64" t="s">
        <v>845</v>
      </c>
      <c r="B428" s="159"/>
      <c r="C428" s="199" t="s">
        <v>21</v>
      </c>
      <c r="D428" s="82" t="s">
        <v>21</v>
      </c>
      <c r="E428" s="282" t="s">
        <v>21</v>
      </c>
      <c r="F428" s="271">
        <v>13</v>
      </c>
      <c r="G428" s="81" t="s">
        <v>21</v>
      </c>
      <c r="H428" s="81" t="s">
        <v>21</v>
      </c>
      <c r="I428" s="233">
        <v>1.5329999999999999</v>
      </c>
      <c r="J428" s="211">
        <v>4.7</v>
      </c>
      <c r="K428" s="248">
        <v>8.4400000000000003E-2</v>
      </c>
      <c r="L428" s="211">
        <v>1.8</v>
      </c>
      <c r="M428" s="65" t="s">
        <v>123</v>
      </c>
      <c r="N428" s="260">
        <v>0.1318</v>
      </c>
      <c r="O428" s="211">
        <v>4.3</v>
      </c>
      <c r="P428" s="64">
        <v>944</v>
      </c>
      <c r="Q428" s="65">
        <v>29</v>
      </c>
      <c r="R428" s="80">
        <f t="shared" si="25"/>
        <v>34.604254073740705</v>
      </c>
      <c r="S428" s="65">
        <v>522.29999999999995</v>
      </c>
      <c r="T428" s="65">
        <v>9.3000000000000007</v>
      </c>
      <c r="U428" s="80">
        <f t="shared" si="26"/>
        <v>13.986025740002054</v>
      </c>
      <c r="V428" s="65">
        <v>2121</v>
      </c>
      <c r="W428" s="65">
        <v>75</v>
      </c>
      <c r="X428" s="63">
        <f t="shared" si="24"/>
        <v>86.165285353209384</v>
      </c>
      <c r="Y428" s="344">
        <v>44.67</v>
      </c>
      <c r="Z428" s="211">
        <v>11.95</v>
      </c>
      <c r="AA428" s="211">
        <v>0.8</v>
      </c>
      <c r="AB428" s="81" t="s">
        <v>21</v>
      </c>
      <c r="AC428" s="81" t="s">
        <v>21</v>
      </c>
      <c r="AD428" s="81" t="s">
        <v>21</v>
      </c>
      <c r="AE428" s="81" t="s">
        <v>21</v>
      </c>
      <c r="AF428" s="233">
        <v>12.85</v>
      </c>
      <c r="AG428" s="233">
        <v>0.34</v>
      </c>
      <c r="AH428" s="233">
        <v>1845</v>
      </c>
      <c r="AI428" s="233">
        <v>40</v>
      </c>
      <c r="AJ428" s="84" t="s">
        <v>21</v>
      </c>
      <c r="AK428" s="84" t="s">
        <v>21</v>
      </c>
      <c r="AL428" s="84" t="s">
        <v>21</v>
      </c>
      <c r="AM428" s="84" t="s">
        <v>21</v>
      </c>
      <c r="AN428" s="84" t="s">
        <v>21</v>
      </c>
      <c r="AO428" s="84" t="s">
        <v>21</v>
      </c>
      <c r="AP428" s="233">
        <v>181.6</v>
      </c>
      <c r="AQ428" s="233">
        <v>4.2</v>
      </c>
      <c r="AR428" s="233">
        <v>27.12</v>
      </c>
      <c r="AS428" s="233">
        <v>0.68</v>
      </c>
      <c r="AT428" s="233">
        <v>111.7</v>
      </c>
      <c r="AU428" s="233">
        <v>2.6</v>
      </c>
      <c r="AV428" s="84" t="s">
        <v>21</v>
      </c>
      <c r="AW428" s="84" t="s">
        <v>21</v>
      </c>
      <c r="AX428" s="84" t="s">
        <v>21</v>
      </c>
      <c r="AY428" s="84" t="s">
        <v>21</v>
      </c>
      <c r="AZ428" s="233">
        <v>14.62</v>
      </c>
      <c r="BA428" s="233">
        <v>0.44</v>
      </c>
      <c r="BB428" s="81" t="s">
        <v>21</v>
      </c>
      <c r="BC428" s="81" t="s">
        <v>21</v>
      </c>
      <c r="BD428" s="81" t="s">
        <v>21</v>
      </c>
      <c r="BE428" s="81" t="s">
        <v>21</v>
      </c>
      <c r="BF428" s="81" t="s">
        <v>21</v>
      </c>
      <c r="BG428" s="152" t="s">
        <v>21</v>
      </c>
    </row>
    <row r="429" spans="1:59" ht="16" customHeight="1" x14ac:dyDescent="0.15">
      <c r="A429" s="64" t="s">
        <v>846</v>
      </c>
      <c r="B429" s="159"/>
      <c r="C429" s="199" t="s">
        <v>21</v>
      </c>
      <c r="D429" s="82" t="s">
        <v>21</v>
      </c>
      <c r="E429" s="282" t="s">
        <v>21</v>
      </c>
      <c r="F429" s="271">
        <v>13</v>
      </c>
      <c r="G429" s="81" t="s">
        <v>21</v>
      </c>
      <c r="H429" s="81" t="s">
        <v>21</v>
      </c>
      <c r="I429" s="233">
        <v>1.53</v>
      </c>
      <c r="J429" s="211">
        <v>4.5</v>
      </c>
      <c r="K429" s="248">
        <v>8.4599999999999995E-2</v>
      </c>
      <c r="L429" s="211">
        <v>1.8</v>
      </c>
      <c r="M429" s="65" t="s">
        <v>130</v>
      </c>
      <c r="N429" s="260">
        <v>0.1313</v>
      </c>
      <c r="O429" s="211">
        <v>4.0999999999999996</v>
      </c>
      <c r="P429" s="64">
        <v>943</v>
      </c>
      <c r="Q429" s="65">
        <v>27</v>
      </c>
      <c r="R429" s="80">
        <f t="shared" si="25"/>
        <v>32.934777971014164</v>
      </c>
      <c r="S429" s="65">
        <v>523.20000000000005</v>
      </c>
      <c r="T429" s="65">
        <v>9.1999999999999993</v>
      </c>
      <c r="U429" s="80">
        <f t="shared" si="26"/>
        <v>13.933244274037543</v>
      </c>
      <c r="V429" s="65">
        <v>2115</v>
      </c>
      <c r="W429" s="65">
        <v>71</v>
      </c>
      <c r="X429" s="63">
        <f t="shared" si="24"/>
        <v>82.645568544235942</v>
      </c>
      <c r="Y429" s="344">
        <v>44.52</v>
      </c>
      <c r="Z429" s="211">
        <v>10.72</v>
      </c>
      <c r="AA429" s="211">
        <v>0.98</v>
      </c>
      <c r="AB429" s="81" t="s">
        <v>21</v>
      </c>
      <c r="AC429" s="81" t="s">
        <v>21</v>
      </c>
      <c r="AD429" s="81" t="s">
        <v>21</v>
      </c>
      <c r="AE429" s="81" t="s">
        <v>21</v>
      </c>
      <c r="AF429" s="233">
        <v>13.07</v>
      </c>
      <c r="AG429" s="233">
        <v>0.3</v>
      </c>
      <c r="AH429" s="233">
        <v>1876</v>
      </c>
      <c r="AI429" s="233">
        <v>35</v>
      </c>
      <c r="AJ429" s="84" t="s">
        <v>21</v>
      </c>
      <c r="AK429" s="84" t="s">
        <v>21</v>
      </c>
      <c r="AL429" s="84" t="s">
        <v>21</v>
      </c>
      <c r="AM429" s="84" t="s">
        <v>21</v>
      </c>
      <c r="AN429" s="84" t="s">
        <v>21</v>
      </c>
      <c r="AO429" s="84" t="s">
        <v>21</v>
      </c>
      <c r="AP429" s="233">
        <v>188.4</v>
      </c>
      <c r="AQ429" s="233">
        <v>3.7</v>
      </c>
      <c r="AR429" s="233">
        <v>27.86</v>
      </c>
      <c r="AS429" s="233">
        <v>0.6</v>
      </c>
      <c r="AT429" s="233">
        <v>112.3</v>
      </c>
      <c r="AU429" s="233">
        <v>2.4</v>
      </c>
      <c r="AV429" s="84" t="s">
        <v>21</v>
      </c>
      <c r="AW429" s="84" t="s">
        <v>21</v>
      </c>
      <c r="AX429" s="84" t="s">
        <v>21</v>
      </c>
      <c r="AY429" s="84" t="s">
        <v>21</v>
      </c>
      <c r="AZ429" s="233">
        <v>14.93</v>
      </c>
      <c r="BA429" s="233">
        <v>0.41</v>
      </c>
      <c r="BB429" s="81" t="s">
        <v>21</v>
      </c>
      <c r="BC429" s="81" t="s">
        <v>21</v>
      </c>
      <c r="BD429" s="81" t="s">
        <v>21</v>
      </c>
      <c r="BE429" s="81" t="s">
        <v>21</v>
      </c>
      <c r="BF429" s="81" t="s">
        <v>21</v>
      </c>
      <c r="BG429" s="152" t="s">
        <v>21</v>
      </c>
    </row>
    <row r="430" spans="1:59" ht="16" customHeight="1" x14ac:dyDescent="0.15">
      <c r="A430" s="64" t="s">
        <v>847</v>
      </c>
      <c r="B430" s="159"/>
      <c r="C430" s="199" t="s">
        <v>21</v>
      </c>
      <c r="D430" s="82" t="s">
        <v>21</v>
      </c>
      <c r="E430" s="282" t="s">
        <v>21</v>
      </c>
      <c r="F430" s="271">
        <v>13</v>
      </c>
      <c r="G430" s="81" t="s">
        <v>21</v>
      </c>
      <c r="H430" s="81" t="s">
        <v>21</v>
      </c>
      <c r="I430" s="233">
        <v>1.56</v>
      </c>
      <c r="J430" s="211">
        <v>4.7</v>
      </c>
      <c r="K430" s="248">
        <v>8.5599999999999996E-2</v>
      </c>
      <c r="L430" s="211">
        <v>2</v>
      </c>
      <c r="M430" s="65" t="s">
        <v>111</v>
      </c>
      <c r="N430" s="260">
        <v>0.13220000000000001</v>
      </c>
      <c r="O430" s="211">
        <v>4.3</v>
      </c>
      <c r="P430" s="64">
        <v>954</v>
      </c>
      <c r="Q430" s="65">
        <v>29</v>
      </c>
      <c r="R430" s="80">
        <f t="shared" si="25"/>
        <v>34.713778244380144</v>
      </c>
      <c r="S430" s="65">
        <v>529</v>
      </c>
      <c r="T430" s="65">
        <v>10</v>
      </c>
      <c r="U430" s="80">
        <f t="shared" si="26"/>
        <v>14.558035581767205</v>
      </c>
      <c r="V430" s="65">
        <v>2127</v>
      </c>
      <c r="W430" s="65">
        <v>75</v>
      </c>
      <c r="X430" s="63">
        <f t="shared" si="24"/>
        <v>86.224425773675065</v>
      </c>
      <c r="Y430" s="344">
        <v>44.55</v>
      </c>
      <c r="Z430" s="211">
        <v>12.6</v>
      </c>
      <c r="AA430" s="211">
        <v>1.1000000000000001</v>
      </c>
      <c r="AB430" s="81" t="s">
        <v>21</v>
      </c>
      <c r="AC430" s="81" t="s">
        <v>21</v>
      </c>
      <c r="AD430" s="81" t="s">
        <v>21</v>
      </c>
      <c r="AE430" s="81" t="s">
        <v>21</v>
      </c>
      <c r="AF430" s="233">
        <v>13.12</v>
      </c>
      <c r="AG430" s="233">
        <v>0.38</v>
      </c>
      <c r="AH430" s="233">
        <v>1839</v>
      </c>
      <c r="AI430" s="233">
        <v>41</v>
      </c>
      <c r="AJ430" s="84" t="s">
        <v>21</v>
      </c>
      <c r="AK430" s="84" t="s">
        <v>21</v>
      </c>
      <c r="AL430" s="84" t="s">
        <v>21</v>
      </c>
      <c r="AM430" s="84" t="s">
        <v>21</v>
      </c>
      <c r="AN430" s="84" t="s">
        <v>21</v>
      </c>
      <c r="AO430" s="84" t="s">
        <v>21</v>
      </c>
      <c r="AP430" s="233">
        <v>183</v>
      </c>
      <c r="AQ430" s="233">
        <v>4.3</v>
      </c>
      <c r="AR430" s="233">
        <v>27.79</v>
      </c>
      <c r="AS430" s="233">
        <v>0.53</v>
      </c>
      <c r="AT430" s="233">
        <v>111.7</v>
      </c>
      <c r="AU430" s="233">
        <v>2.9</v>
      </c>
      <c r="AV430" s="84" t="s">
        <v>21</v>
      </c>
      <c r="AW430" s="84" t="s">
        <v>21</v>
      </c>
      <c r="AX430" s="84" t="s">
        <v>21</v>
      </c>
      <c r="AY430" s="84" t="s">
        <v>21</v>
      </c>
      <c r="AZ430" s="233">
        <v>14.67</v>
      </c>
      <c r="BA430" s="233">
        <v>0.41</v>
      </c>
      <c r="BB430" s="81" t="s">
        <v>21</v>
      </c>
      <c r="BC430" s="81" t="s">
        <v>21</v>
      </c>
      <c r="BD430" s="81" t="s">
        <v>21</v>
      </c>
      <c r="BE430" s="81" t="s">
        <v>21</v>
      </c>
      <c r="BF430" s="81" t="s">
        <v>21</v>
      </c>
      <c r="BG430" s="152" t="s">
        <v>21</v>
      </c>
    </row>
    <row r="431" spans="1:59" ht="16" customHeight="1" x14ac:dyDescent="0.15">
      <c r="A431" s="64" t="s">
        <v>848</v>
      </c>
      <c r="B431" s="159"/>
      <c r="C431" s="199" t="s">
        <v>21</v>
      </c>
      <c r="D431" s="82" t="s">
        <v>21</v>
      </c>
      <c r="E431" s="282" t="s">
        <v>21</v>
      </c>
      <c r="F431" s="271">
        <v>13</v>
      </c>
      <c r="G431" s="81" t="s">
        <v>21</v>
      </c>
      <c r="H431" s="81" t="s">
        <v>21</v>
      </c>
      <c r="I431" s="233">
        <v>1.4770000000000001</v>
      </c>
      <c r="J431" s="211">
        <v>4.5</v>
      </c>
      <c r="K431" s="248">
        <v>8.4500000000000006E-2</v>
      </c>
      <c r="L431" s="211">
        <v>2</v>
      </c>
      <c r="M431" s="65" t="s">
        <v>124</v>
      </c>
      <c r="N431" s="260">
        <v>0.12690000000000001</v>
      </c>
      <c r="O431" s="211">
        <v>4</v>
      </c>
      <c r="P431" s="64">
        <v>921</v>
      </c>
      <c r="Q431" s="65">
        <v>27</v>
      </c>
      <c r="R431" s="80">
        <f t="shared" si="25"/>
        <v>32.684803808497918</v>
      </c>
      <c r="S431" s="65">
        <v>522.70000000000005</v>
      </c>
      <c r="T431" s="65">
        <v>10</v>
      </c>
      <c r="U431" s="80">
        <f t="shared" si="26"/>
        <v>14.466724439208759</v>
      </c>
      <c r="V431" s="65">
        <v>2055</v>
      </c>
      <c r="W431" s="65">
        <v>71</v>
      </c>
      <c r="X431" s="63">
        <f t="shared" si="24"/>
        <v>82.037857114871059</v>
      </c>
      <c r="Y431" s="344">
        <v>43.25</v>
      </c>
      <c r="Z431" s="211">
        <v>11.92</v>
      </c>
      <c r="AA431" s="211">
        <v>0.82</v>
      </c>
      <c r="AB431" s="81" t="s">
        <v>21</v>
      </c>
      <c r="AC431" s="81" t="s">
        <v>21</v>
      </c>
      <c r="AD431" s="81" t="s">
        <v>21</v>
      </c>
      <c r="AE431" s="81" t="s">
        <v>21</v>
      </c>
      <c r="AF431" s="233">
        <v>13.11</v>
      </c>
      <c r="AG431" s="233">
        <v>0.3</v>
      </c>
      <c r="AH431" s="233">
        <v>1876</v>
      </c>
      <c r="AI431" s="233">
        <v>41</v>
      </c>
      <c r="AJ431" s="84" t="s">
        <v>21</v>
      </c>
      <c r="AK431" s="84" t="s">
        <v>21</v>
      </c>
      <c r="AL431" s="84" t="s">
        <v>21</v>
      </c>
      <c r="AM431" s="84" t="s">
        <v>21</v>
      </c>
      <c r="AN431" s="84" t="s">
        <v>21</v>
      </c>
      <c r="AO431" s="84" t="s">
        <v>21</v>
      </c>
      <c r="AP431" s="233">
        <v>185.2</v>
      </c>
      <c r="AQ431" s="233">
        <v>4</v>
      </c>
      <c r="AR431" s="233">
        <v>27.81</v>
      </c>
      <c r="AS431" s="233">
        <v>0.62</v>
      </c>
      <c r="AT431" s="233">
        <v>112.6</v>
      </c>
      <c r="AU431" s="233">
        <v>2.5</v>
      </c>
      <c r="AV431" s="84" t="s">
        <v>21</v>
      </c>
      <c r="AW431" s="84" t="s">
        <v>21</v>
      </c>
      <c r="AX431" s="84" t="s">
        <v>21</v>
      </c>
      <c r="AY431" s="84" t="s">
        <v>21</v>
      </c>
      <c r="AZ431" s="233">
        <v>14.69</v>
      </c>
      <c r="BA431" s="233">
        <v>0.3</v>
      </c>
      <c r="BB431" s="81" t="s">
        <v>21</v>
      </c>
      <c r="BC431" s="81" t="s">
        <v>21</v>
      </c>
      <c r="BD431" s="81" t="s">
        <v>21</v>
      </c>
      <c r="BE431" s="81" t="s">
        <v>21</v>
      </c>
      <c r="BF431" s="81" t="s">
        <v>21</v>
      </c>
      <c r="BG431" s="152" t="s">
        <v>21</v>
      </c>
    </row>
    <row r="432" spans="1:59" ht="16" customHeight="1" thickBot="1" x14ac:dyDescent="0.2">
      <c r="A432" s="70" t="s">
        <v>881</v>
      </c>
      <c r="B432" s="160"/>
      <c r="C432" s="200" t="s">
        <v>21</v>
      </c>
      <c r="D432" s="141" t="s">
        <v>21</v>
      </c>
      <c r="E432" s="287" t="s">
        <v>21</v>
      </c>
      <c r="F432" s="273">
        <v>13</v>
      </c>
      <c r="G432" s="140" t="s">
        <v>21</v>
      </c>
      <c r="H432" s="140" t="s">
        <v>21</v>
      </c>
      <c r="I432" s="234">
        <v>1.5369999999999999</v>
      </c>
      <c r="J432" s="212">
        <v>5</v>
      </c>
      <c r="K432" s="249">
        <v>8.4400000000000003E-2</v>
      </c>
      <c r="L432" s="212">
        <v>1.6</v>
      </c>
      <c r="M432" s="13" t="s">
        <v>112</v>
      </c>
      <c r="N432" s="261">
        <v>0.1321</v>
      </c>
      <c r="O432" s="212">
        <v>4.7</v>
      </c>
      <c r="P432" s="70">
        <v>945</v>
      </c>
      <c r="Q432" s="13">
        <v>31</v>
      </c>
      <c r="R432" s="89">
        <f t="shared" si="25"/>
        <v>36.307161827936923</v>
      </c>
      <c r="S432" s="13">
        <v>522.4</v>
      </c>
      <c r="T432" s="13">
        <v>8.1999999999999993</v>
      </c>
      <c r="U432" s="89">
        <f t="shared" si="26"/>
        <v>13.281592675579237</v>
      </c>
      <c r="V432" s="13">
        <v>2125</v>
      </c>
      <c r="W432" s="13">
        <v>82</v>
      </c>
      <c r="X432" s="93">
        <f t="shared" si="24"/>
        <v>92.359352531294846</v>
      </c>
      <c r="Y432" s="345">
        <v>44.72</v>
      </c>
      <c r="Z432" s="212">
        <v>12.44</v>
      </c>
      <c r="AA432" s="212">
        <v>0.95</v>
      </c>
      <c r="AB432" s="140" t="s">
        <v>21</v>
      </c>
      <c r="AC432" s="140" t="s">
        <v>21</v>
      </c>
      <c r="AD432" s="140" t="s">
        <v>21</v>
      </c>
      <c r="AE432" s="140" t="s">
        <v>21</v>
      </c>
      <c r="AF432" s="234">
        <v>13.46</v>
      </c>
      <c r="AG432" s="234">
        <v>0.33</v>
      </c>
      <c r="AH432" s="234">
        <v>1902</v>
      </c>
      <c r="AI432" s="234">
        <v>39</v>
      </c>
      <c r="AJ432" s="143" t="s">
        <v>21</v>
      </c>
      <c r="AK432" s="143" t="s">
        <v>21</v>
      </c>
      <c r="AL432" s="143" t="s">
        <v>21</v>
      </c>
      <c r="AM432" s="143" t="s">
        <v>21</v>
      </c>
      <c r="AN432" s="143" t="s">
        <v>21</v>
      </c>
      <c r="AO432" s="143" t="s">
        <v>21</v>
      </c>
      <c r="AP432" s="234">
        <v>188.8</v>
      </c>
      <c r="AQ432" s="234">
        <v>4.5999999999999996</v>
      </c>
      <c r="AR432" s="234">
        <v>28.03</v>
      </c>
      <c r="AS432" s="234">
        <v>0.56999999999999995</v>
      </c>
      <c r="AT432" s="234">
        <v>113.3</v>
      </c>
      <c r="AU432" s="234">
        <v>2.4</v>
      </c>
      <c r="AV432" s="143" t="s">
        <v>21</v>
      </c>
      <c r="AW432" s="143" t="s">
        <v>21</v>
      </c>
      <c r="AX432" s="143" t="s">
        <v>21</v>
      </c>
      <c r="AY432" s="143" t="s">
        <v>21</v>
      </c>
      <c r="AZ432" s="234">
        <v>15</v>
      </c>
      <c r="BA432" s="234">
        <v>0.4</v>
      </c>
      <c r="BB432" s="140" t="s">
        <v>21</v>
      </c>
      <c r="BC432" s="140" t="s">
        <v>21</v>
      </c>
      <c r="BD432" s="140" t="s">
        <v>21</v>
      </c>
      <c r="BE432" s="140" t="s">
        <v>21</v>
      </c>
      <c r="BF432" s="140" t="s">
        <v>21</v>
      </c>
      <c r="BG432" s="382" t="s">
        <v>21</v>
      </c>
    </row>
    <row r="433" spans="1:59" ht="16" customHeight="1" x14ac:dyDescent="0.15">
      <c r="C433" s="130"/>
      <c r="D433" s="130"/>
      <c r="E433" s="257"/>
      <c r="F433" s="130"/>
      <c r="I433" s="18"/>
      <c r="J433" s="17"/>
      <c r="K433" s="303"/>
      <c r="L433" s="17"/>
      <c r="N433" s="284"/>
      <c r="O433" s="17"/>
      <c r="Y433" s="230"/>
      <c r="Z433" s="130"/>
      <c r="AA433" s="130"/>
      <c r="AF433" s="230"/>
      <c r="AG433" s="230"/>
      <c r="AH433" s="230"/>
      <c r="AI433" s="230"/>
      <c r="AJ433" s="230"/>
      <c r="AK433" s="230"/>
      <c r="AL433" s="230"/>
      <c r="AM433" s="230"/>
      <c r="AN433" s="230"/>
      <c r="AO433" s="230"/>
      <c r="AP433" s="230"/>
      <c r="AQ433" s="230"/>
      <c r="AR433" s="230"/>
      <c r="AS433" s="230"/>
      <c r="AT433" s="230"/>
      <c r="AU433" s="230"/>
      <c r="AV433" s="230"/>
      <c r="AW433" s="230"/>
      <c r="AX433" s="230"/>
      <c r="AY433" s="230"/>
      <c r="AZ433" s="230"/>
      <c r="BA433" s="230"/>
    </row>
    <row r="434" spans="1:59" ht="16" customHeight="1" thickBot="1" x14ac:dyDescent="0.2">
      <c r="A434" s="14" t="s">
        <v>518</v>
      </c>
      <c r="C434" s="130"/>
      <c r="D434" s="130"/>
      <c r="E434" s="257"/>
      <c r="F434" s="130"/>
      <c r="I434" s="18"/>
      <c r="J434" s="17"/>
      <c r="K434" s="303"/>
      <c r="L434" s="17"/>
      <c r="N434" s="284"/>
      <c r="O434" s="17"/>
      <c r="Y434" s="230"/>
      <c r="Z434" s="130"/>
      <c r="AA434" s="130"/>
      <c r="AF434" s="230"/>
      <c r="AG434" s="230"/>
      <c r="AH434" s="230"/>
      <c r="AI434" s="230"/>
      <c r="AJ434" s="230"/>
      <c r="AK434" s="230"/>
      <c r="AL434" s="230"/>
      <c r="AM434" s="230"/>
      <c r="AN434" s="230"/>
      <c r="AO434" s="230"/>
      <c r="AP434" s="230"/>
      <c r="AQ434" s="230"/>
      <c r="AR434" s="230"/>
      <c r="AS434" s="230"/>
      <c r="AT434" s="230"/>
      <c r="AU434" s="230"/>
      <c r="AV434" s="230"/>
      <c r="AW434" s="230"/>
      <c r="AX434" s="230"/>
      <c r="AY434" s="230"/>
      <c r="AZ434" s="230"/>
      <c r="BA434" s="230"/>
    </row>
    <row r="435" spans="1:59" ht="16" customHeight="1" x14ac:dyDescent="0.15">
      <c r="A435" s="55" t="s">
        <v>836</v>
      </c>
      <c r="B435" s="158"/>
      <c r="C435" s="201">
        <v>27.7</v>
      </c>
      <c r="D435" s="213">
        <v>689.8</v>
      </c>
      <c r="E435" s="259">
        <v>0.04</v>
      </c>
      <c r="F435" s="272">
        <v>13</v>
      </c>
      <c r="G435" s="78" t="s">
        <v>21</v>
      </c>
      <c r="H435" s="74" t="s">
        <v>21</v>
      </c>
      <c r="I435" s="232">
        <v>1.508</v>
      </c>
      <c r="J435" s="213">
        <v>6.6</v>
      </c>
      <c r="K435" s="247">
        <v>8.2799999999999999E-2</v>
      </c>
      <c r="L435" s="213">
        <v>2</v>
      </c>
      <c r="M435" s="56" t="s">
        <v>113</v>
      </c>
      <c r="N435" s="259">
        <v>0.13220000000000001</v>
      </c>
      <c r="O435" s="272">
        <v>6.2</v>
      </c>
      <c r="P435" s="56">
        <v>934</v>
      </c>
      <c r="Q435" s="56">
        <v>40</v>
      </c>
      <c r="R435" s="73">
        <f>SQRT((Q435^2)+((P435*0.02)^2))</f>
        <v>44.146827745603645</v>
      </c>
      <c r="S435" s="56">
        <v>512.79999999999995</v>
      </c>
      <c r="T435" s="56">
        <v>10</v>
      </c>
      <c r="U435" s="73">
        <f>SQRT((T435^2)+((S435*0.02)^2))</f>
        <v>14.324298796101678</v>
      </c>
      <c r="V435" s="56">
        <v>2130</v>
      </c>
      <c r="W435" s="56">
        <v>110</v>
      </c>
      <c r="X435" s="73">
        <f>SQRT((W435^2)+((V435*0.02)^2))</f>
        <v>117.96084096004063</v>
      </c>
      <c r="Y435" s="350">
        <v>45.1</v>
      </c>
      <c r="Z435" s="213">
        <v>15.72</v>
      </c>
      <c r="AA435" s="213">
        <v>0.99</v>
      </c>
      <c r="AB435" s="74" t="s">
        <v>21</v>
      </c>
      <c r="AC435" s="74" t="s">
        <v>21</v>
      </c>
      <c r="AD435" s="74" t="s">
        <v>21</v>
      </c>
      <c r="AE435" s="74" t="s">
        <v>21</v>
      </c>
      <c r="AF435" s="232">
        <v>13.09</v>
      </c>
      <c r="AG435" s="232">
        <v>0.28999999999999998</v>
      </c>
      <c r="AH435" s="232">
        <v>1883</v>
      </c>
      <c r="AI435" s="232">
        <v>34</v>
      </c>
      <c r="AJ435" s="77" t="s">
        <v>21</v>
      </c>
      <c r="AK435" s="77" t="s">
        <v>21</v>
      </c>
      <c r="AL435" s="77" t="s">
        <v>21</v>
      </c>
      <c r="AM435" s="77" t="s">
        <v>21</v>
      </c>
      <c r="AN435" s="77" t="s">
        <v>21</v>
      </c>
      <c r="AO435" s="77" t="s">
        <v>21</v>
      </c>
      <c r="AP435" s="232">
        <v>187.2</v>
      </c>
      <c r="AQ435" s="232">
        <v>3.7</v>
      </c>
      <c r="AR435" s="232">
        <v>27.66</v>
      </c>
      <c r="AS435" s="232">
        <v>0.55000000000000004</v>
      </c>
      <c r="AT435" s="232">
        <v>114.5</v>
      </c>
      <c r="AU435" s="232">
        <v>2</v>
      </c>
      <c r="AV435" s="77" t="s">
        <v>21</v>
      </c>
      <c r="AW435" s="77" t="s">
        <v>21</v>
      </c>
      <c r="AX435" s="77" t="s">
        <v>21</v>
      </c>
      <c r="AY435" s="77" t="s">
        <v>21</v>
      </c>
      <c r="AZ435" s="232">
        <v>14.82</v>
      </c>
      <c r="BA435" s="232">
        <v>0.35</v>
      </c>
      <c r="BB435" s="74" t="s">
        <v>21</v>
      </c>
      <c r="BC435" s="74" t="s">
        <v>21</v>
      </c>
      <c r="BD435" s="74" t="s">
        <v>21</v>
      </c>
      <c r="BE435" s="74" t="s">
        <v>21</v>
      </c>
      <c r="BF435" s="74" t="s">
        <v>21</v>
      </c>
      <c r="BG435" s="381" t="s">
        <v>21</v>
      </c>
    </row>
    <row r="436" spans="1:59" ht="16" customHeight="1" x14ac:dyDescent="0.15">
      <c r="A436" s="64" t="s">
        <v>922</v>
      </c>
      <c r="B436" s="159"/>
      <c r="C436" s="202">
        <v>28.4</v>
      </c>
      <c r="D436" s="211">
        <v>707.9</v>
      </c>
      <c r="E436" s="260">
        <v>0.04</v>
      </c>
      <c r="F436" s="271">
        <v>13</v>
      </c>
      <c r="G436" s="62" t="s">
        <v>21</v>
      </c>
      <c r="H436" s="81" t="s">
        <v>21</v>
      </c>
      <c r="I436" s="233">
        <v>1.498</v>
      </c>
      <c r="J436" s="211">
        <v>5.8</v>
      </c>
      <c r="K436" s="248">
        <v>8.4099999999999994E-2</v>
      </c>
      <c r="L436" s="211">
        <v>1.7</v>
      </c>
      <c r="M436" s="65" t="s">
        <v>128</v>
      </c>
      <c r="N436" s="260">
        <v>0.1293</v>
      </c>
      <c r="O436" s="271">
        <v>5.6</v>
      </c>
      <c r="P436" s="65">
        <v>930</v>
      </c>
      <c r="Q436" s="65">
        <v>36</v>
      </c>
      <c r="R436" s="80">
        <f t="shared" ref="R436:R454" si="27">SQRT((Q436^2)+((P436*0.02)^2))</f>
        <v>40.521105611767311</v>
      </c>
      <c r="S436" s="65">
        <v>520.4</v>
      </c>
      <c r="T436" s="65">
        <v>8.6999999999999993</v>
      </c>
      <c r="U436" s="80">
        <f t="shared" ref="U436:U454" si="28">SQRT((T436^2)+((S436*0.02)^2))</f>
        <v>13.565266823767233</v>
      </c>
      <c r="V436" s="65">
        <v>2088</v>
      </c>
      <c r="W436" s="65">
        <v>98</v>
      </c>
      <c r="X436" s="80">
        <f t="shared" ref="X436:X454" si="29">SQRT((W436^2)+((V436*0.02)^2))</f>
        <v>106.52651125424131</v>
      </c>
      <c r="Y436" s="344">
        <v>44.04</v>
      </c>
      <c r="Z436" s="211">
        <v>14.71</v>
      </c>
      <c r="AA436" s="211">
        <v>0.94</v>
      </c>
      <c r="AB436" s="81" t="s">
        <v>21</v>
      </c>
      <c r="AC436" s="81" t="s">
        <v>21</v>
      </c>
      <c r="AD436" s="81" t="s">
        <v>21</v>
      </c>
      <c r="AE436" s="81" t="s">
        <v>21</v>
      </c>
      <c r="AF436" s="233">
        <v>13.19</v>
      </c>
      <c r="AG436" s="233">
        <v>0.35</v>
      </c>
      <c r="AH436" s="233">
        <v>1878</v>
      </c>
      <c r="AI436" s="233">
        <v>41</v>
      </c>
      <c r="AJ436" s="84" t="s">
        <v>21</v>
      </c>
      <c r="AK436" s="84" t="s">
        <v>21</v>
      </c>
      <c r="AL436" s="84" t="s">
        <v>21</v>
      </c>
      <c r="AM436" s="84" t="s">
        <v>21</v>
      </c>
      <c r="AN436" s="84" t="s">
        <v>21</v>
      </c>
      <c r="AO436" s="84" t="s">
        <v>21</v>
      </c>
      <c r="AP436" s="233">
        <v>188.4</v>
      </c>
      <c r="AQ436" s="233">
        <v>4.3</v>
      </c>
      <c r="AR436" s="233">
        <v>28.07</v>
      </c>
      <c r="AS436" s="233">
        <v>0.56999999999999995</v>
      </c>
      <c r="AT436" s="233">
        <v>115.5</v>
      </c>
      <c r="AU436" s="233">
        <v>2.5</v>
      </c>
      <c r="AV436" s="84" t="s">
        <v>21</v>
      </c>
      <c r="AW436" s="84" t="s">
        <v>21</v>
      </c>
      <c r="AX436" s="84" t="s">
        <v>21</v>
      </c>
      <c r="AY436" s="84" t="s">
        <v>21</v>
      </c>
      <c r="AZ436" s="233">
        <v>14.73</v>
      </c>
      <c r="BA436" s="233">
        <v>0.44</v>
      </c>
      <c r="BB436" s="81" t="s">
        <v>21</v>
      </c>
      <c r="BC436" s="81" t="s">
        <v>21</v>
      </c>
      <c r="BD436" s="81" t="s">
        <v>21</v>
      </c>
      <c r="BE436" s="81" t="s">
        <v>21</v>
      </c>
      <c r="BF436" s="81" t="s">
        <v>21</v>
      </c>
      <c r="BG436" s="152" t="s">
        <v>21</v>
      </c>
    </row>
    <row r="437" spans="1:59" ht="16" customHeight="1" x14ac:dyDescent="0.15">
      <c r="A437" s="64" t="s">
        <v>837</v>
      </c>
      <c r="B437" s="159"/>
      <c r="C437" s="202">
        <v>27.9</v>
      </c>
      <c r="D437" s="211">
        <v>697.4</v>
      </c>
      <c r="E437" s="260">
        <v>0.04</v>
      </c>
      <c r="F437" s="271">
        <v>13</v>
      </c>
      <c r="G437" s="62" t="s">
        <v>21</v>
      </c>
      <c r="H437" s="81" t="s">
        <v>21</v>
      </c>
      <c r="I437" s="233">
        <v>1.56</v>
      </c>
      <c r="J437" s="211">
        <v>6.7</v>
      </c>
      <c r="K437" s="248">
        <v>8.5199999999999998E-2</v>
      </c>
      <c r="L437" s="211">
        <v>2</v>
      </c>
      <c r="M437" s="65" t="s">
        <v>128</v>
      </c>
      <c r="N437" s="260">
        <v>0.13239999999999999</v>
      </c>
      <c r="O437" s="271">
        <v>6.4</v>
      </c>
      <c r="P437" s="65">
        <v>952</v>
      </c>
      <c r="Q437" s="65">
        <v>41</v>
      </c>
      <c r="R437" s="80">
        <f t="shared" si="27"/>
        <v>45.205327119710127</v>
      </c>
      <c r="S437" s="65">
        <v>527</v>
      </c>
      <c r="T437" s="65">
        <v>10</v>
      </c>
      <c r="U437" s="80">
        <f t="shared" si="28"/>
        <v>14.528991706240321</v>
      </c>
      <c r="V437" s="65">
        <v>2130</v>
      </c>
      <c r="W437" s="65">
        <v>110</v>
      </c>
      <c r="X437" s="80">
        <f t="shared" si="29"/>
        <v>117.96084096004063</v>
      </c>
      <c r="Y437" s="344">
        <v>44.64</v>
      </c>
      <c r="Z437" s="211">
        <v>14.5</v>
      </c>
      <c r="AA437" s="211">
        <v>1.2</v>
      </c>
      <c r="AB437" s="81" t="s">
        <v>21</v>
      </c>
      <c r="AC437" s="81" t="s">
        <v>21</v>
      </c>
      <c r="AD437" s="81" t="s">
        <v>21</v>
      </c>
      <c r="AE437" s="81" t="s">
        <v>21</v>
      </c>
      <c r="AF437" s="233">
        <v>13.22</v>
      </c>
      <c r="AG437" s="233">
        <v>0.28000000000000003</v>
      </c>
      <c r="AH437" s="233">
        <v>1914</v>
      </c>
      <c r="AI437" s="233">
        <v>30</v>
      </c>
      <c r="AJ437" s="84" t="s">
        <v>21</v>
      </c>
      <c r="AK437" s="84" t="s">
        <v>21</v>
      </c>
      <c r="AL437" s="84" t="s">
        <v>21</v>
      </c>
      <c r="AM437" s="84" t="s">
        <v>21</v>
      </c>
      <c r="AN437" s="84" t="s">
        <v>21</v>
      </c>
      <c r="AO437" s="84" t="s">
        <v>21</v>
      </c>
      <c r="AP437" s="233">
        <v>189</v>
      </c>
      <c r="AQ437" s="233">
        <v>3.3</v>
      </c>
      <c r="AR437" s="233">
        <v>27.9</v>
      </c>
      <c r="AS437" s="233">
        <v>0.54</v>
      </c>
      <c r="AT437" s="233">
        <v>116.6</v>
      </c>
      <c r="AU437" s="233">
        <v>2.5</v>
      </c>
      <c r="AV437" s="84" t="s">
        <v>21</v>
      </c>
      <c r="AW437" s="84" t="s">
        <v>21</v>
      </c>
      <c r="AX437" s="84" t="s">
        <v>21</v>
      </c>
      <c r="AY437" s="84" t="s">
        <v>21</v>
      </c>
      <c r="AZ437" s="233">
        <v>14.67</v>
      </c>
      <c r="BA437" s="233">
        <v>0.41</v>
      </c>
      <c r="BB437" s="81" t="s">
        <v>21</v>
      </c>
      <c r="BC437" s="81" t="s">
        <v>21</v>
      </c>
      <c r="BD437" s="81" t="s">
        <v>21</v>
      </c>
      <c r="BE437" s="81" t="s">
        <v>21</v>
      </c>
      <c r="BF437" s="81" t="s">
        <v>21</v>
      </c>
      <c r="BG437" s="152" t="s">
        <v>21</v>
      </c>
    </row>
    <row r="438" spans="1:59" ht="16" customHeight="1" x14ac:dyDescent="0.15">
      <c r="A438" s="64" t="s">
        <v>838</v>
      </c>
      <c r="B438" s="159"/>
      <c r="C438" s="202">
        <v>28.2</v>
      </c>
      <c r="D438" s="211">
        <v>702.3</v>
      </c>
      <c r="E438" s="260">
        <v>0.04</v>
      </c>
      <c r="F438" s="271">
        <v>13</v>
      </c>
      <c r="G438" s="62" t="s">
        <v>21</v>
      </c>
      <c r="H438" s="81" t="s">
        <v>21</v>
      </c>
      <c r="I438" s="233">
        <v>1.492</v>
      </c>
      <c r="J438" s="211">
        <v>5.9</v>
      </c>
      <c r="K438" s="248">
        <v>8.3599999999999994E-2</v>
      </c>
      <c r="L438" s="211">
        <v>1.7</v>
      </c>
      <c r="M438" s="65" t="s">
        <v>882</v>
      </c>
      <c r="N438" s="260">
        <v>0.1295</v>
      </c>
      <c r="O438" s="271">
        <v>5.7</v>
      </c>
      <c r="P438" s="65">
        <v>927</v>
      </c>
      <c r="Q438" s="65">
        <v>36</v>
      </c>
      <c r="R438" s="80">
        <f t="shared" si="27"/>
        <v>40.49359949424106</v>
      </c>
      <c r="S438" s="65">
        <v>517.6</v>
      </c>
      <c r="T438" s="65">
        <v>8.6999999999999993</v>
      </c>
      <c r="U438" s="80">
        <f t="shared" si="28"/>
        <v>13.52234831676806</v>
      </c>
      <c r="V438" s="65">
        <v>2090</v>
      </c>
      <c r="W438" s="65">
        <v>100</v>
      </c>
      <c r="X438" s="80">
        <f t="shared" si="29"/>
        <v>108.38468526503179</v>
      </c>
      <c r="Y438" s="344">
        <v>44.16</v>
      </c>
      <c r="Z438" s="211">
        <v>13.9</v>
      </c>
      <c r="AA438" s="211">
        <v>1.2</v>
      </c>
      <c r="AB438" s="81" t="s">
        <v>21</v>
      </c>
      <c r="AC438" s="81" t="s">
        <v>21</v>
      </c>
      <c r="AD438" s="81" t="s">
        <v>21</v>
      </c>
      <c r="AE438" s="81" t="s">
        <v>21</v>
      </c>
      <c r="AF438" s="233">
        <v>13.56</v>
      </c>
      <c r="AG438" s="233">
        <v>0.37</v>
      </c>
      <c r="AH438" s="233">
        <v>1924</v>
      </c>
      <c r="AI438" s="233">
        <v>40</v>
      </c>
      <c r="AJ438" s="84" t="s">
        <v>21</v>
      </c>
      <c r="AK438" s="84" t="s">
        <v>21</v>
      </c>
      <c r="AL438" s="84" t="s">
        <v>21</v>
      </c>
      <c r="AM438" s="84" t="s">
        <v>21</v>
      </c>
      <c r="AN438" s="84" t="s">
        <v>21</v>
      </c>
      <c r="AO438" s="84" t="s">
        <v>21</v>
      </c>
      <c r="AP438" s="233">
        <v>192.5</v>
      </c>
      <c r="AQ438" s="233">
        <v>4.4000000000000004</v>
      </c>
      <c r="AR438" s="233">
        <v>28.67</v>
      </c>
      <c r="AS438" s="233">
        <v>0.66</v>
      </c>
      <c r="AT438" s="233">
        <v>116.7</v>
      </c>
      <c r="AU438" s="233">
        <v>2.7</v>
      </c>
      <c r="AV438" s="84" t="s">
        <v>21</v>
      </c>
      <c r="AW438" s="84" t="s">
        <v>21</v>
      </c>
      <c r="AX438" s="84" t="s">
        <v>21</v>
      </c>
      <c r="AY438" s="84" t="s">
        <v>21</v>
      </c>
      <c r="AZ438" s="233">
        <v>15.1</v>
      </c>
      <c r="BA438" s="233">
        <v>0.46</v>
      </c>
      <c r="BB438" s="81" t="s">
        <v>21</v>
      </c>
      <c r="BC438" s="81" t="s">
        <v>21</v>
      </c>
      <c r="BD438" s="81" t="s">
        <v>21</v>
      </c>
      <c r="BE438" s="81" t="s">
        <v>21</v>
      </c>
      <c r="BF438" s="81" t="s">
        <v>21</v>
      </c>
      <c r="BG438" s="152" t="s">
        <v>21</v>
      </c>
    </row>
    <row r="439" spans="1:59" ht="16" customHeight="1" x14ac:dyDescent="0.15">
      <c r="A439" s="64" t="s">
        <v>839</v>
      </c>
      <c r="B439" s="159"/>
      <c r="C439" s="202">
        <v>28</v>
      </c>
      <c r="D439" s="211">
        <v>700.1</v>
      </c>
      <c r="E439" s="260">
        <v>3.9E-2</v>
      </c>
      <c r="F439" s="271">
        <v>13</v>
      </c>
      <c r="G439" s="62" t="s">
        <v>21</v>
      </c>
      <c r="H439" s="81" t="s">
        <v>21</v>
      </c>
      <c r="I439" s="233">
        <v>1.5529999999999999</v>
      </c>
      <c r="J439" s="211">
        <v>6</v>
      </c>
      <c r="K439" s="248">
        <v>8.5699999999999998E-2</v>
      </c>
      <c r="L439" s="211">
        <v>1.8</v>
      </c>
      <c r="M439" s="65" t="s">
        <v>882</v>
      </c>
      <c r="N439" s="260">
        <v>0.13139999999999999</v>
      </c>
      <c r="O439" s="271">
        <v>5.8</v>
      </c>
      <c r="P439" s="65">
        <v>952</v>
      </c>
      <c r="Q439" s="65">
        <v>37</v>
      </c>
      <c r="R439" s="80">
        <f t="shared" si="27"/>
        <v>41.611556087221736</v>
      </c>
      <c r="S439" s="65">
        <v>530.29999999999995</v>
      </c>
      <c r="T439" s="65">
        <v>9</v>
      </c>
      <c r="U439" s="80">
        <f t="shared" si="28"/>
        <v>13.909968943171656</v>
      </c>
      <c r="V439" s="65">
        <v>2120</v>
      </c>
      <c r="W439" s="65">
        <v>100</v>
      </c>
      <c r="X439" s="80">
        <f t="shared" si="29"/>
        <v>108.61749398692643</v>
      </c>
      <c r="Y439" s="344">
        <v>44.3</v>
      </c>
      <c r="Z439" s="211">
        <v>12.41</v>
      </c>
      <c r="AA439" s="211">
        <v>0.95</v>
      </c>
      <c r="AB439" s="81" t="s">
        <v>21</v>
      </c>
      <c r="AC439" s="81" t="s">
        <v>21</v>
      </c>
      <c r="AD439" s="81" t="s">
        <v>21</v>
      </c>
      <c r="AE439" s="81" t="s">
        <v>21</v>
      </c>
      <c r="AF439" s="233">
        <v>12.89</v>
      </c>
      <c r="AG439" s="233">
        <v>0.37</v>
      </c>
      <c r="AH439" s="233">
        <v>1879</v>
      </c>
      <c r="AI439" s="233">
        <v>34</v>
      </c>
      <c r="AJ439" s="84" t="s">
        <v>21</v>
      </c>
      <c r="AK439" s="84" t="s">
        <v>21</v>
      </c>
      <c r="AL439" s="84" t="s">
        <v>21</v>
      </c>
      <c r="AM439" s="84" t="s">
        <v>21</v>
      </c>
      <c r="AN439" s="84" t="s">
        <v>21</v>
      </c>
      <c r="AO439" s="84" t="s">
        <v>21</v>
      </c>
      <c r="AP439" s="233">
        <v>190.4</v>
      </c>
      <c r="AQ439" s="233">
        <v>4.5999999999999996</v>
      </c>
      <c r="AR439" s="233">
        <v>27.81</v>
      </c>
      <c r="AS439" s="233">
        <v>0.68</v>
      </c>
      <c r="AT439" s="233">
        <v>114.4</v>
      </c>
      <c r="AU439" s="233">
        <v>2.7</v>
      </c>
      <c r="AV439" s="84" t="s">
        <v>21</v>
      </c>
      <c r="AW439" s="84" t="s">
        <v>21</v>
      </c>
      <c r="AX439" s="84" t="s">
        <v>21</v>
      </c>
      <c r="AY439" s="84" t="s">
        <v>21</v>
      </c>
      <c r="AZ439" s="233">
        <v>14.44</v>
      </c>
      <c r="BA439" s="233">
        <v>0.41</v>
      </c>
      <c r="BB439" s="81" t="s">
        <v>21</v>
      </c>
      <c r="BC439" s="81" t="s">
        <v>21</v>
      </c>
      <c r="BD439" s="81" t="s">
        <v>21</v>
      </c>
      <c r="BE439" s="81" t="s">
        <v>21</v>
      </c>
      <c r="BF439" s="81" t="s">
        <v>21</v>
      </c>
      <c r="BG439" s="152" t="s">
        <v>21</v>
      </c>
    </row>
    <row r="440" spans="1:59" ht="16" customHeight="1" x14ac:dyDescent="0.15">
      <c r="A440" s="64" t="s">
        <v>840</v>
      </c>
      <c r="B440" s="159"/>
      <c r="C440" s="202">
        <v>27.9</v>
      </c>
      <c r="D440" s="211">
        <v>697.5</v>
      </c>
      <c r="E440" s="260">
        <v>3.9E-2</v>
      </c>
      <c r="F440" s="271">
        <v>13</v>
      </c>
      <c r="G440" s="62" t="s">
        <v>21</v>
      </c>
      <c r="H440" s="81" t="s">
        <v>21</v>
      </c>
      <c r="I440" s="233">
        <v>1.5429999999999999</v>
      </c>
      <c r="J440" s="211">
        <v>6</v>
      </c>
      <c r="K440" s="248">
        <v>8.5599999999999996E-2</v>
      </c>
      <c r="L440" s="211">
        <v>1.8</v>
      </c>
      <c r="M440" s="65" t="s">
        <v>128</v>
      </c>
      <c r="N440" s="260">
        <v>0.13089999999999999</v>
      </c>
      <c r="O440" s="271">
        <v>5.8</v>
      </c>
      <c r="P440" s="65">
        <v>948</v>
      </c>
      <c r="Q440" s="65">
        <v>37</v>
      </c>
      <c r="R440" s="80">
        <f t="shared" si="27"/>
        <v>41.5750117257951</v>
      </c>
      <c r="S440" s="65">
        <v>529.29999999999995</v>
      </c>
      <c r="T440" s="65">
        <v>9.3000000000000007</v>
      </c>
      <c r="U440" s="80">
        <f t="shared" si="28"/>
        <v>14.09089762932085</v>
      </c>
      <c r="V440" s="65">
        <v>2110</v>
      </c>
      <c r="W440" s="65">
        <v>100</v>
      </c>
      <c r="X440" s="80">
        <f t="shared" si="29"/>
        <v>108.53957803492696</v>
      </c>
      <c r="Y440" s="344">
        <v>44.17</v>
      </c>
      <c r="Z440" s="211">
        <v>12.5</v>
      </c>
      <c r="AA440" s="211">
        <v>0.93</v>
      </c>
      <c r="AB440" s="81" t="s">
        <v>21</v>
      </c>
      <c r="AC440" s="81" t="s">
        <v>21</v>
      </c>
      <c r="AD440" s="81" t="s">
        <v>21</v>
      </c>
      <c r="AE440" s="81" t="s">
        <v>21</v>
      </c>
      <c r="AF440" s="233">
        <v>13.5</v>
      </c>
      <c r="AG440" s="233">
        <v>0.37</v>
      </c>
      <c r="AH440" s="233">
        <v>1917</v>
      </c>
      <c r="AI440" s="233">
        <v>39</v>
      </c>
      <c r="AJ440" s="84" t="s">
        <v>21</v>
      </c>
      <c r="AK440" s="84" t="s">
        <v>21</v>
      </c>
      <c r="AL440" s="84" t="s">
        <v>21</v>
      </c>
      <c r="AM440" s="84" t="s">
        <v>21</v>
      </c>
      <c r="AN440" s="84" t="s">
        <v>21</v>
      </c>
      <c r="AO440" s="84" t="s">
        <v>21</v>
      </c>
      <c r="AP440" s="233">
        <v>190.8</v>
      </c>
      <c r="AQ440" s="233">
        <v>3.7</v>
      </c>
      <c r="AR440" s="233">
        <v>28.4</v>
      </c>
      <c r="AS440" s="233">
        <v>0.55000000000000004</v>
      </c>
      <c r="AT440" s="233">
        <v>116</v>
      </c>
      <c r="AU440" s="233">
        <v>2.5</v>
      </c>
      <c r="AV440" s="84" t="s">
        <v>21</v>
      </c>
      <c r="AW440" s="84" t="s">
        <v>21</v>
      </c>
      <c r="AX440" s="84" t="s">
        <v>21</v>
      </c>
      <c r="AY440" s="84" t="s">
        <v>21</v>
      </c>
      <c r="AZ440" s="233">
        <v>15.61</v>
      </c>
      <c r="BA440" s="233">
        <v>0.43</v>
      </c>
      <c r="BB440" s="81" t="s">
        <v>21</v>
      </c>
      <c r="BC440" s="81" t="s">
        <v>21</v>
      </c>
      <c r="BD440" s="81" t="s">
        <v>21</v>
      </c>
      <c r="BE440" s="81" t="s">
        <v>21</v>
      </c>
      <c r="BF440" s="81" t="s">
        <v>21</v>
      </c>
      <c r="BG440" s="152" t="s">
        <v>21</v>
      </c>
    </row>
    <row r="441" spans="1:59" ht="16" customHeight="1" x14ac:dyDescent="0.15">
      <c r="A441" s="64" t="s">
        <v>841</v>
      </c>
      <c r="B441" s="159"/>
      <c r="C441" s="202">
        <v>27.9</v>
      </c>
      <c r="D441" s="211">
        <v>702.5</v>
      </c>
      <c r="E441" s="260">
        <v>3.9E-2</v>
      </c>
      <c r="F441" s="271">
        <v>13</v>
      </c>
      <c r="G441" s="62" t="s">
        <v>21</v>
      </c>
      <c r="H441" s="81" t="s">
        <v>21</v>
      </c>
      <c r="I441" s="233">
        <v>1.5369999999999999</v>
      </c>
      <c r="J441" s="211">
        <v>6</v>
      </c>
      <c r="K441" s="248">
        <v>8.7499999999999994E-2</v>
      </c>
      <c r="L441" s="211">
        <v>1.8</v>
      </c>
      <c r="M441" s="65" t="s">
        <v>128</v>
      </c>
      <c r="N441" s="260">
        <v>0.1273</v>
      </c>
      <c r="O441" s="271">
        <v>5.7</v>
      </c>
      <c r="P441" s="65">
        <v>945</v>
      </c>
      <c r="Q441" s="65">
        <v>37</v>
      </c>
      <c r="R441" s="80">
        <f t="shared" si="27"/>
        <v>41.547683449261044</v>
      </c>
      <c r="S441" s="65">
        <v>541</v>
      </c>
      <c r="T441" s="65">
        <v>9.3000000000000007</v>
      </c>
      <c r="U441" s="80">
        <f t="shared" si="28"/>
        <v>14.267529568919773</v>
      </c>
      <c r="V441" s="65">
        <v>2060</v>
      </c>
      <c r="W441" s="65">
        <v>100</v>
      </c>
      <c r="X441" s="80">
        <f t="shared" si="29"/>
        <v>108.15470401235446</v>
      </c>
      <c r="Y441" s="344">
        <v>42.75</v>
      </c>
      <c r="Z441" s="211">
        <v>13.2</v>
      </c>
      <c r="AA441" s="211">
        <v>1.2</v>
      </c>
      <c r="AB441" s="81" t="s">
        <v>21</v>
      </c>
      <c r="AC441" s="81" t="s">
        <v>21</v>
      </c>
      <c r="AD441" s="81" t="s">
        <v>21</v>
      </c>
      <c r="AE441" s="81" t="s">
        <v>21</v>
      </c>
      <c r="AF441" s="233">
        <v>13.02</v>
      </c>
      <c r="AG441" s="233">
        <v>0.33</v>
      </c>
      <c r="AH441" s="233">
        <v>1873</v>
      </c>
      <c r="AI441" s="233">
        <v>34</v>
      </c>
      <c r="AJ441" s="84" t="s">
        <v>21</v>
      </c>
      <c r="AK441" s="84" t="s">
        <v>21</v>
      </c>
      <c r="AL441" s="84" t="s">
        <v>21</v>
      </c>
      <c r="AM441" s="84" t="s">
        <v>21</v>
      </c>
      <c r="AN441" s="84" t="s">
        <v>21</v>
      </c>
      <c r="AO441" s="84" t="s">
        <v>21</v>
      </c>
      <c r="AP441" s="233">
        <v>187.6</v>
      </c>
      <c r="AQ441" s="233">
        <v>3.6</v>
      </c>
      <c r="AR441" s="233">
        <v>27.78</v>
      </c>
      <c r="AS441" s="233">
        <v>0.55000000000000004</v>
      </c>
      <c r="AT441" s="233">
        <v>114.3</v>
      </c>
      <c r="AU441" s="233">
        <v>2.7</v>
      </c>
      <c r="AV441" s="84" t="s">
        <v>21</v>
      </c>
      <c r="AW441" s="84" t="s">
        <v>21</v>
      </c>
      <c r="AX441" s="84" t="s">
        <v>21</v>
      </c>
      <c r="AY441" s="84" t="s">
        <v>21</v>
      </c>
      <c r="AZ441" s="233">
        <v>14.77</v>
      </c>
      <c r="BA441" s="233">
        <v>0.36</v>
      </c>
      <c r="BB441" s="81" t="s">
        <v>21</v>
      </c>
      <c r="BC441" s="81" t="s">
        <v>21</v>
      </c>
      <c r="BD441" s="81" t="s">
        <v>21</v>
      </c>
      <c r="BE441" s="81" t="s">
        <v>21</v>
      </c>
      <c r="BF441" s="81" t="s">
        <v>21</v>
      </c>
      <c r="BG441" s="152" t="s">
        <v>21</v>
      </c>
    </row>
    <row r="442" spans="1:59" ht="16" customHeight="1" x14ac:dyDescent="0.15">
      <c r="A442" s="64" t="s">
        <v>842</v>
      </c>
      <c r="B442" s="159"/>
      <c r="C442" s="202">
        <v>28.2</v>
      </c>
      <c r="D442" s="211">
        <v>697.2</v>
      </c>
      <c r="E442" s="260">
        <v>4.1000000000000002E-2</v>
      </c>
      <c r="F442" s="271">
        <v>13</v>
      </c>
      <c r="G442" s="62" t="s">
        <v>21</v>
      </c>
      <c r="H442" s="81" t="s">
        <v>21</v>
      </c>
      <c r="I442" s="233">
        <v>1.575</v>
      </c>
      <c r="J442" s="211">
        <v>6.2</v>
      </c>
      <c r="K442" s="248">
        <v>8.4699999999999998E-2</v>
      </c>
      <c r="L442" s="211">
        <v>1.8</v>
      </c>
      <c r="M442" s="65" t="s">
        <v>882</v>
      </c>
      <c r="N442" s="260">
        <v>0.13500000000000001</v>
      </c>
      <c r="O442" s="271">
        <v>5.9</v>
      </c>
      <c r="P442" s="65">
        <v>960</v>
      </c>
      <c r="Q442" s="65">
        <v>38</v>
      </c>
      <c r="R442" s="80">
        <f t="shared" si="27"/>
        <v>42.575110099681481</v>
      </c>
      <c r="S442" s="65">
        <v>524</v>
      </c>
      <c r="T442" s="65">
        <v>8.9</v>
      </c>
      <c r="U442" s="80">
        <f t="shared" si="28"/>
        <v>13.749196340150213</v>
      </c>
      <c r="V442" s="65">
        <v>2160</v>
      </c>
      <c r="W442" s="65">
        <v>100</v>
      </c>
      <c r="X442" s="80">
        <f t="shared" si="29"/>
        <v>108.93227253665462</v>
      </c>
      <c r="Y442" s="344">
        <v>45.42</v>
      </c>
      <c r="Z442" s="211">
        <v>12.21</v>
      </c>
      <c r="AA442" s="211">
        <v>0.76</v>
      </c>
      <c r="AB442" s="81" t="s">
        <v>21</v>
      </c>
      <c r="AC442" s="81" t="s">
        <v>21</v>
      </c>
      <c r="AD442" s="81" t="s">
        <v>21</v>
      </c>
      <c r="AE442" s="81" t="s">
        <v>21</v>
      </c>
      <c r="AF442" s="233">
        <v>12.95</v>
      </c>
      <c r="AG442" s="233">
        <v>0.32</v>
      </c>
      <c r="AH442" s="233">
        <v>1867</v>
      </c>
      <c r="AI442" s="233">
        <v>38</v>
      </c>
      <c r="AJ442" s="84" t="s">
        <v>21</v>
      </c>
      <c r="AK442" s="84" t="s">
        <v>21</v>
      </c>
      <c r="AL442" s="84" t="s">
        <v>21</v>
      </c>
      <c r="AM442" s="84" t="s">
        <v>21</v>
      </c>
      <c r="AN442" s="84" t="s">
        <v>21</v>
      </c>
      <c r="AO442" s="84" t="s">
        <v>21</v>
      </c>
      <c r="AP442" s="233">
        <v>189.7</v>
      </c>
      <c r="AQ442" s="233">
        <v>3.9</v>
      </c>
      <c r="AR442" s="233">
        <v>27.73</v>
      </c>
      <c r="AS442" s="233">
        <v>0.52</v>
      </c>
      <c r="AT442" s="233">
        <v>113.4</v>
      </c>
      <c r="AU442" s="233">
        <v>2.7</v>
      </c>
      <c r="AV442" s="84" t="s">
        <v>21</v>
      </c>
      <c r="AW442" s="84" t="s">
        <v>21</v>
      </c>
      <c r="AX442" s="84" t="s">
        <v>21</v>
      </c>
      <c r="AY442" s="84" t="s">
        <v>21</v>
      </c>
      <c r="AZ442" s="233">
        <v>14.38</v>
      </c>
      <c r="BA442" s="233">
        <v>0.47</v>
      </c>
      <c r="BB442" s="81" t="s">
        <v>21</v>
      </c>
      <c r="BC442" s="81" t="s">
        <v>21</v>
      </c>
      <c r="BD442" s="81" t="s">
        <v>21</v>
      </c>
      <c r="BE442" s="81" t="s">
        <v>21</v>
      </c>
      <c r="BF442" s="81" t="s">
        <v>21</v>
      </c>
      <c r="BG442" s="152" t="s">
        <v>21</v>
      </c>
    </row>
    <row r="443" spans="1:59" ht="16" customHeight="1" x14ac:dyDescent="0.15">
      <c r="A443" s="64" t="s">
        <v>843</v>
      </c>
      <c r="B443" s="159"/>
      <c r="C443" s="202">
        <v>28.3</v>
      </c>
      <c r="D443" s="211">
        <v>705.7</v>
      </c>
      <c r="E443" s="260">
        <v>0.04</v>
      </c>
      <c r="F443" s="271">
        <v>13</v>
      </c>
      <c r="G443" s="62" t="s">
        <v>21</v>
      </c>
      <c r="H443" s="81" t="s">
        <v>21</v>
      </c>
      <c r="I443" s="233">
        <v>1.54</v>
      </c>
      <c r="J443" s="211">
        <v>6.8</v>
      </c>
      <c r="K443" s="248">
        <v>8.4400000000000003E-2</v>
      </c>
      <c r="L443" s="211">
        <v>1.9</v>
      </c>
      <c r="M443" s="65" t="s">
        <v>882</v>
      </c>
      <c r="N443" s="260">
        <v>0.13189999999999999</v>
      </c>
      <c r="O443" s="271">
        <v>6.5</v>
      </c>
      <c r="P443" s="65">
        <v>945</v>
      </c>
      <c r="Q443" s="65">
        <v>42</v>
      </c>
      <c r="R443" s="80">
        <f t="shared" si="27"/>
        <v>46.056595618868748</v>
      </c>
      <c r="S443" s="65">
        <v>522.5</v>
      </c>
      <c r="T443" s="65">
        <v>9.6999999999999993</v>
      </c>
      <c r="U443" s="80">
        <f t="shared" si="28"/>
        <v>14.258067891548279</v>
      </c>
      <c r="V443" s="65">
        <v>2120</v>
      </c>
      <c r="W443" s="65">
        <v>110</v>
      </c>
      <c r="X443" s="80">
        <f t="shared" si="29"/>
        <v>117.88876112675034</v>
      </c>
      <c r="Y443" s="344">
        <v>44.71</v>
      </c>
      <c r="Z443" s="211">
        <v>12.53</v>
      </c>
      <c r="AA443" s="211">
        <v>0.8</v>
      </c>
      <c r="AB443" s="81" t="s">
        <v>21</v>
      </c>
      <c r="AC443" s="81" t="s">
        <v>21</v>
      </c>
      <c r="AD443" s="81" t="s">
        <v>21</v>
      </c>
      <c r="AE443" s="81" t="s">
        <v>21</v>
      </c>
      <c r="AF443" s="233">
        <v>13.81</v>
      </c>
      <c r="AG443" s="233">
        <v>0.36</v>
      </c>
      <c r="AH443" s="233">
        <v>1915</v>
      </c>
      <c r="AI443" s="233">
        <v>44</v>
      </c>
      <c r="AJ443" s="84" t="s">
        <v>21</v>
      </c>
      <c r="AK443" s="84" t="s">
        <v>21</v>
      </c>
      <c r="AL443" s="84" t="s">
        <v>21</v>
      </c>
      <c r="AM443" s="84" t="s">
        <v>21</v>
      </c>
      <c r="AN443" s="84" t="s">
        <v>21</v>
      </c>
      <c r="AO443" s="84" t="s">
        <v>21</v>
      </c>
      <c r="AP443" s="233">
        <v>190.8</v>
      </c>
      <c r="AQ443" s="233">
        <v>4.3</v>
      </c>
      <c r="AR443" s="233">
        <v>28.69</v>
      </c>
      <c r="AS443" s="233">
        <v>0.61</v>
      </c>
      <c r="AT443" s="233">
        <v>116.2</v>
      </c>
      <c r="AU443" s="233">
        <v>2.6</v>
      </c>
      <c r="AV443" s="84" t="s">
        <v>21</v>
      </c>
      <c r="AW443" s="84" t="s">
        <v>21</v>
      </c>
      <c r="AX443" s="84" t="s">
        <v>21</v>
      </c>
      <c r="AY443" s="84" t="s">
        <v>21</v>
      </c>
      <c r="AZ443" s="233">
        <v>15.06</v>
      </c>
      <c r="BA443" s="233">
        <v>0.43</v>
      </c>
      <c r="BB443" s="81" t="s">
        <v>21</v>
      </c>
      <c r="BC443" s="81" t="s">
        <v>21</v>
      </c>
      <c r="BD443" s="81" t="s">
        <v>21</v>
      </c>
      <c r="BE443" s="81" t="s">
        <v>21</v>
      </c>
      <c r="BF443" s="81" t="s">
        <v>21</v>
      </c>
      <c r="BG443" s="152" t="s">
        <v>21</v>
      </c>
    </row>
    <row r="444" spans="1:59" ht="16" customHeight="1" x14ac:dyDescent="0.15">
      <c r="A444" s="64" t="s">
        <v>844</v>
      </c>
      <c r="B444" s="159"/>
      <c r="C444" s="202">
        <v>27.5</v>
      </c>
      <c r="D444" s="211">
        <v>696.3</v>
      </c>
      <c r="E444" s="260">
        <v>0.04</v>
      </c>
      <c r="F444" s="271">
        <v>13</v>
      </c>
      <c r="G444" s="62" t="s">
        <v>21</v>
      </c>
      <c r="H444" s="81" t="s">
        <v>21</v>
      </c>
      <c r="I444" s="233">
        <v>1.4970000000000001</v>
      </c>
      <c r="J444" s="211">
        <v>6.4</v>
      </c>
      <c r="K444" s="248">
        <v>8.4500000000000006E-2</v>
      </c>
      <c r="L444" s="211">
        <v>1.8</v>
      </c>
      <c r="M444" s="65" t="s">
        <v>116</v>
      </c>
      <c r="N444" s="260">
        <v>0.12859999999999999</v>
      </c>
      <c r="O444" s="271">
        <v>6.2</v>
      </c>
      <c r="P444" s="65">
        <v>929</v>
      </c>
      <c r="Q444" s="65">
        <v>39</v>
      </c>
      <c r="R444" s="80">
        <f t="shared" si="27"/>
        <v>43.199726850988306</v>
      </c>
      <c r="S444" s="65">
        <v>522.70000000000005</v>
      </c>
      <c r="T444" s="65">
        <v>9.1999999999999993</v>
      </c>
      <c r="U444" s="80">
        <f t="shared" si="28"/>
        <v>13.925735743579223</v>
      </c>
      <c r="V444" s="65">
        <v>2080</v>
      </c>
      <c r="W444" s="65">
        <v>110</v>
      </c>
      <c r="X444" s="80">
        <f t="shared" si="29"/>
        <v>117.60340131135663</v>
      </c>
      <c r="Y444" s="344">
        <v>43.74</v>
      </c>
      <c r="Z444" s="211">
        <v>13.4</v>
      </c>
      <c r="AA444" s="211">
        <v>1</v>
      </c>
      <c r="AB444" s="81" t="s">
        <v>21</v>
      </c>
      <c r="AC444" s="81" t="s">
        <v>21</v>
      </c>
      <c r="AD444" s="81" t="s">
        <v>21</v>
      </c>
      <c r="AE444" s="81" t="s">
        <v>21</v>
      </c>
      <c r="AF444" s="233">
        <v>13.39</v>
      </c>
      <c r="AG444" s="233">
        <v>0.35</v>
      </c>
      <c r="AH444" s="233">
        <v>1910</v>
      </c>
      <c r="AI444" s="233">
        <v>43</v>
      </c>
      <c r="AJ444" s="84" t="s">
        <v>21</v>
      </c>
      <c r="AK444" s="84" t="s">
        <v>21</v>
      </c>
      <c r="AL444" s="84" t="s">
        <v>21</v>
      </c>
      <c r="AM444" s="84" t="s">
        <v>21</v>
      </c>
      <c r="AN444" s="84" t="s">
        <v>21</v>
      </c>
      <c r="AO444" s="84" t="s">
        <v>21</v>
      </c>
      <c r="AP444" s="233">
        <v>191.2</v>
      </c>
      <c r="AQ444" s="233">
        <v>4</v>
      </c>
      <c r="AR444" s="233">
        <v>28.34</v>
      </c>
      <c r="AS444" s="233">
        <v>0.63</v>
      </c>
      <c r="AT444" s="233">
        <v>115.3</v>
      </c>
      <c r="AU444" s="233">
        <v>2.2999999999999998</v>
      </c>
      <c r="AV444" s="84" t="s">
        <v>21</v>
      </c>
      <c r="AW444" s="84" t="s">
        <v>21</v>
      </c>
      <c r="AX444" s="84" t="s">
        <v>21</v>
      </c>
      <c r="AY444" s="84" t="s">
        <v>21</v>
      </c>
      <c r="AZ444" s="233">
        <v>14.73</v>
      </c>
      <c r="BA444" s="233">
        <v>0.41</v>
      </c>
      <c r="BB444" s="81" t="s">
        <v>21</v>
      </c>
      <c r="BC444" s="81" t="s">
        <v>21</v>
      </c>
      <c r="BD444" s="81" t="s">
        <v>21</v>
      </c>
      <c r="BE444" s="81" t="s">
        <v>21</v>
      </c>
      <c r="BF444" s="81" t="s">
        <v>21</v>
      </c>
      <c r="BG444" s="152" t="s">
        <v>21</v>
      </c>
    </row>
    <row r="445" spans="1:59" ht="16" customHeight="1" x14ac:dyDescent="0.15">
      <c r="A445" s="64" t="s">
        <v>845</v>
      </c>
      <c r="B445" s="159"/>
      <c r="C445" s="202">
        <v>28.1</v>
      </c>
      <c r="D445" s="211">
        <v>701.1</v>
      </c>
      <c r="E445" s="260">
        <v>4.1000000000000002E-2</v>
      </c>
      <c r="F445" s="271">
        <v>13</v>
      </c>
      <c r="G445" s="62" t="s">
        <v>21</v>
      </c>
      <c r="H445" s="81" t="s">
        <v>21</v>
      </c>
      <c r="I445" s="233">
        <v>1.55</v>
      </c>
      <c r="J445" s="211">
        <v>6.3</v>
      </c>
      <c r="K445" s="248">
        <v>8.4900000000000003E-2</v>
      </c>
      <c r="L445" s="211">
        <v>1.7</v>
      </c>
      <c r="M445" s="65" t="s">
        <v>116</v>
      </c>
      <c r="N445" s="260">
        <v>0.13250000000000001</v>
      </c>
      <c r="O445" s="271">
        <v>6</v>
      </c>
      <c r="P445" s="65">
        <v>950</v>
      </c>
      <c r="Q445" s="65">
        <v>39</v>
      </c>
      <c r="R445" s="80">
        <f t="shared" si="27"/>
        <v>43.382023926967726</v>
      </c>
      <c r="S445" s="65">
        <v>525.1</v>
      </c>
      <c r="T445" s="65">
        <v>8.8000000000000007</v>
      </c>
      <c r="U445" s="80">
        <f t="shared" si="28"/>
        <v>13.701532906941472</v>
      </c>
      <c r="V445" s="65">
        <v>2130</v>
      </c>
      <c r="W445" s="65">
        <v>110</v>
      </c>
      <c r="X445" s="80">
        <f t="shared" si="29"/>
        <v>117.96084096004063</v>
      </c>
      <c r="Y445" s="344">
        <v>44.73</v>
      </c>
      <c r="Z445" s="211">
        <v>12.4</v>
      </c>
      <c r="AA445" s="211">
        <v>1.2</v>
      </c>
      <c r="AB445" s="81" t="s">
        <v>21</v>
      </c>
      <c r="AC445" s="81" t="s">
        <v>21</v>
      </c>
      <c r="AD445" s="81" t="s">
        <v>21</v>
      </c>
      <c r="AE445" s="81" t="s">
        <v>21</v>
      </c>
      <c r="AF445" s="233">
        <v>13.27</v>
      </c>
      <c r="AG445" s="233">
        <v>0.36</v>
      </c>
      <c r="AH445" s="233">
        <v>1891</v>
      </c>
      <c r="AI445" s="233">
        <v>36</v>
      </c>
      <c r="AJ445" s="84" t="s">
        <v>21</v>
      </c>
      <c r="AK445" s="84" t="s">
        <v>21</v>
      </c>
      <c r="AL445" s="84" t="s">
        <v>21</v>
      </c>
      <c r="AM445" s="84" t="s">
        <v>21</v>
      </c>
      <c r="AN445" s="84" t="s">
        <v>21</v>
      </c>
      <c r="AO445" s="84" t="s">
        <v>21</v>
      </c>
      <c r="AP445" s="233">
        <v>188.4</v>
      </c>
      <c r="AQ445" s="233">
        <v>4.3</v>
      </c>
      <c r="AR445" s="233">
        <v>28.21</v>
      </c>
      <c r="AS445" s="233">
        <v>0.72</v>
      </c>
      <c r="AT445" s="233">
        <v>113.8</v>
      </c>
      <c r="AU445" s="233">
        <v>2.9</v>
      </c>
      <c r="AV445" s="84" t="s">
        <v>21</v>
      </c>
      <c r="AW445" s="84" t="s">
        <v>21</v>
      </c>
      <c r="AX445" s="84" t="s">
        <v>21</v>
      </c>
      <c r="AY445" s="84" t="s">
        <v>21</v>
      </c>
      <c r="AZ445" s="233">
        <v>14.86</v>
      </c>
      <c r="BA445" s="233">
        <v>0.43</v>
      </c>
      <c r="BB445" s="81" t="s">
        <v>21</v>
      </c>
      <c r="BC445" s="81" t="s">
        <v>21</v>
      </c>
      <c r="BD445" s="81" t="s">
        <v>21</v>
      </c>
      <c r="BE445" s="81" t="s">
        <v>21</v>
      </c>
      <c r="BF445" s="81" t="s">
        <v>21</v>
      </c>
      <c r="BG445" s="152" t="s">
        <v>21</v>
      </c>
    </row>
    <row r="446" spans="1:59" ht="16" customHeight="1" x14ac:dyDescent="0.15">
      <c r="A446" s="64" t="s">
        <v>846</v>
      </c>
      <c r="B446" s="159"/>
      <c r="C446" s="202">
        <v>28.2</v>
      </c>
      <c r="D446" s="211">
        <v>698</v>
      </c>
      <c r="E446" s="260">
        <v>4.1000000000000002E-2</v>
      </c>
      <c r="F446" s="271">
        <v>13</v>
      </c>
      <c r="G446" s="62" t="s">
        <v>21</v>
      </c>
      <c r="H446" s="81" t="s">
        <v>21</v>
      </c>
      <c r="I446" s="233">
        <v>1.472</v>
      </c>
      <c r="J446" s="211">
        <v>6.5</v>
      </c>
      <c r="K446" s="248">
        <v>8.3799999999999999E-2</v>
      </c>
      <c r="L446" s="211">
        <v>1.9</v>
      </c>
      <c r="M446" s="65" t="s">
        <v>882</v>
      </c>
      <c r="N446" s="260">
        <v>0.12740000000000001</v>
      </c>
      <c r="O446" s="271">
        <v>6.2</v>
      </c>
      <c r="P446" s="65">
        <v>919</v>
      </c>
      <c r="Q446" s="65">
        <v>39</v>
      </c>
      <c r="R446" s="80">
        <f t="shared" si="27"/>
        <v>43.114085865294648</v>
      </c>
      <c r="S446" s="65">
        <v>518.9</v>
      </c>
      <c r="T446" s="65">
        <v>9.4</v>
      </c>
      <c r="U446" s="80">
        <f t="shared" si="28"/>
        <v>14.002245677033381</v>
      </c>
      <c r="V446" s="65">
        <v>2060</v>
      </c>
      <c r="W446" s="65">
        <v>110</v>
      </c>
      <c r="X446" s="80">
        <f t="shared" si="29"/>
        <v>117.4625046557411</v>
      </c>
      <c r="Y446" s="344">
        <v>43.54</v>
      </c>
      <c r="Z446" s="211">
        <v>13.35</v>
      </c>
      <c r="AA446" s="211">
        <v>0.88</v>
      </c>
      <c r="AB446" s="81" t="s">
        <v>21</v>
      </c>
      <c r="AC446" s="81" t="s">
        <v>21</v>
      </c>
      <c r="AD446" s="81" t="s">
        <v>21</v>
      </c>
      <c r="AE446" s="81" t="s">
        <v>21</v>
      </c>
      <c r="AF446" s="233">
        <v>12.97</v>
      </c>
      <c r="AG446" s="233">
        <v>0.36</v>
      </c>
      <c r="AH446" s="233">
        <v>1848</v>
      </c>
      <c r="AI446" s="233">
        <v>43</v>
      </c>
      <c r="AJ446" s="84" t="s">
        <v>21</v>
      </c>
      <c r="AK446" s="84" t="s">
        <v>21</v>
      </c>
      <c r="AL446" s="84" t="s">
        <v>21</v>
      </c>
      <c r="AM446" s="84" t="s">
        <v>21</v>
      </c>
      <c r="AN446" s="84" t="s">
        <v>21</v>
      </c>
      <c r="AO446" s="84" t="s">
        <v>21</v>
      </c>
      <c r="AP446" s="233">
        <v>182.7</v>
      </c>
      <c r="AQ446" s="233">
        <v>4.2</v>
      </c>
      <c r="AR446" s="233">
        <v>27.43</v>
      </c>
      <c r="AS446" s="233">
        <v>0.55000000000000004</v>
      </c>
      <c r="AT446" s="233">
        <v>110.1</v>
      </c>
      <c r="AU446" s="233">
        <v>2.4</v>
      </c>
      <c r="AV446" s="84" t="s">
        <v>21</v>
      </c>
      <c r="AW446" s="84" t="s">
        <v>21</v>
      </c>
      <c r="AX446" s="84" t="s">
        <v>21</v>
      </c>
      <c r="AY446" s="84" t="s">
        <v>21</v>
      </c>
      <c r="AZ446" s="233">
        <v>14.6</v>
      </c>
      <c r="BA446" s="233">
        <v>0.42</v>
      </c>
      <c r="BB446" s="81" t="s">
        <v>21</v>
      </c>
      <c r="BC446" s="81" t="s">
        <v>21</v>
      </c>
      <c r="BD446" s="81" t="s">
        <v>21</v>
      </c>
      <c r="BE446" s="81" t="s">
        <v>21</v>
      </c>
      <c r="BF446" s="81" t="s">
        <v>21</v>
      </c>
      <c r="BG446" s="152" t="s">
        <v>21</v>
      </c>
    </row>
    <row r="447" spans="1:59" ht="16" customHeight="1" x14ac:dyDescent="0.15">
      <c r="A447" s="64" t="s">
        <v>847</v>
      </c>
      <c r="B447" s="159"/>
      <c r="C447" s="202">
        <v>27.9</v>
      </c>
      <c r="D447" s="211">
        <v>702.4</v>
      </c>
      <c r="E447" s="260">
        <v>0.04</v>
      </c>
      <c r="F447" s="271">
        <v>13</v>
      </c>
      <c r="G447" s="62" t="s">
        <v>21</v>
      </c>
      <c r="H447" s="81" t="s">
        <v>21</v>
      </c>
      <c r="I447" s="233">
        <v>1.5269999999999999</v>
      </c>
      <c r="J447" s="211">
        <v>6.1</v>
      </c>
      <c r="K447" s="248">
        <v>8.5099999999999995E-2</v>
      </c>
      <c r="L447" s="211">
        <v>2.1</v>
      </c>
      <c r="M447" s="65" t="s">
        <v>117</v>
      </c>
      <c r="N447" s="260">
        <v>0.13020000000000001</v>
      </c>
      <c r="O447" s="271">
        <v>5.7</v>
      </c>
      <c r="P447" s="65">
        <v>941</v>
      </c>
      <c r="Q447" s="65">
        <v>37</v>
      </c>
      <c r="R447" s="80">
        <f t="shared" si="27"/>
        <v>41.511352664060468</v>
      </c>
      <c r="S447" s="65">
        <v>526</v>
      </c>
      <c r="T447" s="65">
        <v>11</v>
      </c>
      <c r="U447" s="80">
        <f t="shared" si="28"/>
        <v>15.220722716086774</v>
      </c>
      <c r="V447" s="65">
        <v>2100</v>
      </c>
      <c r="W447" s="65">
        <v>100</v>
      </c>
      <c r="X447" s="80">
        <f t="shared" si="29"/>
        <v>108.46197490364999</v>
      </c>
      <c r="Y447" s="344">
        <v>44.1</v>
      </c>
      <c r="Z447" s="211">
        <v>12.65</v>
      </c>
      <c r="AA447" s="211">
        <v>0.93</v>
      </c>
      <c r="AB447" s="81" t="s">
        <v>21</v>
      </c>
      <c r="AC447" s="81" t="s">
        <v>21</v>
      </c>
      <c r="AD447" s="81" t="s">
        <v>21</v>
      </c>
      <c r="AE447" s="81" t="s">
        <v>21</v>
      </c>
      <c r="AF447" s="233">
        <v>13.08</v>
      </c>
      <c r="AG447" s="233">
        <v>0.31</v>
      </c>
      <c r="AH447" s="233">
        <v>1864</v>
      </c>
      <c r="AI447" s="233">
        <v>39</v>
      </c>
      <c r="AJ447" s="84" t="s">
        <v>21</v>
      </c>
      <c r="AK447" s="84" t="s">
        <v>21</v>
      </c>
      <c r="AL447" s="84" t="s">
        <v>21</v>
      </c>
      <c r="AM447" s="84" t="s">
        <v>21</v>
      </c>
      <c r="AN447" s="84" t="s">
        <v>21</v>
      </c>
      <c r="AO447" s="84" t="s">
        <v>21</v>
      </c>
      <c r="AP447" s="233">
        <v>186.8</v>
      </c>
      <c r="AQ447" s="233">
        <v>3.5</v>
      </c>
      <c r="AR447" s="233">
        <v>27.5</v>
      </c>
      <c r="AS447" s="233">
        <v>0.56000000000000005</v>
      </c>
      <c r="AT447" s="233">
        <v>113.8</v>
      </c>
      <c r="AU447" s="233">
        <v>2.5</v>
      </c>
      <c r="AV447" s="84" t="s">
        <v>21</v>
      </c>
      <c r="AW447" s="84" t="s">
        <v>21</v>
      </c>
      <c r="AX447" s="84" t="s">
        <v>21</v>
      </c>
      <c r="AY447" s="84" t="s">
        <v>21</v>
      </c>
      <c r="AZ447" s="233">
        <v>15</v>
      </c>
      <c r="BA447" s="233">
        <v>0.44</v>
      </c>
      <c r="BB447" s="81" t="s">
        <v>21</v>
      </c>
      <c r="BC447" s="81" t="s">
        <v>21</v>
      </c>
      <c r="BD447" s="81" t="s">
        <v>21</v>
      </c>
      <c r="BE447" s="81" t="s">
        <v>21</v>
      </c>
      <c r="BF447" s="81" t="s">
        <v>21</v>
      </c>
      <c r="BG447" s="152" t="s">
        <v>21</v>
      </c>
    </row>
    <row r="448" spans="1:59" ht="16" customHeight="1" x14ac:dyDescent="0.15">
      <c r="A448" s="64" t="s">
        <v>848</v>
      </c>
      <c r="B448" s="159"/>
      <c r="C448" s="202">
        <v>28.3</v>
      </c>
      <c r="D448" s="211">
        <v>703.9</v>
      </c>
      <c r="E448" s="260">
        <v>0.04</v>
      </c>
      <c r="F448" s="271">
        <v>13</v>
      </c>
      <c r="G448" s="62" t="s">
        <v>21</v>
      </c>
      <c r="H448" s="81" t="s">
        <v>21</v>
      </c>
      <c r="I448" s="233">
        <v>1.585</v>
      </c>
      <c r="J448" s="211">
        <v>5.9</v>
      </c>
      <c r="K448" s="248">
        <v>8.6800000000000002E-2</v>
      </c>
      <c r="L448" s="211">
        <v>1.9</v>
      </c>
      <c r="M448" s="65" t="s">
        <v>113</v>
      </c>
      <c r="N448" s="260">
        <v>0.13250000000000001</v>
      </c>
      <c r="O448" s="271">
        <v>5.6</v>
      </c>
      <c r="P448" s="65">
        <v>964</v>
      </c>
      <c r="Q448" s="65">
        <v>37</v>
      </c>
      <c r="R448" s="80">
        <f t="shared" si="27"/>
        <v>41.721917501476369</v>
      </c>
      <c r="S448" s="65">
        <v>536.6</v>
      </c>
      <c r="T448" s="65">
        <v>9.6</v>
      </c>
      <c r="U448" s="80">
        <f t="shared" si="28"/>
        <v>14.399160531086526</v>
      </c>
      <c r="V448" s="65">
        <v>2130</v>
      </c>
      <c r="W448" s="65">
        <v>98</v>
      </c>
      <c r="X448" s="80">
        <f t="shared" si="29"/>
        <v>106.8585981566294</v>
      </c>
      <c r="Y448" s="344">
        <v>44.34</v>
      </c>
      <c r="Z448" s="211">
        <v>13.63</v>
      </c>
      <c r="AA448" s="211">
        <v>0.95</v>
      </c>
      <c r="AB448" s="81" t="s">
        <v>21</v>
      </c>
      <c r="AC448" s="81" t="s">
        <v>21</v>
      </c>
      <c r="AD448" s="81" t="s">
        <v>21</v>
      </c>
      <c r="AE448" s="81" t="s">
        <v>21</v>
      </c>
      <c r="AF448" s="233">
        <v>13.61</v>
      </c>
      <c r="AG448" s="233">
        <v>0.33</v>
      </c>
      <c r="AH448" s="233">
        <v>1937</v>
      </c>
      <c r="AI448" s="233">
        <v>47</v>
      </c>
      <c r="AJ448" s="84" t="s">
        <v>21</v>
      </c>
      <c r="AK448" s="84" t="s">
        <v>21</v>
      </c>
      <c r="AL448" s="84" t="s">
        <v>21</v>
      </c>
      <c r="AM448" s="84" t="s">
        <v>21</v>
      </c>
      <c r="AN448" s="84" t="s">
        <v>21</v>
      </c>
      <c r="AO448" s="84" t="s">
        <v>21</v>
      </c>
      <c r="AP448" s="233">
        <v>191.5</v>
      </c>
      <c r="AQ448" s="233">
        <v>4.3</v>
      </c>
      <c r="AR448" s="233">
        <v>29.11</v>
      </c>
      <c r="AS448" s="233">
        <v>0.68</v>
      </c>
      <c r="AT448" s="233">
        <v>117.6</v>
      </c>
      <c r="AU448" s="233">
        <v>2.9</v>
      </c>
      <c r="AV448" s="84" t="s">
        <v>21</v>
      </c>
      <c r="AW448" s="84" t="s">
        <v>21</v>
      </c>
      <c r="AX448" s="84" t="s">
        <v>21</v>
      </c>
      <c r="AY448" s="84" t="s">
        <v>21</v>
      </c>
      <c r="AZ448" s="233">
        <v>15.52</v>
      </c>
      <c r="BA448" s="233">
        <v>0.4</v>
      </c>
      <c r="BB448" s="81" t="s">
        <v>21</v>
      </c>
      <c r="BC448" s="81" t="s">
        <v>21</v>
      </c>
      <c r="BD448" s="81" t="s">
        <v>21</v>
      </c>
      <c r="BE448" s="81" t="s">
        <v>21</v>
      </c>
      <c r="BF448" s="81" t="s">
        <v>21</v>
      </c>
      <c r="BG448" s="152" t="s">
        <v>21</v>
      </c>
    </row>
    <row r="449" spans="1:59" ht="16" customHeight="1" x14ac:dyDescent="0.15">
      <c r="A449" s="64" t="s">
        <v>881</v>
      </c>
      <c r="B449" s="159"/>
      <c r="C449" s="202">
        <v>27.8</v>
      </c>
      <c r="D449" s="211">
        <v>692.3</v>
      </c>
      <c r="E449" s="260">
        <v>0.04</v>
      </c>
      <c r="F449" s="271">
        <v>13</v>
      </c>
      <c r="G449" s="62" t="s">
        <v>21</v>
      </c>
      <c r="H449" s="81" t="s">
        <v>21</v>
      </c>
      <c r="I449" s="233">
        <v>1.5249999999999999</v>
      </c>
      <c r="J449" s="211">
        <v>6.2</v>
      </c>
      <c r="K449" s="248">
        <v>8.43E-2</v>
      </c>
      <c r="L449" s="211">
        <v>1.9</v>
      </c>
      <c r="M449" s="65" t="s">
        <v>113</v>
      </c>
      <c r="N449" s="260">
        <v>0.13120000000000001</v>
      </c>
      <c r="O449" s="271">
        <v>5.9</v>
      </c>
      <c r="P449" s="65">
        <v>941</v>
      </c>
      <c r="Q449" s="65">
        <v>38</v>
      </c>
      <c r="R449" s="80">
        <f t="shared" si="27"/>
        <v>42.405098750032408</v>
      </c>
      <c r="S449" s="65">
        <v>522</v>
      </c>
      <c r="T449" s="65">
        <v>9.5</v>
      </c>
      <c r="U449" s="80">
        <f t="shared" si="28"/>
        <v>14.115367512041619</v>
      </c>
      <c r="V449" s="65">
        <v>2110</v>
      </c>
      <c r="W449" s="65">
        <v>100</v>
      </c>
      <c r="X449" s="80">
        <f t="shared" si="29"/>
        <v>108.53957803492696</v>
      </c>
      <c r="Y449" s="344">
        <v>44.53</v>
      </c>
      <c r="Z449" s="211">
        <v>12.63</v>
      </c>
      <c r="AA449" s="211">
        <v>0.98</v>
      </c>
      <c r="AB449" s="81" t="s">
        <v>21</v>
      </c>
      <c r="AC449" s="81" t="s">
        <v>21</v>
      </c>
      <c r="AD449" s="81" t="s">
        <v>21</v>
      </c>
      <c r="AE449" s="81" t="s">
        <v>21</v>
      </c>
      <c r="AF449" s="233">
        <v>13.1</v>
      </c>
      <c r="AG449" s="233">
        <v>0.35</v>
      </c>
      <c r="AH449" s="233">
        <v>1870</v>
      </c>
      <c r="AI449" s="233">
        <v>43</v>
      </c>
      <c r="AJ449" s="84" t="s">
        <v>21</v>
      </c>
      <c r="AK449" s="84" t="s">
        <v>21</v>
      </c>
      <c r="AL449" s="84" t="s">
        <v>21</v>
      </c>
      <c r="AM449" s="84" t="s">
        <v>21</v>
      </c>
      <c r="AN449" s="84" t="s">
        <v>21</v>
      </c>
      <c r="AO449" s="84" t="s">
        <v>21</v>
      </c>
      <c r="AP449" s="233">
        <v>184.6</v>
      </c>
      <c r="AQ449" s="233">
        <v>4.5999999999999996</v>
      </c>
      <c r="AR449" s="233">
        <v>27.97</v>
      </c>
      <c r="AS449" s="233">
        <v>0.65</v>
      </c>
      <c r="AT449" s="233">
        <v>111.5</v>
      </c>
      <c r="AU449" s="233">
        <v>3</v>
      </c>
      <c r="AV449" s="84" t="s">
        <v>21</v>
      </c>
      <c r="AW449" s="84" t="s">
        <v>21</v>
      </c>
      <c r="AX449" s="84" t="s">
        <v>21</v>
      </c>
      <c r="AY449" s="84" t="s">
        <v>21</v>
      </c>
      <c r="AZ449" s="233">
        <v>14.81</v>
      </c>
      <c r="BA449" s="233">
        <v>0.43</v>
      </c>
      <c r="BB449" s="81" t="s">
        <v>21</v>
      </c>
      <c r="BC449" s="81" t="s">
        <v>21</v>
      </c>
      <c r="BD449" s="81" t="s">
        <v>21</v>
      </c>
      <c r="BE449" s="81" t="s">
        <v>21</v>
      </c>
      <c r="BF449" s="81" t="s">
        <v>21</v>
      </c>
      <c r="BG449" s="152" t="s">
        <v>21</v>
      </c>
    </row>
    <row r="450" spans="1:59" ht="16" customHeight="1" x14ac:dyDescent="0.15">
      <c r="A450" s="64" t="s">
        <v>880</v>
      </c>
      <c r="B450" s="159"/>
      <c r="C450" s="202">
        <v>28</v>
      </c>
      <c r="D450" s="211">
        <v>700</v>
      </c>
      <c r="E450" s="260">
        <v>0.04</v>
      </c>
      <c r="F450" s="271">
        <v>13</v>
      </c>
      <c r="G450" s="62" t="s">
        <v>21</v>
      </c>
      <c r="H450" s="81" t="s">
        <v>21</v>
      </c>
      <c r="I450" s="233">
        <v>1.522</v>
      </c>
      <c r="J450" s="211">
        <v>6</v>
      </c>
      <c r="K450" s="248">
        <v>8.4500000000000006E-2</v>
      </c>
      <c r="L450" s="211">
        <v>1.6</v>
      </c>
      <c r="M450" s="65" t="s">
        <v>862</v>
      </c>
      <c r="N450" s="260">
        <v>0.13070000000000001</v>
      </c>
      <c r="O450" s="271">
        <v>5.8</v>
      </c>
      <c r="P450" s="65">
        <v>939</v>
      </c>
      <c r="Q450" s="65">
        <v>37</v>
      </c>
      <c r="R450" s="80">
        <f t="shared" si="27"/>
        <v>41.493233183255313</v>
      </c>
      <c r="S450" s="65">
        <v>522.70000000000005</v>
      </c>
      <c r="T450" s="65">
        <v>8.1</v>
      </c>
      <c r="U450" s="80">
        <f t="shared" si="28"/>
        <v>13.224829526311483</v>
      </c>
      <c r="V450" s="65">
        <v>2110</v>
      </c>
      <c r="W450" s="65">
        <v>100</v>
      </c>
      <c r="X450" s="80">
        <f t="shared" si="29"/>
        <v>108.53957803492696</v>
      </c>
      <c r="Y450" s="344">
        <v>44.33</v>
      </c>
      <c r="Z450" s="211">
        <v>13.36</v>
      </c>
      <c r="AA450" s="211">
        <v>0.89</v>
      </c>
      <c r="AB450" s="81" t="s">
        <v>21</v>
      </c>
      <c r="AC450" s="81" t="s">
        <v>21</v>
      </c>
      <c r="AD450" s="81" t="s">
        <v>21</v>
      </c>
      <c r="AE450" s="81" t="s">
        <v>21</v>
      </c>
      <c r="AF450" s="233">
        <v>13.16</v>
      </c>
      <c r="AG450" s="233">
        <v>0.3</v>
      </c>
      <c r="AH450" s="233">
        <v>1880</v>
      </c>
      <c r="AI450" s="233">
        <v>30</v>
      </c>
      <c r="AJ450" s="84" t="s">
        <v>21</v>
      </c>
      <c r="AK450" s="84" t="s">
        <v>21</v>
      </c>
      <c r="AL450" s="84" t="s">
        <v>21</v>
      </c>
      <c r="AM450" s="84" t="s">
        <v>21</v>
      </c>
      <c r="AN450" s="84" t="s">
        <v>21</v>
      </c>
      <c r="AO450" s="84" t="s">
        <v>21</v>
      </c>
      <c r="AP450" s="233">
        <v>187</v>
      </c>
      <c r="AQ450" s="233">
        <v>3.2</v>
      </c>
      <c r="AR450" s="233">
        <v>27.83</v>
      </c>
      <c r="AS450" s="233">
        <v>0.57999999999999996</v>
      </c>
      <c r="AT450" s="233">
        <v>113.5</v>
      </c>
      <c r="AU450" s="233">
        <v>2.4</v>
      </c>
      <c r="AV450" s="84" t="s">
        <v>21</v>
      </c>
      <c r="AW450" s="84" t="s">
        <v>21</v>
      </c>
      <c r="AX450" s="84" t="s">
        <v>21</v>
      </c>
      <c r="AY450" s="84" t="s">
        <v>21</v>
      </c>
      <c r="AZ450" s="233">
        <v>14.52</v>
      </c>
      <c r="BA450" s="233">
        <v>0.38</v>
      </c>
      <c r="BB450" s="81" t="s">
        <v>21</v>
      </c>
      <c r="BC450" s="81" t="s">
        <v>21</v>
      </c>
      <c r="BD450" s="81" t="s">
        <v>21</v>
      </c>
      <c r="BE450" s="81" t="s">
        <v>21</v>
      </c>
      <c r="BF450" s="81" t="s">
        <v>21</v>
      </c>
      <c r="BG450" s="152" t="s">
        <v>21</v>
      </c>
    </row>
    <row r="451" spans="1:59" ht="16" customHeight="1" x14ac:dyDescent="0.15">
      <c r="A451" s="64" t="s">
        <v>923</v>
      </c>
      <c r="B451" s="159"/>
      <c r="C451" s="202">
        <v>28</v>
      </c>
      <c r="D451" s="211">
        <v>703.8</v>
      </c>
      <c r="E451" s="260">
        <v>3.9E-2</v>
      </c>
      <c r="F451" s="271">
        <v>13</v>
      </c>
      <c r="G451" s="62" t="s">
        <v>21</v>
      </c>
      <c r="H451" s="81" t="s">
        <v>21</v>
      </c>
      <c r="I451" s="233">
        <v>1.54</v>
      </c>
      <c r="J451" s="211">
        <v>7</v>
      </c>
      <c r="K451" s="248">
        <v>8.5999999999999993E-2</v>
      </c>
      <c r="L451" s="211">
        <v>2.1</v>
      </c>
      <c r="M451" s="65" t="s">
        <v>882</v>
      </c>
      <c r="N451" s="260">
        <v>0.13009999999999999</v>
      </c>
      <c r="O451" s="271">
        <v>6.7</v>
      </c>
      <c r="P451" s="65">
        <v>947</v>
      </c>
      <c r="Q451" s="65">
        <v>43</v>
      </c>
      <c r="R451" s="80">
        <f t="shared" si="27"/>
        <v>46.986419314521086</v>
      </c>
      <c r="S451" s="65">
        <v>532</v>
      </c>
      <c r="T451" s="65">
        <v>11</v>
      </c>
      <c r="U451" s="80">
        <f t="shared" si="28"/>
        <v>15.303907997632502</v>
      </c>
      <c r="V451" s="65">
        <v>2100</v>
      </c>
      <c r="W451" s="65">
        <v>120</v>
      </c>
      <c r="X451" s="80">
        <f t="shared" si="29"/>
        <v>127.13772060250254</v>
      </c>
      <c r="Y451" s="344">
        <v>43.82</v>
      </c>
      <c r="Z451" s="211">
        <v>11.15</v>
      </c>
      <c r="AA451" s="211">
        <v>0.93</v>
      </c>
      <c r="AB451" s="81" t="s">
        <v>21</v>
      </c>
      <c r="AC451" s="81" t="s">
        <v>21</v>
      </c>
      <c r="AD451" s="81" t="s">
        <v>21</v>
      </c>
      <c r="AE451" s="81" t="s">
        <v>21</v>
      </c>
      <c r="AF451" s="233">
        <v>13.06</v>
      </c>
      <c r="AG451" s="233">
        <v>0.36</v>
      </c>
      <c r="AH451" s="233">
        <v>1847</v>
      </c>
      <c r="AI451" s="233">
        <v>39</v>
      </c>
      <c r="AJ451" s="84" t="s">
        <v>21</v>
      </c>
      <c r="AK451" s="84" t="s">
        <v>21</v>
      </c>
      <c r="AL451" s="84" t="s">
        <v>21</v>
      </c>
      <c r="AM451" s="84" t="s">
        <v>21</v>
      </c>
      <c r="AN451" s="84" t="s">
        <v>21</v>
      </c>
      <c r="AO451" s="84" t="s">
        <v>21</v>
      </c>
      <c r="AP451" s="233">
        <v>186</v>
      </c>
      <c r="AQ451" s="233">
        <v>3.9</v>
      </c>
      <c r="AR451" s="233">
        <v>27.8</v>
      </c>
      <c r="AS451" s="233">
        <v>0.64</v>
      </c>
      <c r="AT451" s="233">
        <v>111.9</v>
      </c>
      <c r="AU451" s="233">
        <v>2.8</v>
      </c>
      <c r="AV451" s="84" t="s">
        <v>21</v>
      </c>
      <c r="AW451" s="84" t="s">
        <v>21</v>
      </c>
      <c r="AX451" s="84" t="s">
        <v>21</v>
      </c>
      <c r="AY451" s="84" t="s">
        <v>21</v>
      </c>
      <c r="AZ451" s="233">
        <v>14.61</v>
      </c>
      <c r="BA451" s="233">
        <v>0.39</v>
      </c>
      <c r="BB451" s="81" t="s">
        <v>21</v>
      </c>
      <c r="BC451" s="81" t="s">
        <v>21</v>
      </c>
      <c r="BD451" s="81" t="s">
        <v>21</v>
      </c>
      <c r="BE451" s="81" t="s">
        <v>21</v>
      </c>
      <c r="BF451" s="81" t="s">
        <v>21</v>
      </c>
      <c r="BG451" s="152" t="s">
        <v>21</v>
      </c>
    </row>
    <row r="452" spans="1:59" ht="16" customHeight="1" x14ac:dyDescent="0.15">
      <c r="A452" s="64" t="s">
        <v>924</v>
      </c>
      <c r="B452" s="159"/>
      <c r="C452" s="202">
        <v>28</v>
      </c>
      <c r="D452" s="211">
        <v>697.1</v>
      </c>
      <c r="E452" s="260">
        <v>0.04</v>
      </c>
      <c r="F452" s="271">
        <v>13</v>
      </c>
      <c r="G452" s="62" t="s">
        <v>21</v>
      </c>
      <c r="H452" s="81" t="s">
        <v>21</v>
      </c>
      <c r="I452" s="233">
        <v>1.4670000000000001</v>
      </c>
      <c r="J452" s="211">
        <v>6.4</v>
      </c>
      <c r="K452" s="248">
        <v>8.4900000000000003E-2</v>
      </c>
      <c r="L452" s="211">
        <v>2</v>
      </c>
      <c r="M452" s="65" t="s">
        <v>113</v>
      </c>
      <c r="N452" s="260">
        <v>0.12529999999999999</v>
      </c>
      <c r="O452" s="271">
        <v>6</v>
      </c>
      <c r="P452" s="65">
        <v>917</v>
      </c>
      <c r="Q452" s="65">
        <v>38</v>
      </c>
      <c r="R452" s="80">
        <f t="shared" si="27"/>
        <v>42.194260273169853</v>
      </c>
      <c r="S452" s="65">
        <v>526</v>
      </c>
      <c r="T452" s="65">
        <v>10</v>
      </c>
      <c r="U452" s="80">
        <f t="shared" si="28"/>
        <v>14.51448931240779</v>
      </c>
      <c r="V452" s="65">
        <v>2030</v>
      </c>
      <c r="W452" s="65">
        <v>110</v>
      </c>
      <c r="X452" s="80">
        <f t="shared" si="29"/>
        <v>117.25340080355879</v>
      </c>
      <c r="Y452" s="344">
        <v>42.64</v>
      </c>
      <c r="Z452" s="211">
        <v>11.55</v>
      </c>
      <c r="AA452" s="211">
        <v>0.86</v>
      </c>
      <c r="AB452" s="81" t="s">
        <v>21</v>
      </c>
      <c r="AC452" s="81" t="s">
        <v>21</v>
      </c>
      <c r="AD452" s="81" t="s">
        <v>21</v>
      </c>
      <c r="AE452" s="81" t="s">
        <v>21</v>
      </c>
      <c r="AF452" s="233">
        <v>13.25</v>
      </c>
      <c r="AG452" s="233">
        <v>0.4</v>
      </c>
      <c r="AH452" s="233">
        <v>1842</v>
      </c>
      <c r="AI452" s="233">
        <v>44</v>
      </c>
      <c r="AJ452" s="84" t="s">
        <v>21</v>
      </c>
      <c r="AK452" s="84" t="s">
        <v>21</v>
      </c>
      <c r="AL452" s="84" t="s">
        <v>21</v>
      </c>
      <c r="AM452" s="84" t="s">
        <v>21</v>
      </c>
      <c r="AN452" s="84" t="s">
        <v>21</v>
      </c>
      <c r="AO452" s="84" t="s">
        <v>21</v>
      </c>
      <c r="AP452" s="233">
        <v>183.3</v>
      </c>
      <c r="AQ452" s="233">
        <v>4.3</v>
      </c>
      <c r="AR452" s="233">
        <v>27.02</v>
      </c>
      <c r="AS452" s="233">
        <v>0.57999999999999996</v>
      </c>
      <c r="AT452" s="233">
        <v>112.4</v>
      </c>
      <c r="AU452" s="233">
        <v>3.1</v>
      </c>
      <c r="AV452" s="84" t="s">
        <v>21</v>
      </c>
      <c r="AW452" s="84" t="s">
        <v>21</v>
      </c>
      <c r="AX452" s="84" t="s">
        <v>21</v>
      </c>
      <c r="AY452" s="84" t="s">
        <v>21</v>
      </c>
      <c r="AZ452" s="233">
        <v>14.79</v>
      </c>
      <c r="BA452" s="233">
        <v>0.47</v>
      </c>
      <c r="BB452" s="81" t="s">
        <v>21</v>
      </c>
      <c r="BC452" s="81" t="s">
        <v>21</v>
      </c>
      <c r="BD452" s="81" t="s">
        <v>21</v>
      </c>
      <c r="BE452" s="81" t="s">
        <v>21</v>
      </c>
      <c r="BF452" s="81" t="s">
        <v>21</v>
      </c>
      <c r="BG452" s="152" t="s">
        <v>21</v>
      </c>
    </row>
    <row r="453" spans="1:59" ht="16" customHeight="1" x14ac:dyDescent="0.15">
      <c r="A453" s="64" t="s">
        <v>925</v>
      </c>
      <c r="B453" s="159"/>
      <c r="C453" s="202">
        <v>28</v>
      </c>
      <c r="D453" s="211">
        <v>700.8</v>
      </c>
      <c r="E453" s="260">
        <v>0.04</v>
      </c>
      <c r="F453" s="271">
        <v>13</v>
      </c>
      <c r="G453" s="62" t="s">
        <v>21</v>
      </c>
      <c r="H453" s="81" t="s">
        <v>21</v>
      </c>
      <c r="I453" s="233">
        <v>1.5660000000000001</v>
      </c>
      <c r="J453" s="211">
        <v>6.3</v>
      </c>
      <c r="K453" s="248">
        <v>8.2900000000000001E-2</v>
      </c>
      <c r="L453" s="211">
        <v>2</v>
      </c>
      <c r="M453" s="65" t="s">
        <v>120</v>
      </c>
      <c r="N453" s="260">
        <v>0.13700000000000001</v>
      </c>
      <c r="O453" s="271">
        <v>6</v>
      </c>
      <c r="P453" s="65">
        <v>957</v>
      </c>
      <c r="Q453" s="65">
        <v>39</v>
      </c>
      <c r="R453" s="80">
        <f t="shared" si="27"/>
        <v>43.44352195667382</v>
      </c>
      <c r="S453" s="65">
        <v>513.4</v>
      </c>
      <c r="T453" s="65">
        <v>9.9</v>
      </c>
      <c r="U453" s="80">
        <f t="shared" si="28"/>
        <v>14.26330340419077</v>
      </c>
      <c r="V453" s="65">
        <v>2190</v>
      </c>
      <c r="W453" s="65">
        <v>100</v>
      </c>
      <c r="X453" s="80">
        <f t="shared" si="29"/>
        <v>109.1716080306597</v>
      </c>
      <c r="Y453" s="344">
        <v>46.35</v>
      </c>
      <c r="Z453" s="211">
        <v>12.9</v>
      </c>
      <c r="AA453" s="211">
        <v>1.3</v>
      </c>
      <c r="AB453" s="81" t="s">
        <v>21</v>
      </c>
      <c r="AC453" s="81" t="s">
        <v>21</v>
      </c>
      <c r="AD453" s="81" t="s">
        <v>21</v>
      </c>
      <c r="AE453" s="81" t="s">
        <v>21</v>
      </c>
      <c r="AF453" s="233">
        <v>13.01</v>
      </c>
      <c r="AG453" s="233">
        <v>0.36</v>
      </c>
      <c r="AH453" s="233">
        <v>1847</v>
      </c>
      <c r="AI453" s="233">
        <v>35</v>
      </c>
      <c r="AJ453" s="84" t="s">
        <v>21</v>
      </c>
      <c r="AK453" s="84" t="s">
        <v>21</v>
      </c>
      <c r="AL453" s="84" t="s">
        <v>21</v>
      </c>
      <c r="AM453" s="84" t="s">
        <v>21</v>
      </c>
      <c r="AN453" s="84" t="s">
        <v>21</v>
      </c>
      <c r="AO453" s="84" t="s">
        <v>21</v>
      </c>
      <c r="AP453" s="233">
        <v>185</v>
      </c>
      <c r="AQ453" s="233">
        <v>3.9</v>
      </c>
      <c r="AR453" s="233">
        <v>27.08</v>
      </c>
      <c r="AS453" s="233">
        <v>0.53</v>
      </c>
      <c r="AT453" s="233">
        <v>113</v>
      </c>
      <c r="AU453" s="233">
        <v>2.4</v>
      </c>
      <c r="AV453" s="84" t="s">
        <v>21</v>
      </c>
      <c r="AW453" s="84" t="s">
        <v>21</v>
      </c>
      <c r="AX453" s="84" t="s">
        <v>21</v>
      </c>
      <c r="AY453" s="84" t="s">
        <v>21</v>
      </c>
      <c r="AZ453" s="233">
        <v>14.53</v>
      </c>
      <c r="BA453" s="233">
        <v>0.36</v>
      </c>
      <c r="BB453" s="81" t="s">
        <v>21</v>
      </c>
      <c r="BC453" s="81" t="s">
        <v>21</v>
      </c>
      <c r="BD453" s="81" t="s">
        <v>21</v>
      </c>
      <c r="BE453" s="81" t="s">
        <v>21</v>
      </c>
      <c r="BF453" s="81" t="s">
        <v>21</v>
      </c>
      <c r="BG453" s="152" t="s">
        <v>21</v>
      </c>
    </row>
    <row r="454" spans="1:59" ht="16" customHeight="1" thickBot="1" x14ac:dyDescent="0.2">
      <c r="A454" s="70" t="s">
        <v>926</v>
      </c>
      <c r="B454" s="160"/>
      <c r="C454" s="210">
        <v>28</v>
      </c>
      <c r="D454" s="212">
        <v>699.8</v>
      </c>
      <c r="E454" s="261">
        <v>0.04</v>
      </c>
      <c r="F454" s="273">
        <v>13</v>
      </c>
      <c r="G454" s="144" t="s">
        <v>21</v>
      </c>
      <c r="H454" s="140" t="s">
        <v>21</v>
      </c>
      <c r="I454" s="234">
        <v>1.5</v>
      </c>
      <c r="J454" s="212">
        <v>6.2</v>
      </c>
      <c r="K454" s="249">
        <v>8.3900000000000002E-2</v>
      </c>
      <c r="L454" s="212">
        <v>1.6</v>
      </c>
      <c r="M454" s="13" t="s">
        <v>888</v>
      </c>
      <c r="N454" s="261">
        <v>0.12970000000000001</v>
      </c>
      <c r="O454" s="273">
        <v>6</v>
      </c>
      <c r="P454" s="13">
        <v>930</v>
      </c>
      <c r="Q454" s="13">
        <v>38</v>
      </c>
      <c r="R454" s="89">
        <f t="shared" si="27"/>
        <v>42.30791888051219</v>
      </c>
      <c r="S454" s="13">
        <v>519.5</v>
      </c>
      <c r="T454" s="13">
        <v>7.9</v>
      </c>
      <c r="U454" s="89">
        <f t="shared" si="28"/>
        <v>13.052283325150432</v>
      </c>
      <c r="V454" s="13">
        <v>2090</v>
      </c>
      <c r="W454" s="13">
        <v>110</v>
      </c>
      <c r="X454" s="89">
        <f t="shared" si="29"/>
        <v>117.67429625878371</v>
      </c>
      <c r="Y454" s="345">
        <v>44.14</v>
      </c>
      <c r="Z454" s="212">
        <v>12.4</v>
      </c>
      <c r="AA454" s="212">
        <v>1.1000000000000001</v>
      </c>
      <c r="AB454" s="140" t="s">
        <v>21</v>
      </c>
      <c r="AC454" s="140" t="s">
        <v>21</v>
      </c>
      <c r="AD454" s="140" t="s">
        <v>21</v>
      </c>
      <c r="AE454" s="140" t="s">
        <v>21</v>
      </c>
      <c r="AF454" s="234">
        <v>13.31</v>
      </c>
      <c r="AG454" s="234">
        <v>0.39</v>
      </c>
      <c r="AH454" s="234">
        <v>1865</v>
      </c>
      <c r="AI454" s="234">
        <v>43</v>
      </c>
      <c r="AJ454" s="143" t="s">
        <v>21</v>
      </c>
      <c r="AK454" s="143" t="s">
        <v>21</v>
      </c>
      <c r="AL454" s="143" t="s">
        <v>21</v>
      </c>
      <c r="AM454" s="143" t="s">
        <v>21</v>
      </c>
      <c r="AN454" s="143" t="s">
        <v>21</v>
      </c>
      <c r="AO454" s="143" t="s">
        <v>21</v>
      </c>
      <c r="AP454" s="234">
        <v>187.3</v>
      </c>
      <c r="AQ454" s="234">
        <v>5</v>
      </c>
      <c r="AR454" s="234">
        <v>28.02</v>
      </c>
      <c r="AS454" s="234">
        <v>0.74</v>
      </c>
      <c r="AT454" s="234">
        <v>113.9</v>
      </c>
      <c r="AU454" s="234">
        <v>3</v>
      </c>
      <c r="AV454" s="143" t="s">
        <v>21</v>
      </c>
      <c r="AW454" s="143" t="s">
        <v>21</v>
      </c>
      <c r="AX454" s="143" t="s">
        <v>21</v>
      </c>
      <c r="AY454" s="143" t="s">
        <v>21</v>
      </c>
      <c r="AZ454" s="234">
        <v>14.83</v>
      </c>
      <c r="BA454" s="234">
        <v>0.51</v>
      </c>
      <c r="BB454" s="140" t="s">
        <v>21</v>
      </c>
      <c r="BC454" s="140" t="s">
        <v>21</v>
      </c>
      <c r="BD454" s="140" t="s">
        <v>21</v>
      </c>
      <c r="BE454" s="140" t="s">
        <v>21</v>
      </c>
      <c r="BF454" s="140" t="s">
        <v>21</v>
      </c>
      <c r="BG454" s="382" t="s">
        <v>21</v>
      </c>
    </row>
    <row r="455" spans="1:59" ht="16" customHeight="1" x14ac:dyDescent="0.15">
      <c r="C455" s="130"/>
      <c r="D455" s="130"/>
      <c r="E455" s="257"/>
      <c r="F455" s="130"/>
      <c r="I455" s="18"/>
      <c r="J455" s="17"/>
      <c r="K455" s="303"/>
      <c r="L455" s="17"/>
      <c r="N455" s="284"/>
      <c r="O455" s="17"/>
      <c r="Y455" s="230"/>
      <c r="Z455" s="130"/>
      <c r="AA455" s="130"/>
      <c r="AF455" s="230"/>
      <c r="AG455" s="230"/>
      <c r="AH455" s="230"/>
      <c r="AI455" s="230"/>
      <c r="AJ455" s="230"/>
      <c r="AK455" s="230"/>
      <c r="AL455" s="230"/>
      <c r="AM455" s="230"/>
      <c r="AN455" s="230"/>
      <c r="AO455" s="230"/>
      <c r="AP455" s="230"/>
      <c r="AQ455" s="230"/>
      <c r="AR455" s="230"/>
      <c r="AS455" s="230"/>
      <c r="AT455" s="230"/>
      <c r="AU455" s="230"/>
      <c r="AV455" s="230"/>
      <c r="AW455" s="230"/>
      <c r="AX455" s="230"/>
      <c r="AY455" s="230"/>
      <c r="AZ455" s="230"/>
      <c r="BA455" s="230"/>
    </row>
    <row r="456" spans="1:59" ht="16" customHeight="1" thickBot="1" x14ac:dyDescent="0.2">
      <c r="A456" s="14" t="s">
        <v>519</v>
      </c>
      <c r="C456" s="130"/>
      <c r="D456" s="130"/>
      <c r="E456" s="257"/>
      <c r="F456" s="130"/>
      <c r="I456" s="18"/>
      <c r="J456" s="17"/>
      <c r="K456" s="303"/>
      <c r="L456" s="17"/>
      <c r="N456" s="284"/>
      <c r="O456" s="17"/>
      <c r="Y456" s="230"/>
      <c r="Z456" s="130"/>
      <c r="AA456" s="130"/>
      <c r="AF456" s="230"/>
      <c r="AG456" s="230"/>
      <c r="AH456" s="230"/>
      <c r="AI456" s="230"/>
      <c r="AJ456" s="230"/>
      <c r="AK456" s="230"/>
      <c r="AL456" s="230"/>
      <c r="AM456" s="230"/>
      <c r="AN456" s="230"/>
      <c r="AO456" s="230"/>
      <c r="AP456" s="230"/>
      <c r="AQ456" s="230"/>
      <c r="AR456" s="230"/>
      <c r="AS456" s="230"/>
      <c r="AT456" s="230"/>
      <c r="AU456" s="230"/>
      <c r="AV456" s="230"/>
      <c r="AW456" s="230"/>
      <c r="AX456" s="230"/>
      <c r="AY456" s="230"/>
      <c r="AZ456" s="230"/>
      <c r="BA456" s="230"/>
    </row>
    <row r="457" spans="1:59" ht="16" customHeight="1" x14ac:dyDescent="0.15">
      <c r="A457" s="55" t="s">
        <v>947</v>
      </c>
      <c r="B457" s="158"/>
      <c r="C457" s="201">
        <v>27.9</v>
      </c>
      <c r="D457" s="213">
        <v>698.6</v>
      </c>
      <c r="E457" s="259">
        <v>4.2999999999999997E-2</v>
      </c>
      <c r="F457" s="272">
        <v>12.9</v>
      </c>
      <c r="G457" s="74" t="s">
        <v>21</v>
      </c>
      <c r="H457" s="74" t="s">
        <v>21</v>
      </c>
      <c r="I457" s="232">
        <v>1.4870000000000001</v>
      </c>
      <c r="J457" s="213">
        <v>6.5</v>
      </c>
      <c r="K457" s="247">
        <v>8.5599999999999996E-2</v>
      </c>
      <c r="L457" s="213">
        <v>3</v>
      </c>
      <c r="M457" s="56" t="s">
        <v>289</v>
      </c>
      <c r="N457" s="259">
        <v>0.12609999999999999</v>
      </c>
      <c r="O457" s="213">
        <v>5.7</v>
      </c>
      <c r="P457" s="55">
        <v>925</v>
      </c>
      <c r="Q457" s="56">
        <v>39</v>
      </c>
      <c r="R457" s="73">
        <f>SQRT((Q457^2)+((P457*0.02)^2))</f>
        <v>43.165379646193315</v>
      </c>
      <c r="S457" s="56">
        <v>529</v>
      </c>
      <c r="T457" s="56">
        <v>15</v>
      </c>
      <c r="U457" s="73">
        <f>SQRT((T457^2)+((S457*0.02)^2))</f>
        <v>18.355827412568466</v>
      </c>
      <c r="V457" s="56">
        <v>2040</v>
      </c>
      <c r="W457" s="56">
        <v>100</v>
      </c>
      <c r="X457" s="79">
        <f>SQRT((W457^2)+((V457*0.02)^2))</f>
        <v>108.00296292231987</v>
      </c>
      <c r="Y457" s="401" t="s">
        <v>21</v>
      </c>
      <c r="Z457" s="213">
        <v>24.5</v>
      </c>
      <c r="AA457" s="213">
        <v>3.1</v>
      </c>
      <c r="AB457" s="74" t="s">
        <v>21</v>
      </c>
      <c r="AC457" s="74" t="s">
        <v>21</v>
      </c>
      <c r="AD457" s="74" t="s">
        <v>21</v>
      </c>
      <c r="AE457" s="74" t="s">
        <v>21</v>
      </c>
      <c r="AF457" s="232">
        <v>12.86</v>
      </c>
      <c r="AG457" s="232">
        <v>0.7</v>
      </c>
      <c r="AH457" s="232">
        <v>1709</v>
      </c>
      <c r="AI457" s="232">
        <v>72</v>
      </c>
      <c r="AJ457" s="77" t="s">
        <v>21</v>
      </c>
      <c r="AK457" s="77" t="s">
        <v>21</v>
      </c>
      <c r="AL457" s="77" t="s">
        <v>21</v>
      </c>
      <c r="AM457" s="77" t="s">
        <v>21</v>
      </c>
      <c r="AN457" s="77" t="s">
        <v>21</v>
      </c>
      <c r="AO457" s="77" t="s">
        <v>21</v>
      </c>
      <c r="AP457" s="232">
        <v>150.30000000000001</v>
      </c>
      <c r="AQ457" s="232">
        <v>7.8</v>
      </c>
      <c r="AR457" s="232">
        <v>24.4</v>
      </c>
      <c r="AS457" s="232">
        <v>1.3</v>
      </c>
      <c r="AT457" s="232">
        <v>90.7</v>
      </c>
      <c r="AU457" s="232">
        <v>4.5999999999999996</v>
      </c>
      <c r="AV457" s="77" t="s">
        <v>21</v>
      </c>
      <c r="AW457" s="77" t="s">
        <v>21</v>
      </c>
      <c r="AX457" s="77" t="s">
        <v>21</v>
      </c>
      <c r="AY457" s="77" t="s">
        <v>21</v>
      </c>
      <c r="AZ457" s="232">
        <v>11.21</v>
      </c>
      <c r="BA457" s="232">
        <v>0.64</v>
      </c>
      <c r="BB457" s="74" t="s">
        <v>21</v>
      </c>
      <c r="BC457" s="74" t="s">
        <v>21</v>
      </c>
      <c r="BD457" s="74" t="s">
        <v>21</v>
      </c>
      <c r="BE457" s="74" t="s">
        <v>21</v>
      </c>
      <c r="BF457" s="74" t="s">
        <v>21</v>
      </c>
      <c r="BG457" s="381" t="s">
        <v>21</v>
      </c>
    </row>
    <row r="458" spans="1:59" ht="16" customHeight="1" x14ac:dyDescent="0.15">
      <c r="A458" s="64" t="s">
        <v>948</v>
      </c>
      <c r="B458" s="159"/>
      <c r="C458" s="202">
        <v>28.1</v>
      </c>
      <c r="D458" s="211">
        <v>700.8</v>
      </c>
      <c r="E458" s="260">
        <v>3.7999999999999999E-2</v>
      </c>
      <c r="F458" s="271">
        <v>13.1</v>
      </c>
      <c r="G458" s="81" t="s">
        <v>21</v>
      </c>
      <c r="H458" s="81" t="s">
        <v>21</v>
      </c>
      <c r="I458" s="233">
        <v>1.5880000000000001</v>
      </c>
      <c r="J458" s="211">
        <v>5</v>
      </c>
      <c r="K458" s="248">
        <v>8.48E-2</v>
      </c>
      <c r="L458" s="211">
        <v>2.1</v>
      </c>
      <c r="M458" s="65" t="s">
        <v>111</v>
      </c>
      <c r="N458" s="260">
        <v>0.13589999999999999</v>
      </c>
      <c r="O458" s="211">
        <v>4.5</v>
      </c>
      <c r="P458" s="64">
        <v>965</v>
      </c>
      <c r="Q458" s="65">
        <v>31</v>
      </c>
      <c r="R458" s="80">
        <f t="shared" ref="R458:R466" si="30">SQRT((Q458^2)+((P458*0.02)^2))</f>
        <v>36.516982350681715</v>
      </c>
      <c r="S458" s="65">
        <v>525</v>
      </c>
      <c r="T458" s="65">
        <v>11</v>
      </c>
      <c r="U458" s="80">
        <f t="shared" ref="U458:U466" si="31">SQRT((T458^2)+((S458*0.02)^2))</f>
        <v>15.20690632574555</v>
      </c>
      <c r="V458" s="65">
        <v>2175</v>
      </c>
      <c r="W458" s="65">
        <v>79</v>
      </c>
      <c r="X458" s="63">
        <f t="shared" ref="X458:X466" si="32">SQRT((W458^2)+((V458*0.02)^2))</f>
        <v>90.184533041980103</v>
      </c>
      <c r="Y458" s="402" t="s">
        <v>21</v>
      </c>
      <c r="Z458" s="211">
        <v>23</v>
      </c>
      <c r="AA458" s="211">
        <v>1.8</v>
      </c>
      <c r="AB458" s="81" t="s">
        <v>21</v>
      </c>
      <c r="AC458" s="81" t="s">
        <v>21</v>
      </c>
      <c r="AD458" s="81" t="s">
        <v>21</v>
      </c>
      <c r="AE458" s="81" t="s">
        <v>21</v>
      </c>
      <c r="AF458" s="233">
        <v>13.01</v>
      </c>
      <c r="AG458" s="233">
        <v>0.35</v>
      </c>
      <c r="AH458" s="233">
        <v>1964</v>
      </c>
      <c r="AI458" s="233">
        <v>49</v>
      </c>
      <c r="AJ458" s="84" t="s">
        <v>21</v>
      </c>
      <c r="AK458" s="84" t="s">
        <v>21</v>
      </c>
      <c r="AL458" s="84" t="s">
        <v>21</v>
      </c>
      <c r="AM458" s="84" t="s">
        <v>21</v>
      </c>
      <c r="AN458" s="84" t="s">
        <v>21</v>
      </c>
      <c r="AO458" s="84" t="s">
        <v>21</v>
      </c>
      <c r="AP458" s="233">
        <v>183</v>
      </c>
      <c r="AQ458" s="233">
        <v>4.7</v>
      </c>
      <c r="AR458" s="233">
        <v>28.15</v>
      </c>
      <c r="AS458" s="233">
        <v>0.77</v>
      </c>
      <c r="AT458" s="233">
        <v>110.9</v>
      </c>
      <c r="AU458" s="233">
        <v>3</v>
      </c>
      <c r="AV458" s="84" t="s">
        <v>21</v>
      </c>
      <c r="AW458" s="84" t="s">
        <v>21</v>
      </c>
      <c r="AX458" s="84" t="s">
        <v>21</v>
      </c>
      <c r="AY458" s="84" t="s">
        <v>21</v>
      </c>
      <c r="AZ458" s="233">
        <v>14.42</v>
      </c>
      <c r="BA458" s="233">
        <v>0.41</v>
      </c>
      <c r="BB458" s="81" t="s">
        <v>21</v>
      </c>
      <c r="BC458" s="81" t="s">
        <v>21</v>
      </c>
      <c r="BD458" s="81" t="s">
        <v>21</v>
      </c>
      <c r="BE458" s="81" t="s">
        <v>21</v>
      </c>
      <c r="BF458" s="81" t="s">
        <v>21</v>
      </c>
      <c r="BG458" s="152" t="s">
        <v>21</v>
      </c>
    </row>
    <row r="459" spans="1:59" ht="16" customHeight="1" x14ac:dyDescent="0.15">
      <c r="A459" s="64" t="s">
        <v>949</v>
      </c>
      <c r="B459" s="159"/>
      <c r="C459" s="202">
        <v>28</v>
      </c>
      <c r="D459" s="211">
        <v>699.6</v>
      </c>
      <c r="E459" s="260">
        <v>3.9E-2</v>
      </c>
      <c r="F459" s="271">
        <v>13</v>
      </c>
      <c r="G459" s="81" t="s">
        <v>21</v>
      </c>
      <c r="H459" s="81" t="s">
        <v>21</v>
      </c>
      <c r="I459" s="233">
        <v>1.5329999999999999</v>
      </c>
      <c r="J459" s="211">
        <v>6.2</v>
      </c>
      <c r="K459" s="248">
        <v>8.4599999999999995E-2</v>
      </c>
      <c r="L459" s="211">
        <v>2.4</v>
      </c>
      <c r="M459" s="65" t="s">
        <v>115</v>
      </c>
      <c r="N459" s="260">
        <v>0.13150000000000001</v>
      </c>
      <c r="O459" s="211">
        <v>5.8</v>
      </c>
      <c r="P459" s="64">
        <v>944</v>
      </c>
      <c r="Q459" s="65">
        <v>38</v>
      </c>
      <c r="R459" s="80">
        <f t="shared" si="30"/>
        <v>42.431761688621883</v>
      </c>
      <c r="S459" s="65">
        <v>523</v>
      </c>
      <c r="T459" s="65">
        <v>12</v>
      </c>
      <c r="U459" s="80">
        <f t="shared" si="31"/>
        <v>15.918906997655336</v>
      </c>
      <c r="V459" s="65">
        <v>2120</v>
      </c>
      <c r="W459" s="65">
        <v>100</v>
      </c>
      <c r="X459" s="63">
        <f t="shared" si="32"/>
        <v>108.61749398692643</v>
      </c>
      <c r="Y459" s="402" t="s">
        <v>21</v>
      </c>
      <c r="Z459" s="211">
        <v>22.6</v>
      </c>
      <c r="AA459" s="211">
        <v>1.6</v>
      </c>
      <c r="AB459" s="81" t="s">
        <v>21</v>
      </c>
      <c r="AC459" s="81" t="s">
        <v>21</v>
      </c>
      <c r="AD459" s="81" t="s">
        <v>21</v>
      </c>
      <c r="AE459" s="81" t="s">
        <v>21</v>
      </c>
      <c r="AF459" s="233">
        <v>12.96</v>
      </c>
      <c r="AG459" s="233">
        <v>0.41</v>
      </c>
      <c r="AH459" s="233">
        <v>1985</v>
      </c>
      <c r="AI459" s="233">
        <v>59</v>
      </c>
      <c r="AJ459" s="84" t="s">
        <v>21</v>
      </c>
      <c r="AK459" s="84" t="s">
        <v>21</v>
      </c>
      <c r="AL459" s="84" t="s">
        <v>21</v>
      </c>
      <c r="AM459" s="84" t="s">
        <v>21</v>
      </c>
      <c r="AN459" s="84" t="s">
        <v>21</v>
      </c>
      <c r="AO459" s="84" t="s">
        <v>21</v>
      </c>
      <c r="AP459" s="233">
        <v>183.3</v>
      </c>
      <c r="AQ459" s="233">
        <v>6.4</v>
      </c>
      <c r="AR459" s="233">
        <v>27.31</v>
      </c>
      <c r="AS459" s="233">
        <v>0.85</v>
      </c>
      <c r="AT459" s="233">
        <v>107.6</v>
      </c>
      <c r="AU459" s="233">
        <v>3.1</v>
      </c>
      <c r="AV459" s="84" t="s">
        <v>21</v>
      </c>
      <c r="AW459" s="84" t="s">
        <v>21</v>
      </c>
      <c r="AX459" s="84" t="s">
        <v>21</v>
      </c>
      <c r="AY459" s="84" t="s">
        <v>21</v>
      </c>
      <c r="AZ459" s="233">
        <v>14.26</v>
      </c>
      <c r="BA459" s="233">
        <v>0.48</v>
      </c>
      <c r="BB459" s="81" t="s">
        <v>21</v>
      </c>
      <c r="BC459" s="81" t="s">
        <v>21</v>
      </c>
      <c r="BD459" s="81" t="s">
        <v>21</v>
      </c>
      <c r="BE459" s="81" t="s">
        <v>21</v>
      </c>
      <c r="BF459" s="81" t="s">
        <v>21</v>
      </c>
      <c r="BG459" s="152" t="s">
        <v>21</v>
      </c>
    </row>
    <row r="460" spans="1:59" ht="16" customHeight="1" x14ac:dyDescent="0.15">
      <c r="A460" s="64" t="s">
        <v>950</v>
      </c>
      <c r="B460" s="159"/>
      <c r="C460" s="202">
        <v>28</v>
      </c>
      <c r="D460" s="211">
        <v>700</v>
      </c>
      <c r="E460" s="260">
        <v>0.04</v>
      </c>
      <c r="F460" s="271">
        <v>13</v>
      </c>
      <c r="G460" s="81" t="s">
        <v>21</v>
      </c>
      <c r="H460" s="81" t="s">
        <v>21</v>
      </c>
      <c r="I460" s="233">
        <v>1.468</v>
      </c>
      <c r="J460" s="211">
        <v>5.6</v>
      </c>
      <c r="K460" s="248">
        <v>8.4199999999999997E-2</v>
      </c>
      <c r="L460" s="211">
        <v>2.1</v>
      </c>
      <c r="M460" s="65" t="s">
        <v>115</v>
      </c>
      <c r="N460" s="260">
        <v>0.1265</v>
      </c>
      <c r="O460" s="211">
        <v>5.2</v>
      </c>
      <c r="P460" s="64">
        <v>917</v>
      </c>
      <c r="Q460" s="65">
        <v>34</v>
      </c>
      <c r="R460" s="80">
        <f t="shared" si="30"/>
        <v>38.631018624934029</v>
      </c>
      <c r="S460" s="65">
        <v>521</v>
      </c>
      <c r="T460" s="65">
        <v>11</v>
      </c>
      <c r="U460" s="80">
        <f t="shared" si="31"/>
        <v>15.151778773464189</v>
      </c>
      <c r="V460" s="65">
        <v>2050</v>
      </c>
      <c r="W460" s="65">
        <v>92</v>
      </c>
      <c r="X460" s="63">
        <f t="shared" si="32"/>
        <v>100.72239075796404</v>
      </c>
      <c r="Y460" s="402" t="s">
        <v>21</v>
      </c>
      <c r="Z460" s="211">
        <v>21</v>
      </c>
      <c r="AA460" s="211">
        <v>1.9</v>
      </c>
      <c r="AB460" s="81" t="s">
        <v>21</v>
      </c>
      <c r="AC460" s="81" t="s">
        <v>21</v>
      </c>
      <c r="AD460" s="81" t="s">
        <v>21</v>
      </c>
      <c r="AE460" s="81" t="s">
        <v>21</v>
      </c>
      <c r="AF460" s="233">
        <v>13.09</v>
      </c>
      <c r="AG460" s="233">
        <v>0.35</v>
      </c>
      <c r="AH460" s="233">
        <v>2023</v>
      </c>
      <c r="AI460" s="233">
        <v>52</v>
      </c>
      <c r="AJ460" s="84" t="s">
        <v>21</v>
      </c>
      <c r="AK460" s="84" t="s">
        <v>21</v>
      </c>
      <c r="AL460" s="84" t="s">
        <v>21</v>
      </c>
      <c r="AM460" s="84" t="s">
        <v>21</v>
      </c>
      <c r="AN460" s="84" t="s">
        <v>21</v>
      </c>
      <c r="AO460" s="84" t="s">
        <v>21</v>
      </c>
      <c r="AP460" s="233">
        <v>181.9</v>
      </c>
      <c r="AQ460" s="233">
        <v>5.2</v>
      </c>
      <c r="AR460" s="233">
        <v>27.51</v>
      </c>
      <c r="AS460" s="233">
        <v>0.8</v>
      </c>
      <c r="AT460" s="233">
        <v>108.6</v>
      </c>
      <c r="AU460" s="233">
        <v>3.6</v>
      </c>
      <c r="AV460" s="84" t="s">
        <v>21</v>
      </c>
      <c r="AW460" s="84" t="s">
        <v>21</v>
      </c>
      <c r="AX460" s="84" t="s">
        <v>21</v>
      </c>
      <c r="AY460" s="84" t="s">
        <v>21</v>
      </c>
      <c r="AZ460" s="233">
        <v>14.67</v>
      </c>
      <c r="BA460" s="233">
        <v>0.39</v>
      </c>
      <c r="BB460" s="81" t="s">
        <v>21</v>
      </c>
      <c r="BC460" s="81" t="s">
        <v>21</v>
      </c>
      <c r="BD460" s="81" t="s">
        <v>21</v>
      </c>
      <c r="BE460" s="81" t="s">
        <v>21</v>
      </c>
      <c r="BF460" s="81" t="s">
        <v>21</v>
      </c>
      <c r="BG460" s="152" t="s">
        <v>21</v>
      </c>
    </row>
    <row r="461" spans="1:59" ht="16" customHeight="1" x14ac:dyDescent="0.15">
      <c r="A461" s="64" t="s">
        <v>951</v>
      </c>
      <c r="B461" s="159"/>
      <c r="C461" s="202">
        <v>28</v>
      </c>
      <c r="D461" s="211">
        <v>700</v>
      </c>
      <c r="E461" s="260">
        <v>3.9E-2</v>
      </c>
      <c r="F461" s="271">
        <v>13</v>
      </c>
      <c r="G461" s="81" t="s">
        <v>21</v>
      </c>
      <c r="H461" s="81" t="s">
        <v>21</v>
      </c>
      <c r="I461" s="233">
        <v>1.57</v>
      </c>
      <c r="J461" s="211">
        <v>6.8</v>
      </c>
      <c r="K461" s="248">
        <v>8.4000000000000005E-2</v>
      </c>
      <c r="L461" s="211">
        <v>2.8</v>
      </c>
      <c r="M461" s="65" t="s">
        <v>111</v>
      </c>
      <c r="N461" s="260">
        <v>0.13539999999999999</v>
      </c>
      <c r="O461" s="211">
        <v>6.2</v>
      </c>
      <c r="P461" s="64">
        <v>958</v>
      </c>
      <c r="Q461" s="65">
        <v>42</v>
      </c>
      <c r="R461" s="80">
        <f t="shared" si="30"/>
        <v>46.163899315374131</v>
      </c>
      <c r="S461" s="65">
        <v>520</v>
      </c>
      <c r="T461" s="65">
        <v>14</v>
      </c>
      <c r="U461" s="80">
        <f t="shared" si="31"/>
        <v>17.440183485273312</v>
      </c>
      <c r="V461" s="65">
        <v>2170</v>
      </c>
      <c r="W461" s="65">
        <v>110</v>
      </c>
      <c r="X461" s="63">
        <f t="shared" si="32"/>
        <v>118.25210357536986</v>
      </c>
      <c r="Y461" s="402" t="s">
        <v>21</v>
      </c>
      <c r="Z461" s="211">
        <v>22.1</v>
      </c>
      <c r="AA461" s="211">
        <v>1.9</v>
      </c>
      <c r="AB461" s="81" t="s">
        <v>21</v>
      </c>
      <c r="AC461" s="81" t="s">
        <v>21</v>
      </c>
      <c r="AD461" s="81" t="s">
        <v>21</v>
      </c>
      <c r="AE461" s="81" t="s">
        <v>21</v>
      </c>
      <c r="AF461" s="233">
        <v>13.85</v>
      </c>
      <c r="AG461" s="233">
        <v>0.48</v>
      </c>
      <c r="AH461" s="233">
        <v>2109</v>
      </c>
      <c r="AI461" s="233">
        <v>74</v>
      </c>
      <c r="AJ461" s="84" t="s">
        <v>21</v>
      </c>
      <c r="AK461" s="84" t="s">
        <v>21</v>
      </c>
      <c r="AL461" s="84" t="s">
        <v>21</v>
      </c>
      <c r="AM461" s="84" t="s">
        <v>21</v>
      </c>
      <c r="AN461" s="84" t="s">
        <v>21</v>
      </c>
      <c r="AO461" s="84" t="s">
        <v>21</v>
      </c>
      <c r="AP461" s="233">
        <v>189.4</v>
      </c>
      <c r="AQ461" s="233">
        <v>5.0999999999999996</v>
      </c>
      <c r="AR461" s="233">
        <v>28.54</v>
      </c>
      <c r="AS461" s="233">
        <v>0.88</v>
      </c>
      <c r="AT461" s="233">
        <v>112.5</v>
      </c>
      <c r="AU461" s="233">
        <v>3.8</v>
      </c>
      <c r="AV461" s="84" t="s">
        <v>21</v>
      </c>
      <c r="AW461" s="84" t="s">
        <v>21</v>
      </c>
      <c r="AX461" s="84" t="s">
        <v>21</v>
      </c>
      <c r="AY461" s="84" t="s">
        <v>21</v>
      </c>
      <c r="AZ461" s="233">
        <v>14.7</v>
      </c>
      <c r="BA461" s="233">
        <v>0.47</v>
      </c>
      <c r="BB461" s="81" t="s">
        <v>21</v>
      </c>
      <c r="BC461" s="81" t="s">
        <v>21</v>
      </c>
      <c r="BD461" s="81" t="s">
        <v>21</v>
      </c>
      <c r="BE461" s="81" t="s">
        <v>21</v>
      </c>
      <c r="BF461" s="81" t="s">
        <v>21</v>
      </c>
      <c r="BG461" s="152" t="s">
        <v>21</v>
      </c>
    </row>
    <row r="462" spans="1:59" ht="16" customHeight="1" x14ac:dyDescent="0.15">
      <c r="A462" s="64" t="s">
        <v>952</v>
      </c>
      <c r="B462" s="159"/>
      <c r="C462" s="202">
        <v>28</v>
      </c>
      <c r="D462" s="211">
        <v>700</v>
      </c>
      <c r="E462" s="260">
        <v>0.04</v>
      </c>
      <c r="F462" s="271">
        <v>13</v>
      </c>
      <c r="G462" s="81" t="s">
        <v>21</v>
      </c>
      <c r="H462" s="81" t="s">
        <v>21</v>
      </c>
      <c r="I462" s="233">
        <v>1.49</v>
      </c>
      <c r="J462" s="211">
        <v>7.1</v>
      </c>
      <c r="K462" s="248">
        <v>8.4900000000000003E-2</v>
      </c>
      <c r="L462" s="211">
        <v>2.8</v>
      </c>
      <c r="M462" s="65" t="s">
        <v>123</v>
      </c>
      <c r="N462" s="260">
        <v>0.12709999999999999</v>
      </c>
      <c r="O462" s="211">
        <v>6.5</v>
      </c>
      <c r="P462" s="64">
        <v>925</v>
      </c>
      <c r="Q462" s="65">
        <v>43</v>
      </c>
      <c r="R462" s="80">
        <f t="shared" si="30"/>
        <v>46.810789354592174</v>
      </c>
      <c r="S462" s="65">
        <v>525</v>
      </c>
      <c r="T462" s="65">
        <v>14</v>
      </c>
      <c r="U462" s="80">
        <f t="shared" si="31"/>
        <v>17.5</v>
      </c>
      <c r="V462" s="65">
        <v>2060</v>
      </c>
      <c r="W462" s="65">
        <v>120</v>
      </c>
      <c r="X462" s="63">
        <f t="shared" si="32"/>
        <v>126.87568719025722</v>
      </c>
      <c r="Y462" s="402" t="s">
        <v>21</v>
      </c>
      <c r="Z462" s="211">
        <v>21.6</v>
      </c>
      <c r="AA462" s="211">
        <v>2</v>
      </c>
      <c r="AB462" s="81" t="s">
        <v>21</v>
      </c>
      <c r="AC462" s="81" t="s">
        <v>21</v>
      </c>
      <c r="AD462" s="81" t="s">
        <v>21</v>
      </c>
      <c r="AE462" s="81" t="s">
        <v>21</v>
      </c>
      <c r="AF462" s="233">
        <v>13.16</v>
      </c>
      <c r="AG462" s="233">
        <v>0.5</v>
      </c>
      <c r="AH462" s="233">
        <v>2113</v>
      </c>
      <c r="AI462" s="233">
        <v>79</v>
      </c>
      <c r="AJ462" s="84" t="s">
        <v>21</v>
      </c>
      <c r="AK462" s="84" t="s">
        <v>21</v>
      </c>
      <c r="AL462" s="84" t="s">
        <v>21</v>
      </c>
      <c r="AM462" s="84" t="s">
        <v>21</v>
      </c>
      <c r="AN462" s="84" t="s">
        <v>21</v>
      </c>
      <c r="AO462" s="84" t="s">
        <v>21</v>
      </c>
      <c r="AP462" s="233">
        <v>189.7</v>
      </c>
      <c r="AQ462" s="233">
        <v>7.4</v>
      </c>
      <c r="AR462" s="233">
        <v>28.5</v>
      </c>
      <c r="AS462" s="233">
        <v>1.3</v>
      </c>
      <c r="AT462" s="233">
        <v>112.1</v>
      </c>
      <c r="AU462" s="233">
        <v>4.5999999999999996</v>
      </c>
      <c r="AV462" s="84" t="s">
        <v>21</v>
      </c>
      <c r="AW462" s="84" t="s">
        <v>21</v>
      </c>
      <c r="AX462" s="84" t="s">
        <v>21</v>
      </c>
      <c r="AY462" s="84" t="s">
        <v>21</v>
      </c>
      <c r="AZ462" s="233">
        <v>14.01</v>
      </c>
      <c r="BA462" s="233">
        <v>0.54</v>
      </c>
      <c r="BB462" s="81" t="s">
        <v>21</v>
      </c>
      <c r="BC462" s="81" t="s">
        <v>21</v>
      </c>
      <c r="BD462" s="81" t="s">
        <v>21</v>
      </c>
      <c r="BE462" s="81" t="s">
        <v>21</v>
      </c>
      <c r="BF462" s="81" t="s">
        <v>21</v>
      </c>
      <c r="BG462" s="152" t="s">
        <v>21</v>
      </c>
    </row>
    <row r="463" spans="1:59" ht="16" customHeight="1" x14ac:dyDescent="0.15">
      <c r="A463" s="64" t="s">
        <v>953</v>
      </c>
      <c r="B463" s="159"/>
      <c r="C463" s="202">
        <v>28</v>
      </c>
      <c r="D463" s="211">
        <v>700</v>
      </c>
      <c r="E463" s="260">
        <v>0.04</v>
      </c>
      <c r="F463" s="271">
        <v>13</v>
      </c>
      <c r="G463" s="81" t="s">
        <v>21</v>
      </c>
      <c r="H463" s="81" t="s">
        <v>21</v>
      </c>
      <c r="I463" s="233">
        <v>1.51</v>
      </c>
      <c r="J463" s="211">
        <v>5.8</v>
      </c>
      <c r="K463" s="248">
        <v>8.5300000000000001E-2</v>
      </c>
      <c r="L463" s="211">
        <v>2.5</v>
      </c>
      <c r="M463" s="65" t="s">
        <v>121</v>
      </c>
      <c r="N463" s="260">
        <v>0.12859999999999999</v>
      </c>
      <c r="O463" s="211">
        <v>5.2</v>
      </c>
      <c r="P463" s="64">
        <v>935</v>
      </c>
      <c r="Q463" s="65">
        <v>35</v>
      </c>
      <c r="R463" s="80">
        <f t="shared" si="30"/>
        <v>39.682363840880249</v>
      </c>
      <c r="S463" s="65">
        <v>527</v>
      </c>
      <c r="T463" s="65">
        <v>13</v>
      </c>
      <c r="U463" s="80">
        <f t="shared" si="31"/>
        <v>16.735937380379983</v>
      </c>
      <c r="V463" s="65">
        <v>2077</v>
      </c>
      <c r="W463" s="65">
        <v>92</v>
      </c>
      <c r="X463" s="63">
        <f t="shared" si="32"/>
        <v>100.94340790759939</v>
      </c>
      <c r="Y463" s="402" t="s">
        <v>21</v>
      </c>
      <c r="Z463" s="211">
        <v>22</v>
      </c>
      <c r="AA463" s="211">
        <v>1.6</v>
      </c>
      <c r="AB463" s="81" t="s">
        <v>21</v>
      </c>
      <c r="AC463" s="81" t="s">
        <v>21</v>
      </c>
      <c r="AD463" s="81" t="s">
        <v>21</v>
      </c>
      <c r="AE463" s="81" t="s">
        <v>21</v>
      </c>
      <c r="AF463" s="233">
        <v>14.2</v>
      </c>
      <c r="AG463" s="233">
        <v>0.52</v>
      </c>
      <c r="AH463" s="233">
        <v>2143</v>
      </c>
      <c r="AI463" s="233">
        <v>61</v>
      </c>
      <c r="AJ463" s="84" t="s">
        <v>21</v>
      </c>
      <c r="AK463" s="84" t="s">
        <v>21</v>
      </c>
      <c r="AL463" s="84" t="s">
        <v>21</v>
      </c>
      <c r="AM463" s="84" t="s">
        <v>21</v>
      </c>
      <c r="AN463" s="84" t="s">
        <v>21</v>
      </c>
      <c r="AO463" s="84" t="s">
        <v>21</v>
      </c>
      <c r="AP463" s="233">
        <v>193.5</v>
      </c>
      <c r="AQ463" s="233">
        <v>5.9</v>
      </c>
      <c r="AR463" s="233">
        <v>29</v>
      </c>
      <c r="AS463" s="233">
        <v>1</v>
      </c>
      <c r="AT463" s="233">
        <v>114.5</v>
      </c>
      <c r="AU463" s="233">
        <v>3.6</v>
      </c>
      <c r="AV463" s="84" t="s">
        <v>21</v>
      </c>
      <c r="AW463" s="84" t="s">
        <v>21</v>
      </c>
      <c r="AX463" s="84" t="s">
        <v>21</v>
      </c>
      <c r="AY463" s="84" t="s">
        <v>21</v>
      </c>
      <c r="AZ463" s="233">
        <v>15.41</v>
      </c>
      <c r="BA463" s="233">
        <v>0.64</v>
      </c>
      <c r="BB463" s="81" t="s">
        <v>21</v>
      </c>
      <c r="BC463" s="81" t="s">
        <v>21</v>
      </c>
      <c r="BD463" s="81" t="s">
        <v>21</v>
      </c>
      <c r="BE463" s="81" t="s">
        <v>21</v>
      </c>
      <c r="BF463" s="81" t="s">
        <v>21</v>
      </c>
      <c r="BG463" s="152" t="s">
        <v>21</v>
      </c>
    </row>
    <row r="464" spans="1:59" ht="16" customHeight="1" x14ac:dyDescent="0.15">
      <c r="A464" s="64" t="s">
        <v>954</v>
      </c>
      <c r="B464" s="159"/>
      <c r="C464" s="202">
        <v>28</v>
      </c>
      <c r="D464" s="211">
        <v>700</v>
      </c>
      <c r="E464" s="260">
        <v>0.04</v>
      </c>
      <c r="F464" s="271">
        <v>13</v>
      </c>
      <c r="G464" s="81" t="s">
        <v>21</v>
      </c>
      <c r="H464" s="81" t="s">
        <v>21</v>
      </c>
      <c r="I464" s="233">
        <v>1.54</v>
      </c>
      <c r="J464" s="211">
        <v>9.6</v>
      </c>
      <c r="K464" s="248">
        <v>8.4099999999999994E-2</v>
      </c>
      <c r="L464" s="211">
        <v>3.4</v>
      </c>
      <c r="M464" s="65" t="s">
        <v>117</v>
      </c>
      <c r="N464" s="260">
        <v>0.13300000000000001</v>
      </c>
      <c r="O464" s="211">
        <v>9</v>
      </c>
      <c r="P464" s="64">
        <v>947</v>
      </c>
      <c r="Q464" s="65">
        <v>59</v>
      </c>
      <c r="R464" s="80">
        <f t="shared" si="30"/>
        <v>61.965503306275181</v>
      </c>
      <c r="S464" s="65">
        <v>521</v>
      </c>
      <c r="T464" s="65">
        <v>17</v>
      </c>
      <c r="U464" s="80">
        <f t="shared" si="31"/>
        <v>19.939317942196517</v>
      </c>
      <c r="V464" s="65">
        <v>2140</v>
      </c>
      <c r="W464" s="65">
        <v>160</v>
      </c>
      <c r="X464" s="63">
        <f t="shared" si="32"/>
        <v>165.62560188569881</v>
      </c>
      <c r="Y464" s="402" t="s">
        <v>21</v>
      </c>
      <c r="Z464" s="211">
        <v>19.5</v>
      </c>
      <c r="AA464" s="211">
        <v>2.4</v>
      </c>
      <c r="AB464" s="81" t="s">
        <v>21</v>
      </c>
      <c r="AC464" s="81" t="s">
        <v>21</v>
      </c>
      <c r="AD464" s="81" t="s">
        <v>21</v>
      </c>
      <c r="AE464" s="81" t="s">
        <v>21</v>
      </c>
      <c r="AF464" s="233">
        <v>13.95</v>
      </c>
      <c r="AG464" s="233">
        <v>0.61</v>
      </c>
      <c r="AH464" s="233">
        <v>2100</v>
      </c>
      <c r="AI464" s="233">
        <v>76</v>
      </c>
      <c r="AJ464" s="84" t="s">
        <v>21</v>
      </c>
      <c r="AK464" s="84" t="s">
        <v>21</v>
      </c>
      <c r="AL464" s="84" t="s">
        <v>21</v>
      </c>
      <c r="AM464" s="84" t="s">
        <v>21</v>
      </c>
      <c r="AN464" s="84" t="s">
        <v>21</v>
      </c>
      <c r="AO464" s="84" t="s">
        <v>21</v>
      </c>
      <c r="AP464" s="233">
        <v>190.8</v>
      </c>
      <c r="AQ464" s="233">
        <v>6.9</v>
      </c>
      <c r="AR464" s="233">
        <v>28.81</v>
      </c>
      <c r="AS464" s="233">
        <v>1</v>
      </c>
      <c r="AT464" s="233">
        <v>114.4</v>
      </c>
      <c r="AU464" s="233">
        <v>5.4</v>
      </c>
      <c r="AV464" s="84" t="s">
        <v>21</v>
      </c>
      <c r="AW464" s="84" t="s">
        <v>21</v>
      </c>
      <c r="AX464" s="84" t="s">
        <v>21</v>
      </c>
      <c r="AY464" s="84" t="s">
        <v>21</v>
      </c>
      <c r="AZ464" s="233">
        <v>14.92</v>
      </c>
      <c r="BA464" s="233">
        <v>0.83</v>
      </c>
      <c r="BB464" s="81" t="s">
        <v>21</v>
      </c>
      <c r="BC464" s="81" t="s">
        <v>21</v>
      </c>
      <c r="BD464" s="81" t="s">
        <v>21</v>
      </c>
      <c r="BE464" s="81" t="s">
        <v>21</v>
      </c>
      <c r="BF464" s="81" t="s">
        <v>21</v>
      </c>
      <c r="BG464" s="152" t="s">
        <v>21</v>
      </c>
    </row>
    <row r="465" spans="1:59" ht="16" customHeight="1" x14ac:dyDescent="0.15">
      <c r="A465" s="64" t="s">
        <v>955</v>
      </c>
      <c r="B465" s="159"/>
      <c r="C465" s="202">
        <v>28</v>
      </c>
      <c r="D465" s="211">
        <v>700</v>
      </c>
      <c r="E465" s="260">
        <v>0.04</v>
      </c>
      <c r="F465" s="271">
        <v>13</v>
      </c>
      <c r="G465" s="81" t="s">
        <v>21</v>
      </c>
      <c r="H465" s="81" t="s">
        <v>21</v>
      </c>
      <c r="I465" s="233">
        <v>1.56</v>
      </c>
      <c r="J465" s="211">
        <v>8.1999999999999993</v>
      </c>
      <c r="K465" s="248">
        <v>8.5099999999999995E-2</v>
      </c>
      <c r="L465" s="211">
        <v>2.7</v>
      </c>
      <c r="M465" s="65" t="s">
        <v>120</v>
      </c>
      <c r="N465" s="260">
        <v>0.13300000000000001</v>
      </c>
      <c r="O465" s="211">
        <v>7.7</v>
      </c>
      <c r="P465" s="64">
        <v>956</v>
      </c>
      <c r="Q465" s="65">
        <v>51</v>
      </c>
      <c r="R465" s="80">
        <f t="shared" si="30"/>
        <v>54.466268460396662</v>
      </c>
      <c r="S465" s="65">
        <v>526</v>
      </c>
      <c r="T465" s="65">
        <v>13</v>
      </c>
      <c r="U465" s="80">
        <f t="shared" si="31"/>
        <v>16.723348946906537</v>
      </c>
      <c r="V465" s="65">
        <v>2140</v>
      </c>
      <c r="W465" s="65">
        <v>140</v>
      </c>
      <c r="X465" s="63">
        <f t="shared" si="32"/>
        <v>146.39617481341512</v>
      </c>
      <c r="Y465" s="402" t="s">
        <v>21</v>
      </c>
      <c r="Z465" s="211">
        <v>19.399999999999999</v>
      </c>
      <c r="AA465" s="211">
        <v>1.7</v>
      </c>
      <c r="AB465" s="81" t="s">
        <v>21</v>
      </c>
      <c r="AC465" s="81" t="s">
        <v>21</v>
      </c>
      <c r="AD465" s="81" t="s">
        <v>21</v>
      </c>
      <c r="AE465" s="81" t="s">
        <v>21</v>
      </c>
      <c r="AF465" s="233">
        <v>13.79</v>
      </c>
      <c r="AG465" s="233">
        <v>0.49</v>
      </c>
      <c r="AH465" s="233">
        <v>2113</v>
      </c>
      <c r="AI465" s="233">
        <v>60</v>
      </c>
      <c r="AJ465" s="84" t="s">
        <v>21</v>
      </c>
      <c r="AK465" s="84" t="s">
        <v>21</v>
      </c>
      <c r="AL465" s="84" t="s">
        <v>21</v>
      </c>
      <c r="AM465" s="84" t="s">
        <v>21</v>
      </c>
      <c r="AN465" s="84" t="s">
        <v>21</v>
      </c>
      <c r="AO465" s="84" t="s">
        <v>21</v>
      </c>
      <c r="AP465" s="233">
        <v>190.1</v>
      </c>
      <c r="AQ465" s="233">
        <v>7.1</v>
      </c>
      <c r="AR465" s="233">
        <v>28.8</v>
      </c>
      <c r="AS465" s="233">
        <v>1.1000000000000001</v>
      </c>
      <c r="AT465" s="233">
        <v>113.1</v>
      </c>
      <c r="AU465" s="233">
        <v>4.0999999999999996</v>
      </c>
      <c r="AV465" s="84" t="s">
        <v>21</v>
      </c>
      <c r="AW465" s="84" t="s">
        <v>21</v>
      </c>
      <c r="AX465" s="84" t="s">
        <v>21</v>
      </c>
      <c r="AY465" s="84" t="s">
        <v>21</v>
      </c>
      <c r="AZ465" s="233">
        <v>14.61</v>
      </c>
      <c r="BA465" s="233">
        <v>0.62</v>
      </c>
      <c r="BB465" s="81" t="s">
        <v>21</v>
      </c>
      <c r="BC465" s="81" t="s">
        <v>21</v>
      </c>
      <c r="BD465" s="81" t="s">
        <v>21</v>
      </c>
      <c r="BE465" s="81" t="s">
        <v>21</v>
      </c>
      <c r="BF465" s="81" t="s">
        <v>21</v>
      </c>
      <c r="BG465" s="152" t="s">
        <v>21</v>
      </c>
    </row>
    <row r="466" spans="1:59" ht="16" customHeight="1" thickBot="1" x14ac:dyDescent="0.2">
      <c r="A466" s="70" t="s">
        <v>956</v>
      </c>
      <c r="B466" s="160"/>
      <c r="C466" s="210">
        <v>28</v>
      </c>
      <c r="D466" s="212">
        <v>700</v>
      </c>
      <c r="E466" s="261">
        <v>4.1000000000000002E-2</v>
      </c>
      <c r="F466" s="273">
        <v>13</v>
      </c>
      <c r="G466" s="140" t="s">
        <v>21</v>
      </c>
      <c r="H466" s="140" t="s">
        <v>21</v>
      </c>
      <c r="I466" s="234">
        <v>1.56</v>
      </c>
      <c r="J466" s="212">
        <v>9.9</v>
      </c>
      <c r="K466" s="249">
        <v>8.5099999999999995E-2</v>
      </c>
      <c r="L466" s="212">
        <v>3.7</v>
      </c>
      <c r="M466" s="13" t="s">
        <v>131</v>
      </c>
      <c r="N466" s="261">
        <v>0.13300000000000001</v>
      </c>
      <c r="O466" s="212">
        <v>9.1</v>
      </c>
      <c r="P466" s="70">
        <v>953</v>
      </c>
      <c r="Q466" s="13">
        <v>61</v>
      </c>
      <c r="R466" s="89">
        <f t="shared" si="30"/>
        <v>63.908400073855702</v>
      </c>
      <c r="S466" s="13">
        <v>526</v>
      </c>
      <c r="T466" s="13">
        <v>18</v>
      </c>
      <c r="U466" s="89">
        <f t="shared" si="31"/>
        <v>20.848750562084049</v>
      </c>
      <c r="V466" s="13">
        <v>2130</v>
      </c>
      <c r="W466" s="13">
        <v>160</v>
      </c>
      <c r="X466" s="93">
        <f t="shared" si="32"/>
        <v>165.57403178034895</v>
      </c>
      <c r="Y466" s="403" t="s">
        <v>21</v>
      </c>
      <c r="Z466" s="212">
        <v>18.2</v>
      </c>
      <c r="AA466" s="212">
        <v>2.5</v>
      </c>
      <c r="AB466" s="140" t="s">
        <v>21</v>
      </c>
      <c r="AC466" s="140" t="s">
        <v>21</v>
      </c>
      <c r="AD466" s="140" t="s">
        <v>21</v>
      </c>
      <c r="AE466" s="140" t="s">
        <v>21</v>
      </c>
      <c r="AF466" s="234">
        <v>13.98</v>
      </c>
      <c r="AG466" s="234">
        <v>0.69</v>
      </c>
      <c r="AH466" s="234">
        <v>2100</v>
      </c>
      <c r="AI466" s="234">
        <v>77</v>
      </c>
      <c r="AJ466" s="143" t="s">
        <v>21</v>
      </c>
      <c r="AK466" s="143" t="s">
        <v>21</v>
      </c>
      <c r="AL466" s="143" t="s">
        <v>21</v>
      </c>
      <c r="AM466" s="143" t="s">
        <v>21</v>
      </c>
      <c r="AN466" s="143" t="s">
        <v>21</v>
      </c>
      <c r="AO466" s="143" t="s">
        <v>21</v>
      </c>
      <c r="AP466" s="234">
        <v>186.7</v>
      </c>
      <c r="AQ466" s="234">
        <v>6.4</v>
      </c>
      <c r="AR466" s="234">
        <v>28.2</v>
      </c>
      <c r="AS466" s="234">
        <v>1.2</v>
      </c>
      <c r="AT466" s="234">
        <v>115.6</v>
      </c>
      <c r="AU466" s="234">
        <v>5.4</v>
      </c>
      <c r="AV466" s="143" t="s">
        <v>21</v>
      </c>
      <c r="AW466" s="143" t="s">
        <v>21</v>
      </c>
      <c r="AX466" s="143" t="s">
        <v>21</v>
      </c>
      <c r="AY466" s="143" t="s">
        <v>21</v>
      </c>
      <c r="AZ466" s="234">
        <v>14.41</v>
      </c>
      <c r="BA466" s="234">
        <v>0.69</v>
      </c>
      <c r="BB466" s="140" t="s">
        <v>21</v>
      </c>
      <c r="BC466" s="140" t="s">
        <v>21</v>
      </c>
      <c r="BD466" s="140" t="s">
        <v>21</v>
      </c>
      <c r="BE466" s="140" t="s">
        <v>21</v>
      </c>
      <c r="BF466" s="140" t="s">
        <v>21</v>
      </c>
      <c r="BG466" s="382" t="s">
        <v>21</v>
      </c>
    </row>
    <row r="467" spans="1:59" ht="16" customHeight="1" x14ac:dyDescent="0.15">
      <c r="C467" s="130"/>
      <c r="D467" s="130"/>
      <c r="E467" s="257"/>
      <c r="F467" s="130"/>
      <c r="I467" s="18"/>
      <c r="J467" s="17"/>
      <c r="K467" s="303"/>
      <c r="L467" s="17"/>
      <c r="N467" s="284"/>
      <c r="O467" s="17"/>
      <c r="Y467" s="230"/>
      <c r="Z467" s="130"/>
      <c r="AA467" s="130"/>
      <c r="AF467" s="230"/>
      <c r="AG467" s="230"/>
      <c r="AH467" s="230"/>
      <c r="AI467" s="230"/>
      <c r="AJ467" s="230"/>
      <c r="AK467" s="230"/>
      <c r="AL467" s="230"/>
      <c r="AM467" s="230"/>
      <c r="AN467" s="230"/>
      <c r="AO467" s="230"/>
      <c r="AP467" s="230"/>
      <c r="AQ467" s="230"/>
      <c r="AR467" s="230"/>
      <c r="AS467" s="230"/>
      <c r="AT467" s="230"/>
      <c r="AU467" s="230"/>
      <c r="AV467" s="230"/>
      <c r="AW467" s="230"/>
      <c r="AX467" s="230"/>
      <c r="AY467" s="230"/>
      <c r="AZ467" s="230"/>
      <c r="BA467" s="230"/>
    </row>
    <row r="468" spans="1:59" ht="16" customHeight="1" x14ac:dyDescent="0.15">
      <c r="A468" s="129" t="s">
        <v>514</v>
      </c>
      <c r="C468" s="130"/>
      <c r="D468" s="130"/>
      <c r="E468" s="257"/>
      <c r="F468" s="130"/>
      <c r="I468" s="18"/>
      <c r="J468" s="17"/>
      <c r="K468" s="303"/>
      <c r="L468" s="17"/>
      <c r="N468" s="284"/>
      <c r="O468" s="17"/>
      <c r="Y468" s="230"/>
      <c r="Z468" s="130"/>
      <c r="AA468" s="130"/>
      <c r="AF468" s="230"/>
      <c r="AG468" s="230"/>
      <c r="AH468" s="230"/>
      <c r="AI468" s="230"/>
      <c r="AJ468" s="230"/>
      <c r="AK468" s="230"/>
      <c r="AL468" s="230"/>
      <c r="AM468" s="230"/>
      <c r="AN468" s="230"/>
      <c r="AO468" s="230"/>
      <c r="AP468" s="230"/>
      <c r="AQ468" s="230"/>
      <c r="AR468" s="230"/>
      <c r="AS468" s="230"/>
      <c r="AT468" s="230"/>
      <c r="AU468" s="230"/>
      <c r="AV468" s="230"/>
      <c r="AW468" s="230"/>
      <c r="AX468" s="230"/>
      <c r="AY468" s="230"/>
      <c r="AZ468" s="230"/>
      <c r="BA468" s="230"/>
    </row>
    <row r="469" spans="1:59" ht="16" customHeight="1" thickBot="1" x14ac:dyDescent="0.2">
      <c r="A469" s="14" t="s">
        <v>516</v>
      </c>
      <c r="C469" s="130"/>
      <c r="D469" s="130"/>
      <c r="E469" s="257"/>
      <c r="F469" s="130"/>
      <c r="I469" s="18"/>
      <c r="J469" s="17"/>
      <c r="K469" s="303"/>
      <c r="L469" s="17"/>
      <c r="N469" s="284"/>
      <c r="O469" s="17"/>
      <c r="Y469" s="230"/>
      <c r="Z469" s="130"/>
      <c r="AA469" s="130"/>
      <c r="AF469" s="230"/>
      <c r="AG469" s="230"/>
      <c r="AH469" s="230"/>
      <c r="AI469" s="230"/>
      <c r="AJ469" s="230"/>
      <c r="AK469" s="230"/>
      <c r="AL469" s="230"/>
      <c r="AM469" s="230"/>
      <c r="AN469" s="230"/>
      <c r="AO469" s="230"/>
      <c r="AP469" s="230"/>
      <c r="AQ469" s="230"/>
      <c r="AR469" s="230"/>
      <c r="AS469" s="230"/>
      <c r="AT469" s="230"/>
      <c r="AU469" s="230"/>
      <c r="AV469" s="230"/>
      <c r="AW469" s="230"/>
      <c r="AX469" s="230"/>
      <c r="AY469" s="230"/>
      <c r="AZ469" s="230"/>
      <c r="BA469" s="230"/>
    </row>
    <row r="470" spans="1:59" ht="16" customHeight="1" x14ac:dyDescent="0.15">
      <c r="A470" s="55" t="s">
        <v>850</v>
      </c>
      <c r="B470" s="158"/>
      <c r="C470" s="326" t="s">
        <v>21</v>
      </c>
      <c r="D470" s="75" t="s">
        <v>21</v>
      </c>
      <c r="E470" s="281" t="s">
        <v>21</v>
      </c>
      <c r="F470" s="272">
        <v>1.2</v>
      </c>
      <c r="G470" s="74" t="s">
        <v>21</v>
      </c>
      <c r="H470" s="74" t="s">
        <v>21</v>
      </c>
      <c r="I470" s="359">
        <v>0.35399999999999998</v>
      </c>
      <c r="J470" s="362">
        <v>9.4</v>
      </c>
      <c r="K470" s="393">
        <v>2.6040000000000001E-2</v>
      </c>
      <c r="L470" s="362">
        <v>2.6</v>
      </c>
      <c r="M470" s="139" t="s">
        <v>862</v>
      </c>
      <c r="N470" s="369">
        <v>9.8699999999999996E-2</v>
      </c>
      <c r="O470" s="362">
        <v>9</v>
      </c>
      <c r="P470" s="145">
        <v>308</v>
      </c>
      <c r="Q470" s="139">
        <v>25</v>
      </c>
      <c r="R470" s="73">
        <f>SQRT((Q470^2)+((P470*0.02)^2))</f>
        <v>25.747729997030806</v>
      </c>
      <c r="S470" s="139">
        <v>165.7</v>
      </c>
      <c r="T470" s="139">
        <v>4.2</v>
      </c>
      <c r="U470" s="73">
        <f>SQRT((T470^2)+((S470*0.02)^2))</f>
        <v>5.3500089719550941</v>
      </c>
      <c r="V470" s="139">
        <v>1600</v>
      </c>
      <c r="W470" s="139">
        <v>170</v>
      </c>
      <c r="X470" s="79">
        <f>SQRT((W470^2)+((V470*0.02)^2))</f>
        <v>172.9855485293497</v>
      </c>
      <c r="Y470" s="350">
        <v>46.2</v>
      </c>
      <c r="Z470" s="213">
        <v>20.5</v>
      </c>
      <c r="AA470" s="213">
        <v>1</v>
      </c>
      <c r="AB470" s="74" t="s">
        <v>21</v>
      </c>
      <c r="AC470" s="74" t="s">
        <v>21</v>
      </c>
      <c r="AD470" s="74" t="s">
        <v>21</v>
      </c>
      <c r="AE470" s="74" t="s">
        <v>21</v>
      </c>
      <c r="AF470" s="232">
        <v>0.754</v>
      </c>
      <c r="AG470" s="232">
        <v>0.03</v>
      </c>
      <c r="AH470" s="232">
        <v>1484</v>
      </c>
      <c r="AI470" s="232">
        <v>27</v>
      </c>
      <c r="AJ470" s="77" t="s">
        <v>21</v>
      </c>
      <c r="AK470" s="77" t="s">
        <v>21</v>
      </c>
      <c r="AL470" s="77" t="s">
        <v>21</v>
      </c>
      <c r="AM470" s="77" t="s">
        <v>21</v>
      </c>
      <c r="AN470" s="77" t="s">
        <v>21</v>
      </c>
      <c r="AO470" s="77" t="s">
        <v>21</v>
      </c>
      <c r="AP470" s="232">
        <v>48.5</v>
      </c>
      <c r="AQ470" s="232">
        <v>1.2</v>
      </c>
      <c r="AR470" s="232">
        <v>8.18</v>
      </c>
      <c r="AS470" s="232">
        <v>0.13</v>
      </c>
      <c r="AT470" s="232">
        <v>40.5</v>
      </c>
      <c r="AU470" s="232">
        <v>1</v>
      </c>
      <c r="AV470" s="77" t="s">
        <v>21</v>
      </c>
      <c r="AW470" s="77" t="s">
        <v>21</v>
      </c>
      <c r="AX470" s="77" t="s">
        <v>21</v>
      </c>
      <c r="AY470" s="77" t="s">
        <v>21</v>
      </c>
      <c r="AZ470" s="232">
        <v>12.06</v>
      </c>
      <c r="BA470" s="232">
        <v>0.34</v>
      </c>
      <c r="BB470" s="74" t="s">
        <v>21</v>
      </c>
      <c r="BC470" s="74" t="s">
        <v>21</v>
      </c>
      <c r="BD470" s="74" t="s">
        <v>21</v>
      </c>
      <c r="BE470" s="74" t="s">
        <v>21</v>
      </c>
      <c r="BF470" s="74" t="s">
        <v>21</v>
      </c>
      <c r="BG470" s="381" t="s">
        <v>21</v>
      </c>
    </row>
    <row r="471" spans="1:59" ht="16" customHeight="1" x14ac:dyDescent="0.15">
      <c r="A471" s="64" t="s">
        <v>851</v>
      </c>
      <c r="B471" s="159"/>
      <c r="C471" s="199" t="s">
        <v>21</v>
      </c>
      <c r="D471" s="82" t="s">
        <v>21</v>
      </c>
      <c r="E471" s="282" t="s">
        <v>21</v>
      </c>
      <c r="F471" s="271">
        <v>1.3</v>
      </c>
      <c r="G471" s="81" t="s">
        <v>21</v>
      </c>
      <c r="H471" s="81" t="s">
        <v>21</v>
      </c>
      <c r="I471" s="293">
        <v>0.35299999999999998</v>
      </c>
      <c r="J471" s="298">
        <v>9.8000000000000007</v>
      </c>
      <c r="K471" s="304">
        <v>2.605E-2</v>
      </c>
      <c r="L471" s="298">
        <v>3</v>
      </c>
      <c r="M471" s="94" t="s">
        <v>113</v>
      </c>
      <c r="N471" s="285">
        <v>9.8299999999999998E-2</v>
      </c>
      <c r="O471" s="298">
        <v>9.3000000000000007</v>
      </c>
      <c r="P471" s="95">
        <v>307</v>
      </c>
      <c r="Q471" s="94">
        <v>26</v>
      </c>
      <c r="R471" s="80">
        <f t="shared" ref="R471:R481" si="33">SQRT((Q471^2)+((P471*0.02)^2))</f>
        <v>26.715156746685953</v>
      </c>
      <c r="S471" s="94">
        <v>165.8</v>
      </c>
      <c r="T471" s="94">
        <v>4.9000000000000004</v>
      </c>
      <c r="U471" s="80">
        <f t="shared" ref="U471:U481" si="34">SQRT((T471^2)+((S471*0.02)^2))</f>
        <v>5.9165746847310237</v>
      </c>
      <c r="V471" s="94">
        <v>1590</v>
      </c>
      <c r="W471" s="94">
        <v>170</v>
      </c>
      <c r="X471" s="63">
        <f t="shared" ref="X471:X481" si="35">SQRT((W471^2)+((V471*0.02)^2))</f>
        <v>172.9486629031864</v>
      </c>
      <c r="Y471" s="344">
        <v>45.99</v>
      </c>
      <c r="Z471" s="211">
        <v>16.2</v>
      </c>
      <c r="AA471" s="211">
        <v>1.2</v>
      </c>
      <c r="AB471" s="81" t="s">
        <v>21</v>
      </c>
      <c r="AC471" s="81" t="s">
        <v>21</v>
      </c>
      <c r="AD471" s="81" t="s">
        <v>21</v>
      </c>
      <c r="AE471" s="81" t="s">
        <v>21</v>
      </c>
      <c r="AF471" s="233">
        <v>0.74099999999999999</v>
      </c>
      <c r="AG471" s="233">
        <v>3.2000000000000001E-2</v>
      </c>
      <c r="AH471" s="233">
        <v>1455</v>
      </c>
      <c r="AI471" s="233">
        <v>19</v>
      </c>
      <c r="AJ471" s="84" t="s">
        <v>21</v>
      </c>
      <c r="AK471" s="84" t="s">
        <v>21</v>
      </c>
      <c r="AL471" s="84" t="s">
        <v>21</v>
      </c>
      <c r="AM471" s="84" t="s">
        <v>21</v>
      </c>
      <c r="AN471" s="84" t="s">
        <v>21</v>
      </c>
      <c r="AO471" s="84" t="s">
        <v>21</v>
      </c>
      <c r="AP471" s="233">
        <v>47.8</v>
      </c>
      <c r="AQ471" s="233">
        <v>1.1000000000000001</v>
      </c>
      <c r="AR471" s="233">
        <v>8.2200000000000006</v>
      </c>
      <c r="AS471" s="233">
        <v>0.19</v>
      </c>
      <c r="AT471" s="233">
        <v>40.1</v>
      </c>
      <c r="AU471" s="233">
        <v>1.1000000000000001</v>
      </c>
      <c r="AV471" s="84" t="s">
        <v>21</v>
      </c>
      <c r="AW471" s="84" t="s">
        <v>21</v>
      </c>
      <c r="AX471" s="84" t="s">
        <v>21</v>
      </c>
      <c r="AY471" s="84" t="s">
        <v>21</v>
      </c>
      <c r="AZ471" s="233">
        <v>11.63</v>
      </c>
      <c r="BA471" s="233">
        <v>0.37</v>
      </c>
      <c r="BB471" s="81" t="s">
        <v>21</v>
      </c>
      <c r="BC471" s="81" t="s">
        <v>21</v>
      </c>
      <c r="BD471" s="81" t="s">
        <v>21</v>
      </c>
      <c r="BE471" s="81" t="s">
        <v>21</v>
      </c>
      <c r="BF471" s="81" t="s">
        <v>21</v>
      </c>
      <c r="BG471" s="152" t="s">
        <v>21</v>
      </c>
    </row>
    <row r="472" spans="1:59" ht="16" customHeight="1" x14ac:dyDescent="0.15">
      <c r="A472" s="64" t="s">
        <v>852</v>
      </c>
      <c r="B472" s="159"/>
      <c r="C472" s="199" t="s">
        <v>21</v>
      </c>
      <c r="D472" s="82" t="s">
        <v>21</v>
      </c>
      <c r="E472" s="282" t="s">
        <v>21</v>
      </c>
      <c r="F472" s="271">
        <v>1.2</v>
      </c>
      <c r="G472" s="81" t="s">
        <v>21</v>
      </c>
      <c r="H472" s="81" t="s">
        <v>21</v>
      </c>
      <c r="I472" s="293">
        <v>0.36099999999999999</v>
      </c>
      <c r="J472" s="298">
        <v>8.6999999999999993</v>
      </c>
      <c r="K472" s="304">
        <v>2.5649999999999999E-2</v>
      </c>
      <c r="L472" s="298">
        <v>3.3</v>
      </c>
      <c r="M472" s="94" t="s">
        <v>115</v>
      </c>
      <c r="N472" s="285">
        <v>0.10199999999999999</v>
      </c>
      <c r="O472" s="298">
        <v>8</v>
      </c>
      <c r="P472" s="95">
        <v>313</v>
      </c>
      <c r="Q472" s="94">
        <v>23</v>
      </c>
      <c r="R472" s="80">
        <f t="shared" si="33"/>
        <v>23.836686011272622</v>
      </c>
      <c r="S472" s="94">
        <v>163.30000000000001</v>
      </c>
      <c r="T472" s="94">
        <v>5.4</v>
      </c>
      <c r="U472" s="80">
        <f t="shared" si="34"/>
        <v>6.3108443175220224</v>
      </c>
      <c r="V472" s="94">
        <v>1660</v>
      </c>
      <c r="W472" s="94">
        <v>150</v>
      </c>
      <c r="X472" s="63">
        <f t="shared" si="35"/>
        <v>153.63020536339852</v>
      </c>
      <c r="Y472" s="344">
        <v>47.83</v>
      </c>
      <c r="Z472" s="211">
        <v>14</v>
      </c>
      <c r="AA472" s="211">
        <v>1</v>
      </c>
      <c r="AB472" s="81" t="s">
        <v>21</v>
      </c>
      <c r="AC472" s="81" t="s">
        <v>21</v>
      </c>
      <c r="AD472" s="81" t="s">
        <v>21</v>
      </c>
      <c r="AE472" s="81" t="s">
        <v>21</v>
      </c>
      <c r="AF472" s="233">
        <v>0.76900000000000002</v>
      </c>
      <c r="AG472" s="233">
        <v>2.9000000000000001E-2</v>
      </c>
      <c r="AH472" s="233">
        <v>1495</v>
      </c>
      <c r="AI472" s="233">
        <v>24</v>
      </c>
      <c r="AJ472" s="84" t="s">
        <v>21</v>
      </c>
      <c r="AK472" s="84" t="s">
        <v>21</v>
      </c>
      <c r="AL472" s="84" t="s">
        <v>21</v>
      </c>
      <c r="AM472" s="84" t="s">
        <v>21</v>
      </c>
      <c r="AN472" s="84" t="s">
        <v>21</v>
      </c>
      <c r="AO472" s="84" t="s">
        <v>21</v>
      </c>
      <c r="AP472" s="233">
        <v>48.7</v>
      </c>
      <c r="AQ472" s="233">
        <v>1.2</v>
      </c>
      <c r="AR472" s="233">
        <v>8.25</v>
      </c>
      <c r="AS472" s="233">
        <v>0.14000000000000001</v>
      </c>
      <c r="AT472" s="233">
        <v>40.5</v>
      </c>
      <c r="AU472" s="233">
        <v>1</v>
      </c>
      <c r="AV472" s="84" t="s">
        <v>21</v>
      </c>
      <c r="AW472" s="84" t="s">
        <v>21</v>
      </c>
      <c r="AX472" s="84" t="s">
        <v>21</v>
      </c>
      <c r="AY472" s="84" t="s">
        <v>21</v>
      </c>
      <c r="AZ472" s="233">
        <v>11.74</v>
      </c>
      <c r="BA472" s="233">
        <v>0.33</v>
      </c>
      <c r="BB472" s="81" t="s">
        <v>21</v>
      </c>
      <c r="BC472" s="81" t="s">
        <v>21</v>
      </c>
      <c r="BD472" s="81" t="s">
        <v>21</v>
      </c>
      <c r="BE472" s="81" t="s">
        <v>21</v>
      </c>
      <c r="BF472" s="81" t="s">
        <v>21</v>
      </c>
      <c r="BG472" s="152" t="s">
        <v>21</v>
      </c>
    </row>
    <row r="473" spans="1:59" ht="16" customHeight="1" x14ac:dyDescent="0.15">
      <c r="A473" s="64" t="s">
        <v>853</v>
      </c>
      <c r="B473" s="159"/>
      <c r="C473" s="199" t="s">
        <v>21</v>
      </c>
      <c r="D473" s="82" t="s">
        <v>21</v>
      </c>
      <c r="E473" s="282" t="s">
        <v>21</v>
      </c>
      <c r="F473" s="271">
        <v>1.3</v>
      </c>
      <c r="G473" s="81" t="s">
        <v>21</v>
      </c>
      <c r="H473" s="81" t="s">
        <v>21</v>
      </c>
      <c r="I473" s="293">
        <v>0.33400000000000002</v>
      </c>
      <c r="J473" s="298">
        <v>9.4</v>
      </c>
      <c r="K473" s="304">
        <v>2.605E-2</v>
      </c>
      <c r="L473" s="298">
        <v>2.2999999999999998</v>
      </c>
      <c r="M473" s="94" t="s">
        <v>863</v>
      </c>
      <c r="N473" s="285">
        <v>9.2899999999999996E-2</v>
      </c>
      <c r="O473" s="298">
        <v>9.1</v>
      </c>
      <c r="P473" s="95">
        <v>292</v>
      </c>
      <c r="Q473" s="94">
        <v>24</v>
      </c>
      <c r="R473" s="80">
        <f t="shared" si="33"/>
        <v>24.700315787455025</v>
      </c>
      <c r="S473" s="94">
        <v>165.8</v>
      </c>
      <c r="T473" s="94">
        <v>3.7</v>
      </c>
      <c r="U473" s="80">
        <f t="shared" si="34"/>
        <v>4.9684862885993759</v>
      </c>
      <c r="V473" s="94">
        <v>1490</v>
      </c>
      <c r="W473" s="94">
        <v>170</v>
      </c>
      <c r="X473" s="63">
        <f t="shared" si="35"/>
        <v>172.59212032998494</v>
      </c>
      <c r="Y473" s="344">
        <v>43.22</v>
      </c>
      <c r="Z473" s="211">
        <v>13.4</v>
      </c>
      <c r="AA473" s="211">
        <v>1.3</v>
      </c>
      <c r="AB473" s="81" t="s">
        <v>21</v>
      </c>
      <c r="AC473" s="81" t="s">
        <v>21</v>
      </c>
      <c r="AD473" s="81" t="s">
        <v>21</v>
      </c>
      <c r="AE473" s="81" t="s">
        <v>21</v>
      </c>
      <c r="AF473" s="233">
        <v>0.77300000000000002</v>
      </c>
      <c r="AG473" s="233">
        <v>3.1E-2</v>
      </c>
      <c r="AH473" s="233">
        <v>1488</v>
      </c>
      <c r="AI473" s="233">
        <v>24</v>
      </c>
      <c r="AJ473" s="84" t="s">
        <v>21</v>
      </c>
      <c r="AK473" s="84" t="s">
        <v>21</v>
      </c>
      <c r="AL473" s="84" t="s">
        <v>21</v>
      </c>
      <c r="AM473" s="84" t="s">
        <v>21</v>
      </c>
      <c r="AN473" s="84" t="s">
        <v>21</v>
      </c>
      <c r="AO473" s="84" t="s">
        <v>21</v>
      </c>
      <c r="AP473" s="233">
        <v>48.9</v>
      </c>
      <c r="AQ473" s="233">
        <v>1.4</v>
      </c>
      <c r="AR473" s="233">
        <v>8.3699999999999992</v>
      </c>
      <c r="AS473" s="233">
        <v>0.21</v>
      </c>
      <c r="AT473" s="233">
        <v>40.6</v>
      </c>
      <c r="AU473" s="233">
        <v>1.2</v>
      </c>
      <c r="AV473" s="84" t="s">
        <v>21</v>
      </c>
      <c r="AW473" s="84" t="s">
        <v>21</v>
      </c>
      <c r="AX473" s="84" t="s">
        <v>21</v>
      </c>
      <c r="AY473" s="84" t="s">
        <v>21</v>
      </c>
      <c r="AZ473" s="233">
        <v>11.85</v>
      </c>
      <c r="BA473" s="233">
        <v>0.34</v>
      </c>
      <c r="BB473" s="81" t="s">
        <v>21</v>
      </c>
      <c r="BC473" s="81" t="s">
        <v>21</v>
      </c>
      <c r="BD473" s="81" t="s">
        <v>21</v>
      </c>
      <c r="BE473" s="81" t="s">
        <v>21</v>
      </c>
      <c r="BF473" s="81" t="s">
        <v>21</v>
      </c>
      <c r="BG473" s="152" t="s">
        <v>21</v>
      </c>
    </row>
    <row r="474" spans="1:59" ht="16" customHeight="1" x14ac:dyDescent="0.15">
      <c r="A474" s="64" t="s">
        <v>854</v>
      </c>
      <c r="B474" s="159"/>
      <c r="C474" s="199" t="s">
        <v>21</v>
      </c>
      <c r="D474" s="82" t="s">
        <v>21</v>
      </c>
      <c r="E474" s="282" t="s">
        <v>21</v>
      </c>
      <c r="F474" s="271">
        <v>1.2</v>
      </c>
      <c r="G474" s="81" t="s">
        <v>21</v>
      </c>
      <c r="H474" s="81" t="s">
        <v>21</v>
      </c>
      <c r="I474" s="293">
        <v>0.33100000000000002</v>
      </c>
      <c r="J474" s="298">
        <v>8.8000000000000007</v>
      </c>
      <c r="K474" s="304">
        <v>2.5729999999999999E-2</v>
      </c>
      <c r="L474" s="298">
        <v>2.5</v>
      </c>
      <c r="M474" s="94" t="s">
        <v>116</v>
      </c>
      <c r="N474" s="285">
        <v>9.3299999999999994E-2</v>
      </c>
      <c r="O474" s="298">
        <v>8.4</v>
      </c>
      <c r="P474" s="95">
        <v>290</v>
      </c>
      <c r="Q474" s="94">
        <v>22</v>
      </c>
      <c r="R474" s="80">
        <f t="shared" si="33"/>
        <v>22.751703232945001</v>
      </c>
      <c r="S474" s="94">
        <v>163.80000000000001</v>
      </c>
      <c r="T474" s="94">
        <v>4</v>
      </c>
      <c r="U474" s="80">
        <f t="shared" si="34"/>
        <v>5.1703168181456736</v>
      </c>
      <c r="V474" s="94">
        <v>1490</v>
      </c>
      <c r="W474" s="94">
        <v>160</v>
      </c>
      <c r="X474" s="63">
        <f t="shared" si="35"/>
        <v>162.75146696727498</v>
      </c>
      <c r="Y474" s="344">
        <v>43.52</v>
      </c>
      <c r="Z474" s="211">
        <v>12.8</v>
      </c>
      <c r="AA474" s="211">
        <v>1</v>
      </c>
      <c r="AB474" s="81" t="s">
        <v>21</v>
      </c>
      <c r="AC474" s="81" t="s">
        <v>21</v>
      </c>
      <c r="AD474" s="81" t="s">
        <v>21</v>
      </c>
      <c r="AE474" s="81" t="s">
        <v>21</v>
      </c>
      <c r="AF474" s="233">
        <v>0.76300000000000001</v>
      </c>
      <c r="AG474" s="233">
        <v>3.1E-2</v>
      </c>
      <c r="AH474" s="233">
        <v>1504</v>
      </c>
      <c r="AI474" s="233">
        <v>22</v>
      </c>
      <c r="AJ474" s="84" t="s">
        <v>21</v>
      </c>
      <c r="AK474" s="84" t="s">
        <v>21</v>
      </c>
      <c r="AL474" s="84" t="s">
        <v>21</v>
      </c>
      <c r="AM474" s="84" t="s">
        <v>21</v>
      </c>
      <c r="AN474" s="84" t="s">
        <v>21</v>
      </c>
      <c r="AO474" s="84" t="s">
        <v>21</v>
      </c>
      <c r="AP474" s="233">
        <v>48.7</v>
      </c>
      <c r="AQ474" s="233">
        <v>1.1000000000000001</v>
      </c>
      <c r="AR474" s="233">
        <v>8.2799999999999994</v>
      </c>
      <c r="AS474" s="233">
        <v>0.18</v>
      </c>
      <c r="AT474" s="233">
        <v>40.200000000000003</v>
      </c>
      <c r="AU474" s="233">
        <v>1.1000000000000001</v>
      </c>
      <c r="AV474" s="84" t="s">
        <v>21</v>
      </c>
      <c r="AW474" s="84" t="s">
        <v>21</v>
      </c>
      <c r="AX474" s="84" t="s">
        <v>21</v>
      </c>
      <c r="AY474" s="84" t="s">
        <v>21</v>
      </c>
      <c r="AZ474" s="233">
        <v>11.71</v>
      </c>
      <c r="BA474" s="233">
        <v>0.34</v>
      </c>
      <c r="BB474" s="81" t="s">
        <v>21</v>
      </c>
      <c r="BC474" s="81" t="s">
        <v>21</v>
      </c>
      <c r="BD474" s="81" t="s">
        <v>21</v>
      </c>
      <c r="BE474" s="81" t="s">
        <v>21</v>
      </c>
      <c r="BF474" s="81" t="s">
        <v>21</v>
      </c>
      <c r="BG474" s="152" t="s">
        <v>21</v>
      </c>
    </row>
    <row r="475" spans="1:59" ht="16" customHeight="1" x14ac:dyDescent="0.15">
      <c r="A475" s="64" t="s">
        <v>855</v>
      </c>
      <c r="B475" s="159"/>
      <c r="C475" s="199" t="s">
        <v>21</v>
      </c>
      <c r="D475" s="82" t="s">
        <v>21</v>
      </c>
      <c r="E475" s="282" t="s">
        <v>21</v>
      </c>
      <c r="F475" s="271">
        <v>1.2</v>
      </c>
      <c r="G475" s="81" t="s">
        <v>21</v>
      </c>
      <c r="H475" s="81" t="s">
        <v>21</v>
      </c>
      <c r="I475" s="293">
        <v>0.29699999999999999</v>
      </c>
      <c r="J475" s="298">
        <v>8.4</v>
      </c>
      <c r="K475" s="304">
        <v>2.53E-2</v>
      </c>
      <c r="L475" s="298">
        <v>2.7</v>
      </c>
      <c r="M475" s="94" t="s">
        <v>120</v>
      </c>
      <c r="N475" s="285">
        <v>8.5099999999999995E-2</v>
      </c>
      <c r="O475" s="298">
        <v>8</v>
      </c>
      <c r="P475" s="95">
        <v>264</v>
      </c>
      <c r="Q475" s="94">
        <v>20</v>
      </c>
      <c r="R475" s="80">
        <f t="shared" si="33"/>
        <v>20.685221777878041</v>
      </c>
      <c r="S475" s="94">
        <v>161.1</v>
      </c>
      <c r="T475" s="94">
        <v>4.3</v>
      </c>
      <c r="U475" s="80">
        <f t="shared" si="34"/>
        <v>5.3732005359934218</v>
      </c>
      <c r="V475" s="94">
        <v>1320</v>
      </c>
      <c r="W475" s="94">
        <v>160</v>
      </c>
      <c r="X475" s="63">
        <f t="shared" si="35"/>
        <v>162.16337440988332</v>
      </c>
      <c r="Y475" s="344">
        <v>38.979999999999997</v>
      </c>
      <c r="Z475" s="211">
        <v>11.73</v>
      </c>
      <c r="AA475" s="211">
        <v>0.7</v>
      </c>
      <c r="AB475" s="81" t="s">
        <v>21</v>
      </c>
      <c r="AC475" s="81" t="s">
        <v>21</v>
      </c>
      <c r="AD475" s="81" t="s">
        <v>21</v>
      </c>
      <c r="AE475" s="81" t="s">
        <v>21</v>
      </c>
      <c r="AF475" s="233">
        <v>0.75600000000000001</v>
      </c>
      <c r="AG475" s="233">
        <v>2.8000000000000001E-2</v>
      </c>
      <c r="AH475" s="233">
        <v>1416</v>
      </c>
      <c r="AI475" s="233">
        <v>22</v>
      </c>
      <c r="AJ475" s="84" t="s">
        <v>21</v>
      </c>
      <c r="AK475" s="84" t="s">
        <v>21</v>
      </c>
      <c r="AL475" s="84" t="s">
        <v>21</v>
      </c>
      <c r="AM475" s="84" t="s">
        <v>21</v>
      </c>
      <c r="AN475" s="84" t="s">
        <v>21</v>
      </c>
      <c r="AO475" s="84" t="s">
        <v>21</v>
      </c>
      <c r="AP475" s="233">
        <v>46.9</v>
      </c>
      <c r="AQ475" s="233">
        <v>1.1000000000000001</v>
      </c>
      <c r="AR475" s="233">
        <v>8.0399999999999991</v>
      </c>
      <c r="AS475" s="233">
        <v>0.15</v>
      </c>
      <c r="AT475" s="233">
        <v>38.92</v>
      </c>
      <c r="AU475" s="233">
        <v>0.96</v>
      </c>
      <c r="AV475" s="84" t="s">
        <v>21</v>
      </c>
      <c r="AW475" s="84" t="s">
        <v>21</v>
      </c>
      <c r="AX475" s="84" t="s">
        <v>21</v>
      </c>
      <c r="AY475" s="84" t="s">
        <v>21</v>
      </c>
      <c r="AZ475" s="233">
        <v>11.34</v>
      </c>
      <c r="BA475" s="233">
        <v>0.32</v>
      </c>
      <c r="BB475" s="81" t="s">
        <v>21</v>
      </c>
      <c r="BC475" s="81" t="s">
        <v>21</v>
      </c>
      <c r="BD475" s="81" t="s">
        <v>21</v>
      </c>
      <c r="BE475" s="81" t="s">
        <v>21</v>
      </c>
      <c r="BF475" s="81" t="s">
        <v>21</v>
      </c>
      <c r="BG475" s="152" t="s">
        <v>21</v>
      </c>
    </row>
    <row r="476" spans="1:59" ht="16" customHeight="1" x14ac:dyDescent="0.15">
      <c r="A476" s="64" t="s">
        <v>856</v>
      </c>
      <c r="B476" s="159"/>
      <c r="C476" s="199" t="s">
        <v>21</v>
      </c>
      <c r="D476" s="82" t="s">
        <v>21</v>
      </c>
      <c r="E476" s="282" t="s">
        <v>21</v>
      </c>
      <c r="F476" s="271">
        <v>1.3</v>
      </c>
      <c r="G476" s="81" t="s">
        <v>21</v>
      </c>
      <c r="H476" s="81" t="s">
        <v>21</v>
      </c>
      <c r="I476" s="293">
        <v>0.35899999999999999</v>
      </c>
      <c r="J476" s="298">
        <v>13</v>
      </c>
      <c r="K476" s="304">
        <v>2.5590000000000002E-2</v>
      </c>
      <c r="L476" s="298">
        <v>3.1</v>
      </c>
      <c r="M476" s="94" t="s">
        <v>864</v>
      </c>
      <c r="N476" s="285">
        <v>0.10199999999999999</v>
      </c>
      <c r="O476" s="298">
        <v>12</v>
      </c>
      <c r="P476" s="95">
        <v>311</v>
      </c>
      <c r="Q476" s="94">
        <v>34</v>
      </c>
      <c r="R476" s="80">
        <f t="shared" si="33"/>
        <v>34.564264783154293</v>
      </c>
      <c r="S476" s="94">
        <v>162.9</v>
      </c>
      <c r="T476" s="94">
        <v>5</v>
      </c>
      <c r="U476" s="80">
        <f t="shared" si="34"/>
        <v>5.9677938972454472</v>
      </c>
      <c r="V476" s="94">
        <v>1660</v>
      </c>
      <c r="W476" s="94">
        <v>230</v>
      </c>
      <c r="X476" s="63">
        <f t="shared" si="35"/>
        <v>232.38382043507247</v>
      </c>
      <c r="Y476" s="344">
        <v>47.62</v>
      </c>
      <c r="Z476" s="211">
        <v>11.02</v>
      </c>
      <c r="AA476" s="211">
        <v>0.79</v>
      </c>
      <c r="AB476" s="81" t="s">
        <v>21</v>
      </c>
      <c r="AC476" s="81" t="s">
        <v>21</v>
      </c>
      <c r="AD476" s="81" t="s">
        <v>21</v>
      </c>
      <c r="AE476" s="81" t="s">
        <v>21</v>
      </c>
      <c r="AF476" s="233">
        <v>0.76900000000000002</v>
      </c>
      <c r="AG476" s="233">
        <v>0.03</v>
      </c>
      <c r="AH476" s="233">
        <v>1497</v>
      </c>
      <c r="AI476" s="233">
        <v>21</v>
      </c>
      <c r="AJ476" s="84" t="s">
        <v>21</v>
      </c>
      <c r="AK476" s="84" t="s">
        <v>21</v>
      </c>
      <c r="AL476" s="84" t="s">
        <v>21</v>
      </c>
      <c r="AM476" s="84" t="s">
        <v>21</v>
      </c>
      <c r="AN476" s="84" t="s">
        <v>21</v>
      </c>
      <c r="AO476" s="84" t="s">
        <v>21</v>
      </c>
      <c r="AP476" s="233">
        <v>49.8</v>
      </c>
      <c r="AQ476" s="233">
        <v>1</v>
      </c>
      <c r="AR476" s="233">
        <v>8.3800000000000008</v>
      </c>
      <c r="AS476" s="233">
        <v>0.14000000000000001</v>
      </c>
      <c r="AT476" s="233">
        <v>41.12</v>
      </c>
      <c r="AU476" s="233">
        <v>0.95</v>
      </c>
      <c r="AV476" s="84" t="s">
        <v>21</v>
      </c>
      <c r="AW476" s="84" t="s">
        <v>21</v>
      </c>
      <c r="AX476" s="84" t="s">
        <v>21</v>
      </c>
      <c r="AY476" s="84" t="s">
        <v>21</v>
      </c>
      <c r="AZ476" s="233">
        <v>12.06</v>
      </c>
      <c r="BA476" s="233">
        <v>0.34</v>
      </c>
      <c r="BB476" s="81" t="s">
        <v>21</v>
      </c>
      <c r="BC476" s="81" t="s">
        <v>21</v>
      </c>
      <c r="BD476" s="81" t="s">
        <v>21</v>
      </c>
      <c r="BE476" s="81" t="s">
        <v>21</v>
      </c>
      <c r="BF476" s="81" t="s">
        <v>21</v>
      </c>
      <c r="BG476" s="152" t="s">
        <v>21</v>
      </c>
    </row>
    <row r="477" spans="1:59" ht="16" customHeight="1" x14ac:dyDescent="0.15">
      <c r="A477" s="64" t="s">
        <v>857</v>
      </c>
      <c r="B477" s="159"/>
      <c r="C477" s="199" t="s">
        <v>21</v>
      </c>
      <c r="D477" s="82" t="s">
        <v>21</v>
      </c>
      <c r="E477" s="282" t="s">
        <v>21</v>
      </c>
      <c r="F477" s="271">
        <v>1.3</v>
      </c>
      <c r="G477" s="81" t="s">
        <v>21</v>
      </c>
      <c r="H477" s="81" t="s">
        <v>21</v>
      </c>
      <c r="I477" s="293">
        <v>0.318</v>
      </c>
      <c r="J477" s="298">
        <v>7.9</v>
      </c>
      <c r="K477" s="304">
        <v>2.5319999999999999E-2</v>
      </c>
      <c r="L477" s="298">
        <v>2.5</v>
      </c>
      <c r="M477" s="94" t="s">
        <v>120</v>
      </c>
      <c r="N477" s="285">
        <v>9.1200000000000003E-2</v>
      </c>
      <c r="O477" s="298">
        <v>7.4</v>
      </c>
      <c r="P477" s="95">
        <v>281</v>
      </c>
      <c r="Q477" s="94">
        <v>19</v>
      </c>
      <c r="R477" s="80">
        <f t="shared" si="33"/>
        <v>19.813742705506197</v>
      </c>
      <c r="S477" s="94">
        <v>161.19999999999999</v>
      </c>
      <c r="T477" s="94">
        <v>4</v>
      </c>
      <c r="U477" s="80">
        <f t="shared" si="34"/>
        <v>5.1375262529742853</v>
      </c>
      <c r="V477" s="94">
        <v>1450</v>
      </c>
      <c r="W477" s="94">
        <v>140</v>
      </c>
      <c r="X477" s="63">
        <f t="shared" si="35"/>
        <v>142.97202523570826</v>
      </c>
      <c r="Y477" s="344">
        <v>42.63</v>
      </c>
      <c r="Z477" s="211">
        <v>11.25</v>
      </c>
      <c r="AA477" s="211">
        <v>0.87</v>
      </c>
      <c r="AB477" s="81" t="s">
        <v>21</v>
      </c>
      <c r="AC477" s="81" t="s">
        <v>21</v>
      </c>
      <c r="AD477" s="81" t="s">
        <v>21</v>
      </c>
      <c r="AE477" s="81" t="s">
        <v>21</v>
      </c>
      <c r="AF477" s="233">
        <v>0.78600000000000003</v>
      </c>
      <c r="AG477" s="233">
        <v>3.1E-2</v>
      </c>
      <c r="AH477" s="233">
        <v>1483</v>
      </c>
      <c r="AI477" s="233">
        <v>25</v>
      </c>
      <c r="AJ477" s="84" t="s">
        <v>21</v>
      </c>
      <c r="AK477" s="84" t="s">
        <v>21</v>
      </c>
      <c r="AL477" s="84" t="s">
        <v>21</v>
      </c>
      <c r="AM477" s="84" t="s">
        <v>21</v>
      </c>
      <c r="AN477" s="84" t="s">
        <v>21</v>
      </c>
      <c r="AO477" s="84" t="s">
        <v>21</v>
      </c>
      <c r="AP477" s="233">
        <v>48.3</v>
      </c>
      <c r="AQ477" s="233">
        <v>1.1000000000000001</v>
      </c>
      <c r="AR477" s="233">
        <v>8.2200000000000006</v>
      </c>
      <c r="AS477" s="233">
        <v>0.13</v>
      </c>
      <c r="AT477" s="233">
        <v>39.799999999999997</v>
      </c>
      <c r="AU477" s="233">
        <v>1.1000000000000001</v>
      </c>
      <c r="AV477" s="84" t="s">
        <v>21</v>
      </c>
      <c r="AW477" s="84" t="s">
        <v>21</v>
      </c>
      <c r="AX477" s="84" t="s">
        <v>21</v>
      </c>
      <c r="AY477" s="84" t="s">
        <v>21</v>
      </c>
      <c r="AZ477" s="233">
        <v>11.78</v>
      </c>
      <c r="BA477" s="233">
        <v>0.34</v>
      </c>
      <c r="BB477" s="81" t="s">
        <v>21</v>
      </c>
      <c r="BC477" s="81" t="s">
        <v>21</v>
      </c>
      <c r="BD477" s="81" t="s">
        <v>21</v>
      </c>
      <c r="BE477" s="81" t="s">
        <v>21</v>
      </c>
      <c r="BF477" s="81" t="s">
        <v>21</v>
      </c>
      <c r="BG477" s="152" t="s">
        <v>21</v>
      </c>
    </row>
    <row r="478" spans="1:59" ht="16" customHeight="1" x14ac:dyDescent="0.15">
      <c r="A478" s="64" t="s">
        <v>858</v>
      </c>
      <c r="B478" s="159"/>
      <c r="C478" s="199" t="s">
        <v>21</v>
      </c>
      <c r="D478" s="82" t="s">
        <v>21</v>
      </c>
      <c r="E478" s="282" t="s">
        <v>21</v>
      </c>
      <c r="F478" s="271">
        <v>1.3</v>
      </c>
      <c r="G478" s="81" t="s">
        <v>21</v>
      </c>
      <c r="H478" s="81" t="s">
        <v>21</v>
      </c>
      <c r="I478" s="293">
        <v>0.34799999999999998</v>
      </c>
      <c r="J478" s="298">
        <v>8.8000000000000007</v>
      </c>
      <c r="K478" s="304">
        <v>2.546E-2</v>
      </c>
      <c r="L478" s="298">
        <v>2.2999999999999998</v>
      </c>
      <c r="M478" s="94" t="s">
        <v>862</v>
      </c>
      <c r="N478" s="285">
        <v>9.9099999999999994E-2</v>
      </c>
      <c r="O478" s="298">
        <v>8.5</v>
      </c>
      <c r="P478" s="95">
        <v>303</v>
      </c>
      <c r="Q478" s="94">
        <v>23</v>
      </c>
      <c r="R478" s="80">
        <f t="shared" si="33"/>
        <v>23.784944818098698</v>
      </c>
      <c r="S478" s="94">
        <v>162.1</v>
      </c>
      <c r="T478" s="94">
        <v>3.7</v>
      </c>
      <c r="U478" s="80">
        <f t="shared" si="34"/>
        <v>4.9194068748173292</v>
      </c>
      <c r="V478" s="94">
        <v>1610</v>
      </c>
      <c r="W478" s="94">
        <v>160</v>
      </c>
      <c r="X478" s="63">
        <f t="shared" si="35"/>
        <v>163.20796549188401</v>
      </c>
      <c r="Y478" s="344">
        <v>46.5</v>
      </c>
      <c r="Z478" s="211">
        <v>11.56</v>
      </c>
      <c r="AA478" s="211">
        <v>0.73</v>
      </c>
      <c r="AB478" s="81" t="s">
        <v>21</v>
      </c>
      <c r="AC478" s="81" t="s">
        <v>21</v>
      </c>
      <c r="AD478" s="81" t="s">
        <v>21</v>
      </c>
      <c r="AE478" s="81" t="s">
        <v>21</v>
      </c>
      <c r="AF478" s="233">
        <v>0.76700000000000002</v>
      </c>
      <c r="AG478" s="233">
        <v>2.8000000000000001E-2</v>
      </c>
      <c r="AH478" s="233">
        <v>1475</v>
      </c>
      <c r="AI478" s="233">
        <v>23</v>
      </c>
      <c r="AJ478" s="84" t="s">
        <v>21</v>
      </c>
      <c r="AK478" s="84" t="s">
        <v>21</v>
      </c>
      <c r="AL478" s="84" t="s">
        <v>21</v>
      </c>
      <c r="AM478" s="84" t="s">
        <v>21</v>
      </c>
      <c r="AN478" s="84" t="s">
        <v>21</v>
      </c>
      <c r="AO478" s="84" t="s">
        <v>21</v>
      </c>
      <c r="AP478" s="233">
        <v>49</v>
      </c>
      <c r="AQ478" s="233">
        <v>1.1000000000000001</v>
      </c>
      <c r="AR478" s="233">
        <v>8.2100000000000009</v>
      </c>
      <c r="AS478" s="233">
        <v>0.15</v>
      </c>
      <c r="AT478" s="233">
        <v>40.380000000000003</v>
      </c>
      <c r="AU478" s="233">
        <v>0.97</v>
      </c>
      <c r="AV478" s="84" t="s">
        <v>21</v>
      </c>
      <c r="AW478" s="84" t="s">
        <v>21</v>
      </c>
      <c r="AX478" s="84" t="s">
        <v>21</v>
      </c>
      <c r="AY478" s="84" t="s">
        <v>21</v>
      </c>
      <c r="AZ478" s="233">
        <v>12.04</v>
      </c>
      <c r="BA478" s="233">
        <v>0.3</v>
      </c>
      <c r="BB478" s="81" t="s">
        <v>21</v>
      </c>
      <c r="BC478" s="81" t="s">
        <v>21</v>
      </c>
      <c r="BD478" s="81" t="s">
        <v>21</v>
      </c>
      <c r="BE478" s="81" t="s">
        <v>21</v>
      </c>
      <c r="BF478" s="81" t="s">
        <v>21</v>
      </c>
      <c r="BG478" s="152" t="s">
        <v>21</v>
      </c>
    </row>
    <row r="479" spans="1:59" ht="16" customHeight="1" x14ac:dyDescent="0.15">
      <c r="A479" s="64" t="s">
        <v>859</v>
      </c>
      <c r="B479" s="159"/>
      <c r="C479" s="199" t="s">
        <v>21</v>
      </c>
      <c r="D479" s="82" t="s">
        <v>21</v>
      </c>
      <c r="E479" s="282" t="s">
        <v>21</v>
      </c>
      <c r="F479" s="271">
        <v>1.3</v>
      </c>
      <c r="G479" s="81" t="s">
        <v>21</v>
      </c>
      <c r="H479" s="81" t="s">
        <v>21</v>
      </c>
      <c r="I479" s="293">
        <v>0.32400000000000001</v>
      </c>
      <c r="J479" s="298">
        <v>10</v>
      </c>
      <c r="K479" s="304">
        <v>2.5399999999999999E-2</v>
      </c>
      <c r="L479" s="298">
        <v>2.5</v>
      </c>
      <c r="M479" s="94" t="s">
        <v>864</v>
      </c>
      <c r="N479" s="285">
        <v>9.2700000000000005E-2</v>
      </c>
      <c r="O479" s="298">
        <v>9.9</v>
      </c>
      <c r="P479" s="95">
        <v>285</v>
      </c>
      <c r="Q479" s="94">
        <v>25</v>
      </c>
      <c r="R479" s="80">
        <f t="shared" si="33"/>
        <v>25.64156781478075</v>
      </c>
      <c r="S479" s="94">
        <v>161.69999999999999</v>
      </c>
      <c r="T479" s="94">
        <v>4</v>
      </c>
      <c r="U479" s="80">
        <f t="shared" si="34"/>
        <v>5.1438075391678488</v>
      </c>
      <c r="V479" s="94">
        <v>1480</v>
      </c>
      <c r="W479" s="94">
        <v>190</v>
      </c>
      <c r="X479" s="63">
        <f t="shared" si="35"/>
        <v>192.29186150224871</v>
      </c>
      <c r="Y479" s="344">
        <v>43.26</v>
      </c>
      <c r="Z479" s="211">
        <v>12.8</v>
      </c>
      <c r="AA479" s="211">
        <v>1</v>
      </c>
      <c r="AB479" s="81" t="s">
        <v>21</v>
      </c>
      <c r="AC479" s="81" t="s">
        <v>21</v>
      </c>
      <c r="AD479" s="81" t="s">
        <v>21</v>
      </c>
      <c r="AE479" s="81" t="s">
        <v>21</v>
      </c>
      <c r="AF479" s="233">
        <v>0.80300000000000005</v>
      </c>
      <c r="AG479" s="233">
        <v>2.8000000000000001E-2</v>
      </c>
      <c r="AH479" s="233">
        <v>1519</v>
      </c>
      <c r="AI479" s="233">
        <v>25</v>
      </c>
      <c r="AJ479" s="84" t="s">
        <v>21</v>
      </c>
      <c r="AK479" s="84" t="s">
        <v>21</v>
      </c>
      <c r="AL479" s="84" t="s">
        <v>21</v>
      </c>
      <c r="AM479" s="84" t="s">
        <v>21</v>
      </c>
      <c r="AN479" s="84" t="s">
        <v>21</v>
      </c>
      <c r="AO479" s="84" t="s">
        <v>21</v>
      </c>
      <c r="AP479" s="233">
        <v>48.7</v>
      </c>
      <c r="AQ479" s="233">
        <v>1</v>
      </c>
      <c r="AR479" s="233">
        <v>8.3000000000000007</v>
      </c>
      <c r="AS479" s="233">
        <v>0.16</v>
      </c>
      <c r="AT479" s="233">
        <v>40.840000000000003</v>
      </c>
      <c r="AU479" s="233">
        <v>0.99</v>
      </c>
      <c r="AV479" s="84" t="s">
        <v>21</v>
      </c>
      <c r="AW479" s="84" t="s">
        <v>21</v>
      </c>
      <c r="AX479" s="84" t="s">
        <v>21</v>
      </c>
      <c r="AY479" s="84" t="s">
        <v>21</v>
      </c>
      <c r="AZ479" s="233">
        <v>11.93</v>
      </c>
      <c r="BA479" s="233">
        <v>0.33</v>
      </c>
      <c r="BB479" s="81" t="s">
        <v>21</v>
      </c>
      <c r="BC479" s="81" t="s">
        <v>21</v>
      </c>
      <c r="BD479" s="81" t="s">
        <v>21</v>
      </c>
      <c r="BE479" s="81" t="s">
        <v>21</v>
      </c>
      <c r="BF479" s="81" t="s">
        <v>21</v>
      </c>
      <c r="BG479" s="152" t="s">
        <v>21</v>
      </c>
    </row>
    <row r="480" spans="1:59" ht="16" customHeight="1" x14ac:dyDescent="0.15">
      <c r="A480" s="64" t="s">
        <v>860</v>
      </c>
      <c r="B480" s="159"/>
      <c r="C480" s="199" t="s">
        <v>21</v>
      </c>
      <c r="D480" s="82" t="s">
        <v>21</v>
      </c>
      <c r="E480" s="282" t="s">
        <v>21</v>
      </c>
      <c r="F480" s="271">
        <v>1.3</v>
      </c>
      <c r="G480" s="81" t="s">
        <v>21</v>
      </c>
      <c r="H480" s="81" t="s">
        <v>21</v>
      </c>
      <c r="I480" s="293">
        <v>0.32900000000000001</v>
      </c>
      <c r="J480" s="298">
        <v>8.6999999999999993</v>
      </c>
      <c r="K480" s="304">
        <v>2.504E-2</v>
      </c>
      <c r="L480" s="298">
        <v>2.1</v>
      </c>
      <c r="M480" s="94" t="s">
        <v>864</v>
      </c>
      <c r="N480" s="285">
        <v>9.5200000000000007E-2</v>
      </c>
      <c r="O480" s="298">
        <v>8.4</v>
      </c>
      <c r="P480" s="95">
        <v>288</v>
      </c>
      <c r="Q480" s="94">
        <v>22</v>
      </c>
      <c r="R480" s="80">
        <f t="shared" si="33"/>
        <v>22.741539085998554</v>
      </c>
      <c r="S480" s="94">
        <v>159.4</v>
      </c>
      <c r="T480" s="94">
        <v>3.4</v>
      </c>
      <c r="U480" s="80">
        <f t="shared" si="34"/>
        <v>4.6608308272238324</v>
      </c>
      <c r="V480" s="94">
        <v>1530</v>
      </c>
      <c r="W480" s="94">
        <v>160</v>
      </c>
      <c r="X480" s="63">
        <f t="shared" si="35"/>
        <v>162.89984653154221</v>
      </c>
      <c r="Y480" s="344">
        <v>44.65</v>
      </c>
      <c r="Z480" s="211">
        <v>11.26</v>
      </c>
      <c r="AA480" s="211">
        <v>0.8</v>
      </c>
      <c r="AB480" s="81" t="s">
        <v>21</v>
      </c>
      <c r="AC480" s="81" t="s">
        <v>21</v>
      </c>
      <c r="AD480" s="81" t="s">
        <v>21</v>
      </c>
      <c r="AE480" s="81" t="s">
        <v>21</v>
      </c>
      <c r="AF480" s="233">
        <v>0.751</v>
      </c>
      <c r="AG480" s="233">
        <v>3.1E-2</v>
      </c>
      <c r="AH480" s="233">
        <v>1502</v>
      </c>
      <c r="AI480" s="233">
        <v>23</v>
      </c>
      <c r="AJ480" s="84" t="s">
        <v>21</v>
      </c>
      <c r="AK480" s="84" t="s">
        <v>21</v>
      </c>
      <c r="AL480" s="84" t="s">
        <v>21</v>
      </c>
      <c r="AM480" s="84" t="s">
        <v>21</v>
      </c>
      <c r="AN480" s="84" t="s">
        <v>21</v>
      </c>
      <c r="AO480" s="84" t="s">
        <v>21</v>
      </c>
      <c r="AP480" s="233">
        <v>48.85</v>
      </c>
      <c r="AQ480" s="233">
        <v>0.94</v>
      </c>
      <c r="AR480" s="233">
        <v>8.25</v>
      </c>
      <c r="AS480" s="233">
        <v>0.16</v>
      </c>
      <c r="AT480" s="233">
        <v>40.79</v>
      </c>
      <c r="AU480" s="233">
        <v>0.96</v>
      </c>
      <c r="AV480" s="84" t="s">
        <v>21</v>
      </c>
      <c r="AW480" s="84" t="s">
        <v>21</v>
      </c>
      <c r="AX480" s="84" t="s">
        <v>21</v>
      </c>
      <c r="AY480" s="84" t="s">
        <v>21</v>
      </c>
      <c r="AZ480" s="233">
        <v>11.86</v>
      </c>
      <c r="BA480" s="233">
        <v>0.3</v>
      </c>
      <c r="BB480" s="81" t="s">
        <v>21</v>
      </c>
      <c r="BC480" s="81" t="s">
        <v>21</v>
      </c>
      <c r="BD480" s="81" t="s">
        <v>21</v>
      </c>
      <c r="BE480" s="81" t="s">
        <v>21</v>
      </c>
      <c r="BF480" s="81" t="s">
        <v>21</v>
      </c>
      <c r="BG480" s="152" t="s">
        <v>21</v>
      </c>
    </row>
    <row r="481" spans="1:59" ht="16" customHeight="1" thickBot="1" x14ac:dyDescent="0.2">
      <c r="A481" s="70" t="s">
        <v>861</v>
      </c>
      <c r="B481" s="160"/>
      <c r="C481" s="200" t="s">
        <v>21</v>
      </c>
      <c r="D481" s="141" t="s">
        <v>21</v>
      </c>
      <c r="E481" s="287" t="s">
        <v>21</v>
      </c>
      <c r="F481" s="273">
        <v>1.2</v>
      </c>
      <c r="G481" s="140" t="s">
        <v>21</v>
      </c>
      <c r="H481" s="140" t="s">
        <v>21</v>
      </c>
      <c r="I481" s="294">
        <v>0.33800000000000002</v>
      </c>
      <c r="J481" s="299">
        <v>8.9</v>
      </c>
      <c r="K481" s="305">
        <v>2.5520000000000001E-2</v>
      </c>
      <c r="L481" s="299">
        <v>2.2000000000000002</v>
      </c>
      <c r="M481" s="98" t="s">
        <v>864</v>
      </c>
      <c r="N481" s="286">
        <v>9.6199999999999994E-2</v>
      </c>
      <c r="O481" s="299">
        <v>8.6</v>
      </c>
      <c r="P481" s="99">
        <v>296</v>
      </c>
      <c r="Q481" s="98">
        <v>23</v>
      </c>
      <c r="R481" s="89">
        <f t="shared" si="33"/>
        <v>23.749661050212904</v>
      </c>
      <c r="S481" s="98">
        <v>162.5</v>
      </c>
      <c r="T481" s="98">
        <v>3.6</v>
      </c>
      <c r="U481" s="89">
        <f t="shared" si="34"/>
        <v>4.8499999999999996</v>
      </c>
      <c r="V481" s="98">
        <v>1550</v>
      </c>
      <c r="W481" s="98">
        <v>160</v>
      </c>
      <c r="X481" s="93">
        <f t="shared" si="35"/>
        <v>162.97545827516484</v>
      </c>
      <c r="Y481" s="345">
        <v>45.1</v>
      </c>
      <c r="Z481" s="212">
        <v>11.99</v>
      </c>
      <c r="AA481" s="212">
        <v>0.89</v>
      </c>
      <c r="AB481" s="140" t="s">
        <v>21</v>
      </c>
      <c r="AC481" s="140" t="s">
        <v>21</v>
      </c>
      <c r="AD481" s="140" t="s">
        <v>21</v>
      </c>
      <c r="AE481" s="140" t="s">
        <v>21</v>
      </c>
      <c r="AF481" s="234">
        <v>0.749</v>
      </c>
      <c r="AG481" s="234">
        <v>3.3000000000000002E-2</v>
      </c>
      <c r="AH481" s="234">
        <v>1472</v>
      </c>
      <c r="AI481" s="234">
        <v>19</v>
      </c>
      <c r="AJ481" s="143" t="s">
        <v>21</v>
      </c>
      <c r="AK481" s="143" t="s">
        <v>21</v>
      </c>
      <c r="AL481" s="143" t="s">
        <v>21</v>
      </c>
      <c r="AM481" s="143" t="s">
        <v>21</v>
      </c>
      <c r="AN481" s="143" t="s">
        <v>21</v>
      </c>
      <c r="AO481" s="143" t="s">
        <v>21</v>
      </c>
      <c r="AP481" s="234">
        <v>48.1</v>
      </c>
      <c r="AQ481" s="234">
        <v>1.1000000000000001</v>
      </c>
      <c r="AR481" s="234">
        <v>8.08</v>
      </c>
      <c r="AS481" s="234">
        <v>0.14000000000000001</v>
      </c>
      <c r="AT481" s="234">
        <v>39.479999999999997</v>
      </c>
      <c r="AU481" s="234">
        <v>0.95</v>
      </c>
      <c r="AV481" s="143" t="s">
        <v>21</v>
      </c>
      <c r="AW481" s="143" t="s">
        <v>21</v>
      </c>
      <c r="AX481" s="143" t="s">
        <v>21</v>
      </c>
      <c r="AY481" s="143" t="s">
        <v>21</v>
      </c>
      <c r="AZ481" s="234">
        <v>11.71</v>
      </c>
      <c r="BA481" s="234">
        <v>0.3</v>
      </c>
      <c r="BB481" s="140" t="s">
        <v>21</v>
      </c>
      <c r="BC481" s="140" t="s">
        <v>21</v>
      </c>
      <c r="BD481" s="140" t="s">
        <v>21</v>
      </c>
      <c r="BE481" s="140" t="s">
        <v>21</v>
      </c>
      <c r="BF481" s="140" t="s">
        <v>21</v>
      </c>
      <c r="BG481" s="382" t="s">
        <v>21</v>
      </c>
    </row>
    <row r="482" spans="1:59" ht="16" customHeight="1" x14ac:dyDescent="0.15">
      <c r="C482" s="130"/>
      <c r="D482" s="130"/>
      <c r="E482" s="257"/>
      <c r="F482" s="130"/>
      <c r="I482" s="18"/>
      <c r="J482" s="17"/>
      <c r="K482" s="303"/>
      <c r="L482" s="17"/>
      <c r="N482" s="284"/>
      <c r="O482" s="17"/>
      <c r="Y482" s="230"/>
      <c r="Z482" s="130"/>
      <c r="AA482" s="130"/>
      <c r="AF482" s="230"/>
      <c r="AG482" s="230"/>
      <c r="AH482" s="230"/>
      <c r="AI482" s="230"/>
      <c r="AJ482" s="230"/>
      <c r="AK482" s="230"/>
      <c r="AL482" s="230"/>
      <c r="AM482" s="230"/>
      <c r="AN482" s="230"/>
      <c r="AO482" s="230"/>
      <c r="AP482" s="230"/>
      <c r="AQ482" s="230"/>
      <c r="AR482" s="230"/>
      <c r="AS482" s="230"/>
      <c r="AT482" s="230"/>
      <c r="AU482" s="230"/>
      <c r="AV482" s="230"/>
      <c r="AW482" s="230"/>
      <c r="AX482" s="230"/>
      <c r="AY482" s="230"/>
      <c r="AZ482" s="230"/>
      <c r="BA482" s="230"/>
    </row>
    <row r="483" spans="1:59" ht="16" customHeight="1" thickBot="1" x14ac:dyDescent="0.2">
      <c r="A483" s="14" t="s">
        <v>517</v>
      </c>
      <c r="C483" s="130"/>
      <c r="D483" s="130"/>
      <c r="E483" s="257"/>
      <c r="F483" s="130"/>
      <c r="I483" s="18"/>
      <c r="J483" s="17"/>
      <c r="K483" s="303"/>
      <c r="L483" s="17"/>
      <c r="N483" s="284"/>
      <c r="O483" s="17"/>
      <c r="Y483" s="230"/>
      <c r="Z483" s="130"/>
      <c r="AA483" s="130"/>
      <c r="AF483" s="230"/>
      <c r="AG483" s="230"/>
      <c r="AH483" s="230"/>
      <c r="AI483" s="230"/>
      <c r="AJ483" s="230"/>
      <c r="AK483" s="230"/>
      <c r="AL483" s="230"/>
      <c r="AM483" s="230"/>
      <c r="AN483" s="230"/>
      <c r="AO483" s="230"/>
      <c r="AP483" s="230"/>
      <c r="AQ483" s="230"/>
      <c r="AR483" s="230"/>
      <c r="AS483" s="230"/>
      <c r="AT483" s="230"/>
      <c r="AU483" s="230"/>
      <c r="AV483" s="230"/>
      <c r="AW483" s="230"/>
      <c r="AX483" s="230"/>
      <c r="AY483" s="230"/>
      <c r="AZ483" s="230"/>
      <c r="BA483" s="230"/>
    </row>
    <row r="484" spans="1:59" ht="16" customHeight="1" x14ac:dyDescent="0.15">
      <c r="A484" s="55" t="s">
        <v>850</v>
      </c>
      <c r="B484" s="158"/>
      <c r="C484" s="326" t="s">
        <v>21</v>
      </c>
      <c r="D484" s="75" t="s">
        <v>21</v>
      </c>
      <c r="E484" s="281" t="s">
        <v>21</v>
      </c>
      <c r="F484" s="272">
        <v>1.1000000000000001</v>
      </c>
      <c r="G484" s="78" t="s">
        <v>21</v>
      </c>
      <c r="H484" s="74" t="s">
        <v>21</v>
      </c>
      <c r="I484" s="232">
        <v>0.40200000000000002</v>
      </c>
      <c r="J484" s="213">
        <v>20</v>
      </c>
      <c r="K484" s="247">
        <v>2.63E-2</v>
      </c>
      <c r="L484" s="213">
        <v>5</v>
      </c>
      <c r="M484" s="56" t="s">
        <v>864</v>
      </c>
      <c r="N484" s="259">
        <v>0.111</v>
      </c>
      <c r="O484" s="272">
        <v>19</v>
      </c>
      <c r="P484" s="56">
        <v>343</v>
      </c>
      <c r="Q484" s="56">
        <v>58</v>
      </c>
      <c r="R484" s="73">
        <f>SQRT((Q484^2)+((P484*0.02)^2))</f>
        <v>58.404277240626818</v>
      </c>
      <c r="S484" s="56">
        <v>167.4</v>
      </c>
      <c r="T484" s="56">
        <v>8.1999999999999993</v>
      </c>
      <c r="U484" s="73">
        <f>SQRT((T484^2)+((S484*0.02)^2))</f>
        <v>8.8571498801815469</v>
      </c>
      <c r="V484" s="56">
        <v>1820</v>
      </c>
      <c r="W484" s="56">
        <v>360</v>
      </c>
      <c r="X484" s="73">
        <f>SQRT((W484^2)+((V484*0.02)^2))</f>
        <v>361.83554275388701</v>
      </c>
      <c r="Y484" s="350">
        <v>51.2</v>
      </c>
      <c r="Z484" s="213">
        <v>15.8</v>
      </c>
      <c r="AA484" s="213">
        <v>0.92</v>
      </c>
      <c r="AB484" s="74" t="s">
        <v>21</v>
      </c>
      <c r="AC484" s="74" t="s">
        <v>21</v>
      </c>
      <c r="AD484" s="74" t="s">
        <v>21</v>
      </c>
      <c r="AE484" s="74" t="s">
        <v>21</v>
      </c>
      <c r="AF484" s="232">
        <v>1.7</v>
      </c>
      <c r="AG484" s="232">
        <v>7.5999999999999998E-2</v>
      </c>
      <c r="AH484" s="232">
        <v>1424</v>
      </c>
      <c r="AI484" s="232">
        <v>33</v>
      </c>
      <c r="AJ484" s="77" t="s">
        <v>21</v>
      </c>
      <c r="AK484" s="77" t="s">
        <v>21</v>
      </c>
      <c r="AL484" s="77" t="s">
        <v>21</v>
      </c>
      <c r="AM484" s="77" t="s">
        <v>21</v>
      </c>
      <c r="AN484" s="77" t="s">
        <v>21</v>
      </c>
      <c r="AO484" s="77" t="s">
        <v>21</v>
      </c>
      <c r="AP484" s="232">
        <v>58</v>
      </c>
      <c r="AQ484" s="232">
        <v>1.5</v>
      </c>
      <c r="AR484" s="232">
        <v>9.67</v>
      </c>
      <c r="AS484" s="232">
        <v>0.25</v>
      </c>
      <c r="AT484" s="232">
        <v>48.8</v>
      </c>
      <c r="AU484" s="232">
        <v>1.3</v>
      </c>
      <c r="AV484" s="77" t="s">
        <v>21</v>
      </c>
      <c r="AW484" s="77" t="s">
        <v>21</v>
      </c>
      <c r="AX484" s="77" t="s">
        <v>21</v>
      </c>
      <c r="AY484" s="77" t="s">
        <v>21</v>
      </c>
      <c r="AZ484" s="232">
        <v>13.11</v>
      </c>
      <c r="BA484" s="232">
        <v>0.37</v>
      </c>
      <c r="BB484" s="74" t="s">
        <v>21</v>
      </c>
      <c r="BC484" s="74" t="s">
        <v>21</v>
      </c>
      <c r="BD484" s="74" t="s">
        <v>21</v>
      </c>
      <c r="BE484" s="74" t="s">
        <v>21</v>
      </c>
      <c r="BF484" s="74" t="s">
        <v>21</v>
      </c>
      <c r="BG484" s="381" t="s">
        <v>21</v>
      </c>
    </row>
    <row r="485" spans="1:59" ht="16" customHeight="1" x14ac:dyDescent="0.15">
      <c r="A485" s="64" t="s">
        <v>883</v>
      </c>
      <c r="B485" s="159"/>
      <c r="C485" s="199" t="s">
        <v>21</v>
      </c>
      <c r="D485" s="82" t="s">
        <v>21</v>
      </c>
      <c r="E485" s="282" t="s">
        <v>21</v>
      </c>
      <c r="F485" s="271">
        <v>1.2</v>
      </c>
      <c r="G485" s="62" t="s">
        <v>21</v>
      </c>
      <c r="H485" s="81" t="s">
        <v>21</v>
      </c>
      <c r="I485" s="233">
        <v>0.38300000000000001</v>
      </c>
      <c r="J485" s="211">
        <v>13</v>
      </c>
      <c r="K485" s="248">
        <v>2.5049999999999999E-2</v>
      </c>
      <c r="L485" s="211">
        <v>3.2</v>
      </c>
      <c r="M485" s="65" t="s">
        <v>863</v>
      </c>
      <c r="N485" s="260">
        <v>0.111</v>
      </c>
      <c r="O485" s="271">
        <v>13</v>
      </c>
      <c r="P485" s="65">
        <v>329</v>
      </c>
      <c r="Q485" s="65">
        <v>37</v>
      </c>
      <c r="R485" s="80">
        <f t="shared" ref="R485:R498" si="36">SQRT((Q485^2)+((P485*0.02)^2))</f>
        <v>37.580532194209276</v>
      </c>
      <c r="S485" s="65">
        <v>159.5</v>
      </c>
      <c r="T485" s="65">
        <v>5</v>
      </c>
      <c r="U485" s="80">
        <f t="shared" ref="U485:U498" si="37">SQRT((T485^2)+((S485*0.02)^2))</f>
        <v>5.9309442755770352</v>
      </c>
      <c r="V485" s="65">
        <v>1810</v>
      </c>
      <c r="W485" s="65">
        <v>240</v>
      </c>
      <c r="X485" s="80">
        <f t="shared" ref="X485:X498" si="38">SQRT((W485^2)+((V485*0.02)^2))</f>
        <v>242.71472967251083</v>
      </c>
      <c r="Y485" s="344">
        <v>51.52</v>
      </c>
      <c r="Z485" s="211">
        <v>17</v>
      </c>
      <c r="AA485" s="211">
        <v>0.84</v>
      </c>
      <c r="AB485" s="81" t="s">
        <v>21</v>
      </c>
      <c r="AC485" s="81" t="s">
        <v>21</v>
      </c>
      <c r="AD485" s="81" t="s">
        <v>21</v>
      </c>
      <c r="AE485" s="81" t="s">
        <v>21</v>
      </c>
      <c r="AF485" s="233">
        <v>1.7010000000000001</v>
      </c>
      <c r="AG485" s="233">
        <v>6.6000000000000003E-2</v>
      </c>
      <c r="AH485" s="233">
        <v>1509</v>
      </c>
      <c r="AI485" s="233">
        <v>29</v>
      </c>
      <c r="AJ485" s="84" t="s">
        <v>21</v>
      </c>
      <c r="AK485" s="84" t="s">
        <v>21</v>
      </c>
      <c r="AL485" s="84" t="s">
        <v>21</v>
      </c>
      <c r="AM485" s="84" t="s">
        <v>21</v>
      </c>
      <c r="AN485" s="84" t="s">
        <v>21</v>
      </c>
      <c r="AO485" s="84" t="s">
        <v>21</v>
      </c>
      <c r="AP485" s="233">
        <v>59.7</v>
      </c>
      <c r="AQ485" s="233">
        <v>1.5</v>
      </c>
      <c r="AR485" s="233">
        <v>9.69</v>
      </c>
      <c r="AS485" s="233">
        <v>0.2</v>
      </c>
      <c r="AT485" s="233">
        <v>49.8</v>
      </c>
      <c r="AU485" s="233">
        <v>1.2</v>
      </c>
      <c r="AV485" s="84" t="s">
        <v>21</v>
      </c>
      <c r="AW485" s="84" t="s">
        <v>21</v>
      </c>
      <c r="AX485" s="84" t="s">
        <v>21</v>
      </c>
      <c r="AY485" s="84" t="s">
        <v>21</v>
      </c>
      <c r="AZ485" s="233">
        <v>13.61</v>
      </c>
      <c r="BA485" s="233">
        <v>0.34</v>
      </c>
      <c r="BB485" s="81" t="s">
        <v>21</v>
      </c>
      <c r="BC485" s="81" t="s">
        <v>21</v>
      </c>
      <c r="BD485" s="81" t="s">
        <v>21</v>
      </c>
      <c r="BE485" s="81" t="s">
        <v>21</v>
      </c>
      <c r="BF485" s="81" t="s">
        <v>21</v>
      </c>
      <c r="BG485" s="152" t="s">
        <v>21</v>
      </c>
    </row>
    <row r="486" spans="1:59" ht="16" customHeight="1" x14ac:dyDescent="0.15">
      <c r="A486" s="64" t="s">
        <v>851</v>
      </c>
      <c r="B486" s="159"/>
      <c r="C486" s="199" t="s">
        <v>21</v>
      </c>
      <c r="D486" s="82" t="s">
        <v>21</v>
      </c>
      <c r="E486" s="282" t="s">
        <v>21</v>
      </c>
      <c r="F486" s="271">
        <v>1.2</v>
      </c>
      <c r="G486" s="62" t="s">
        <v>21</v>
      </c>
      <c r="H486" s="81" t="s">
        <v>21</v>
      </c>
      <c r="I486" s="233">
        <v>0.35399999999999998</v>
      </c>
      <c r="J486" s="211">
        <v>18</v>
      </c>
      <c r="K486" s="248">
        <v>2.58E-2</v>
      </c>
      <c r="L486" s="211">
        <v>4</v>
      </c>
      <c r="M486" s="65" t="s">
        <v>886</v>
      </c>
      <c r="N486" s="260">
        <v>0.1</v>
      </c>
      <c r="O486" s="271">
        <v>17</v>
      </c>
      <c r="P486" s="65">
        <v>307</v>
      </c>
      <c r="Q486" s="65">
        <v>47</v>
      </c>
      <c r="R486" s="80">
        <f t="shared" si="36"/>
        <v>47.399362864916235</v>
      </c>
      <c r="S486" s="65">
        <v>164.1</v>
      </c>
      <c r="T486" s="65">
        <v>6.5</v>
      </c>
      <c r="U486" s="80">
        <f t="shared" si="37"/>
        <v>7.281588013613514</v>
      </c>
      <c r="V486" s="65">
        <v>1610</v>
      </c>
      <c r="W486" s="65">
        <v>330</v>
      </c>
      <c r="X486" s="80">
        <f t="shared" si="38"/>
        <v>331.56724808098886</v>
      </c>
      <c r="Y486" s="344">
        <v>46.55</v>
      </c>
      <c r="Z486" s="211">
        <v>16.7</v>
      </c>
      <c r="AA486" s="211">
        <v>1.2</v>
      </c>
      <c r="AB486" s="81" t="s">
        <v>21</v>
      </c>
      <c r="AC486" s="81" t="s">
        <v>21</v>
      </c>
      <c r="AD486" s="81" t="s">
        <v>21</v>
      </c>
      <c r="AE486" s="81" t="s">
        <v>21</v>
      </c>
      <c r="AF486" s="233">
        <v>1.62</v>
      </c>
      <c r="AG486" s="233">
        <v>5.7000000000000002E-2</v>
      </c>
      <c r="AH486" s="233">
        <v>1390</v>
      </c>
      <c r="AI486" s="233">
        <v>24</v>
      </c>
      <c r="AJ486" s="84" t="s">
        <v>21</v>
      </c>
      <c r="AK486" s="84" t="s">
        <v>21</v>
      </c>
      <c r="AL486" s="84" t="s">
        <v>21</v>
      </c>
      <c r="AM486" s="84" t="s">
        <v>21</v>
      </c>
      <c r="AN486" s="84" t="s">
        <v>21</v>
      </c>
      <c r="AO486" s="84" t="s">
        <v>21</v>
      </c>
      <c r="AP486" s="233">
        <v>56.5</v>
      </c>
      <c r="AQ486" s="233">
        <v>1</v>
      </c>
      <c r="AR486" s="233">
        <v>9.51</v>
      </c>
      <c r="AS486" s="233">
        <v>0.19</v>
      </c>
      <c r="AT486" s="233">
        <v>46.94</v>
      </c>
      <c r="AU486" s="233">
        <v>0.94</v>
      </c>
      <c r="AV486" s="84" t="s">
        <v>21</v>
      </c>
      <c r="AW486" s="84" t="s">
        <v>21</v>
      </c>
      <c r="AX486" s="84" t="s">
        <v>21</v>
      </c>
      <c r="AY486" s="84" t="s">
        <v>21</v>
      </c>
      <c r="AZ486" s="233">
        <v>12.76</v>
      </c>
      <c r="BA486" s="233">
        <v>0.32</v>
      </c>
      <c r="BB486" s="81" t="s">
        <v>21</v>
      </c>
      <c r="BC486" s="81" t="s">
        <v>21</v>
      </c>
      <c r="BD486" s="81" t="s">
        <v>21</v>
      </c>
      <c r="BE486" s="81" t="s">
        <v>21</v>
      </c>
      <c r="BF486" s="81" t="s">
        <v>21</v>
      </c>
      <c r="BG486" s="152" t="s">
        <v>21</v>
      </c>
    </row>
    <row r="487" spans="1:59" ht="16" customHeight="1" x14ac:dyDescent="0.15">
      <c r="A487" s="64" t="s">
        <v>852</v>
      </c>
      <c r="B487" s="159"/>
      <c r="C487" s="199" t="s">
        <v>21</v>
      </c>
      <c r="D487" s="82" t="s">
        <v>21</v>
      </c>
      <c r="E487" s="282" t="s">
        <v>21</v>
      </c>
      <c r="F487" s="271">
        <v>1.2</v>
      </c>
      <c r="G487" s="62" t="s">
        <v>21</v>
      </c>
      <c r="H487" s="81" t="s">
        <v>21</v>
      </c>
      <c r="I487" s="233">
        <v>0.29199999999999998</v>
      </c>
      <c r="J487" s="211">
        <v>16</v>
      </c>
      <c r="K487" s="248">
        <v>2.5899999999999999E-2</v>
      </c>
      <c r="L487" s="211">
        <v>4</v>
      </c>
      <c r="M487" s="65" t="s">
        <v>864</v>
      </c>
      <c r="N487" s="260">
        <v>8.2000000000000003E-2</v>
      </c>
      <c r="O487" s="271">
        <v>15</v>
      </c>
      <c r="P487" s="65">
        <v>260</v>
      </c>
      <c r="Q487" s="65">
        <v>36</v>
      </c>
      <c r="R487" s="80">
        <f t="shared" si="36"/>
        <v>36.373616812189574</v>
      </c>
      <c r="S487" s="65">
        <v>164.9</v>
      </c>
      <c r="T487" s="65">
        <v>6.6</v>
      </c>
      <c r="U487" s="80">
        <f t="shared" si="37"/>
        <v>7.3781301154154226</v>
      </c>
      <c r="V487" s="65">
        <v>1240</v>
      </c>
      <c r="W487" s="65">
        <v>300</v>
      </c>
      <c r="X487" s="80">
        <f t="shared" si="38"/>
        <v>301.02332135567173</v>
      </c>
      <c r="Y487" s="344">
        <v>36.58</v>
      </c>
      <c r="Z487" s="211">
        <v>16.5</v>
      </c>
      <c r="AA487" s="211">
        <v>1.1000000000000001</v>
      </c>
      <c r="AB487" s="81" t="s">
        <v>21</v>
      </c>
      <c r="AC487" s="81" t="s">
        <v>21</v>
      </c>
      <c r="AD487" s="81" t="s">
        <v>21</v>
      </c>
      <c r="AE487" s="81" t="s">
        <v>21</v>
      </c>
      <c r="AF487" s="233">
        <v>1.629</v>
      </c>
      <c r="AG487" s="233">
        <v>6.8000000000000005E-2</v>
      </c>
      <c r="AH487" s="233">
        <v>1394</v>
      </c>
      <c r="AI487" s="233">
        <v>23</v>
      </c>
      <c r="AJ487" s="84" t="s">
        <v>21</v>
      </c>
      <c r="AK487" s="84" t="s">
        <v>21</v>
      </c>
      <c r="AL487" s="84" t="s">
        <v>21</v>
      </c>
      <c r="AM487" s="84" t="s">
        <v>21</v>
      </c>
      <c r="AN487" s="84" t="s">
        <v>21</v>
      </c>
      <c r="AO487" s="84" t="s">
        <v>21</v>
      </c>
      <c r="AP487" s="233">
        <v>56.4</v>
      </c>
      <c r="AQ487" s="233">
        <v>1.2</v>
      </c>
      <c r="AR487" s="233">
        <v>9.51</v>
      </c>
      <c r="AS487" s="233">
        <v>0.19</v>
      </c>
      <c r="AT487" s="233">
        <v>47.1</v>
      </c>
      <c r="AU487" s="233">
        <v>1</v>
      </c>
      <c r="AV487" s="84" t="s">
        <v>21</v>
      </c>
      <c r="AW487" s="84" t="s">
        <v>21</v>
      </c>
      <c r="AX487" s="84" t="s">
        <v>21</v>
      </c>
      <c r="AY487" s="84" t="s">
        <v>21</v>
      </c>
      <c r="AZ487" s="233">
        <v>12.95</v>
      </c>
      <c r="BA487" s="233">
        <v>0.3</v>
      </c>
      <c r="BB487" s="81" t="s">
        <v>21</v>
      </c>
      <c r="BC487" s="81" t="s">
        <v>21</v>
      </c>
      <c r="BD487" s="81" t="s">
        <v>21</v>
      </c>
      <c r="BE487" s="81" t="s">
        <v>21</v>
      </c>
      <c r="BF487" s="81" t="s">
        <v>21</v>
      </c>
      <c r="BG487" s="152" t="s">
        <v>21</v>
      </c>
    </row>
    <row r="488" spans="1:59" ht="16" customHeight="1" x14ac:dyDescent="0.15">
      <c r="A488" s="64" t="s">
        <v>853</v>
      </c>
      <c r="B488" s="159"/>
      <c r="C488" s="199" t="s">
        <v>21</v>
      </c>
      <c r="D488" s="82" t="s">
        <v>21</v>
      </c>
      <c r="E488" s="282" t="s">
        <v>21</v>
      </c>
      <c r="F488" s="271">
        <v>1.2</v>
      </c>
      <c r="G488" s="62" t="s">
        <v>21</v>
      </c>
      <c r="H488" s="81" t="s">
        <v>21</v>
      </c>
      <c r="I488" s="233">
        <v>0.61299999999999999</v>
      </c>
      <c r="J488" s="211">
        <v>13</v>
      </c>
      <c r="K488" s="248">
        <v>2.6200000000000001E-2</v>
      </c>
      <c r="L488" s="211">
        <v>4.5</v>
      </c>
      <c r="M488" s="65" t="s">
        <v>126</v>
      </c>
      <c r="N488" s="260">
        <v>0.17</v>
      </c>
      <c r="O488" s="271">
        <v>12</v>
      </c>
      <c r="P488" s="65">
        <v>486</v>
      </c>
      <c r="Q488" s="65">
        <v>48</v>
      </c>
      <c r="R488" s="80">
        <f t="shared" si="36"/>
        <v>48.974262628445977</v>
      </c>
      <c r="S488" s="65">
        <v>166.6</v>
      </c>
      <c r="T488" s="65">
        <v>7.4</v>
      </c>
      <c r="U488" s="80">
        <f t="shared" si="37"/>
        <v>8.1155544480953363</v>
      </c>
      <c r="V488" s="65">
        <v>2560</v>
      </c>
      <c r="W488" s="65">
        <v>150</v>
      </c>
      <c r="X488" s="80">
        <f t="shared" si="38"/>
        <v>158.4974447743559</v>
      </c>
      <c r="Y488" s="344">
        <v>65.72</v>
      </c>
      <c r="Z488" s="211">
        <v>17.399999999999999</v>
      </c>
      <c r="AA488" s="211">
        <v>1.1000000000000001</v>
      </c>
      <c r="AB488" s="81" t="s">
        <v>21</v>
      </c>
      <c r="AC488" s="81" t="s">
        <v>21</v>
      </c>
      <c r="AD488" s="81" t="s">
        <v>21</v>
      </c>
      <c r="AE488" s="81" t="s">
        <v>21</v>
      </c>
      <c r="AF488" s="233">
        <v>1.5649999999999999</v>
      </c>
      <c r="AG488" s="233">
        <v>5.8999999999999997E-2</v>
      </c>
      <c r="AH488" s="233">
        <v>1356</v>
      </c>
      <c r="AI488" s="233">
        <v>27</v>
      </c>
      <c r="AJ488" s="84" t="s">
        <v>21</v>
      </c>
      <c r="AK488" s="84" t="s">
        <v>21</v>
      </c>
      <c r="AL488" s="84" t="s">
        <v>21</v>
      </c>
      <c r="AM488" s="84" t="s">
        <v>21</v>
      </c>
      <c r="AN488" s="84" t="s">
        <v>21</v>
      </c>
      <c r="AO488" s="84" t="s">
        <v>21</v>
      </c>
      <c r="AP488" s="233">
        <v>54.8</v>
      </c>
      <c r="AQ488" s="233">
        <v>1.4</v>
      </c>
      <c r="AR488" s="233">
        <v>9.1</v>
      </c>
      <c r="AS488" s="233">
        <v>0.17</v>
      </c>
      <c r="AT488" s="233">
        <v>45.3</v>
      </c>
      <c r="AU488" s="233">
        <v>1.1000000000000001</v>
      </c>
      <c r="AV488" s="84" t="s">
        <v>21</v>
      </c>
      <c r="AW488" s="84" t="s">
        <v>21</v>
      </c>
      <c r="AX488" s="84" t="s">
        <v>21</v>
      </c>
      <c r="AY488" s="84" t="s">
        <v>21</v>
      </c>
      <c r="AZ488" s="233">
        <v>12.24</v>
      </c>
      <c r="BA488" s="233">
        <v>0.36</v>
      </c>
      <c r="BB488" s="81" t="s">
        <v>21</v>
      </c>
      <c r="BC488" s="81" t="s">
        <v>21</v>
      </c>
      <c r="BD488" s="81" t="s">
        <v>21</v>
      </c>
      <c r="BE488" s="81" t="s">
        <v>21</v>
      </c>
      <c r="BF488" s="81" t="s">
        <v>21</v>
      </c>
      <c r="BG488" s="152" t="s">
        <v>21</v>
      </c>
    </row>
    <row r="489" spans="1:59" ht="16" customHeight="1" x14ac:dyDescent="0.15">
      <c r="A489" s="64" t="s">
        <v>854</v>
      </c>
      <c r="B489" s="159"/>
      <c r="C489" s="199" t="s">
        <v>21</v>
      </c>
      <c r="D489" s="82" t="s">
        <v>21</v>
      </c>
      <c r="E489" s="282" t="s">
        <v>21</v>
      </c>
      <c r="F489" s="271">
        <v>1.2</v>
      </c>
      <c r="G489" s="62" t="s">
        <v>21</v>
      </c>
      <c r="H489" s="81" t="s">
        <v>21</v>
      </c>
      <c r="I489" s="233">
        <v>0.311</v>
      </c>
      <c r="J489" s="211">
        <v>15</v>
      </c>
      <c r="K489" s="248">
        <v>2.5530000000000001E-2</v>
      </c>
      <c r="L489" s="211">
        <v>3.7</v>
      </c>
      <c r="M489" s="65" t="s">
        <v>863</v>
      </c>
      <c r="N489" s="260">
        <v>8.7999999999999995E-2</v>
      </c>
      <c r="O489" s="271">
        <v>15</v>
      </c>
      <c r="P489" s="65">
        <v>275</v>
      </c>
      <c r="Q489" s="65">
        <v>37</v>
      </c>
      <c r="R489" s="80">
        <f t="shared" si="36"/>
        <v>37.406550228536176</v>
      </c>
      <c r="S489" s="65">
        <v>162.5</v>
      </c>
      <c r="T489" s="65">
        <v>6</v>
      </c>
      <c r="U489" s="80">
        <f t="shared" si="37"/>
        <v>6.8236720319780906</v>
      </c>
      <c r="V489" s="65">
        <v>1390</v>
      </c>
      <c r="W489" s="65">
        <v>290</v>
      </c>
      <c r="X489" s="80">
        <f t="shared" si="38"/>
        <v>291.32943551931032</v>
      </c>
      <c r="Y489" s="344">
        <v>40.909999999999997</v>
      </c>
      <c r="Z489" s="211">
        <v>14.99</v>
      </c>
      <c r="AA489" s="211">
        <v>0.99</v>
      </c>
      <c r="AB489" s="81" t="s">
        <v>21</v>
      </c>
      <c r="AC489" s="81" t="s">
        <v>21</v>
      </c>
      <c r="AD489" s="81" t="s">
        <v>21</v>
      </c>
      <c r="AE489" s="81" t="s">
        <v>21</v>
      </c>
      <c r="AF489" s="233">
        <v>1.827</v>
      </c>
      <c r="AG489" s="233">
        <v>0.06</v>
      </c>
      <c r="AH489" s="233">
        <v>1484</v>
      </c>
      <c r="AI489" s="233">
        <v>23</v>
      </c>
      <c r="AJ489" s="84" t="s">
        <v>21</v>
      </c>
      <c r="AK489" s="84" t="s">
        <v>21</v>
      </c>
      <c r="AL489" s="84" t="s">
        <v>21</v>
      </c>
      <c r="AM489" s="84" t="s">
        <v>21</v>
      </c>
      <c r="AN489" s="84" t="s">
        <v>21</v>
      </c>
      <c r="AO489" s="84" t="s">
        <v>21</v>
      </c>
      <c r="AP489" s="233">
        <v>59.3</v>
      </c>
      <c r="AQ489" s="233">
        <v>1</v>
      </c>
      <c r="AR489" s="233">
        <v>10.01</v>
      </c>
      <c r="AS489" s="233">
        <v>0.2</v>
      </c>
      <c r="AT489" s="233">
        <v>50.3</v>
      </c>
      <c r="AU489" s="233">
        <v>1.1000000000000001</v>
      </c>
      <c r="AV489" s="84" t="s">
        <v>21</v>
      </c>
      <c r="AW489" s="84" t="s">
        <v>21</v>
      </c>
      <c r="AX489" s="84" t="s">
        <v>21</v>
      </c>
      <c r="AY489" s="84" t="s">
        <v>21</v>
      </c>
      <c r="AZ489" s="233">
        <v>13.74</v>
      </c>
      <c r="BA489" s="233">
        <v>0.38</v>
      </c>
      <c r="BB489" s="81" t="s">
        <v>21</v>
      </c>
      <c r="BC489" s="81" t="s">
        <v>21</v>
      </c>
      <c r="BD489" s="81" t="s">
        <v>21</v>
      </c>
      <c r="BE489" s="81" t="s">
        <v>21</v>
      </c>
      <c r="BF489" s="81" t="s">
        <v>21</v>
      </c>
      <c r="BG489" s="152" t="s">
        <v>21</v>
      </c>
    </row>
    <row r="490" spans="1:59" ht="16" customHeight="1" x14ac:dyDescent="0.15">
      <c r="A490" s="64" t="s">
        <v>855</v>
      </c>
      <c r="B490" s="159"/>
      <c r="C490" s="199" t="s">
        <v>21</v>
      </c>
      <c r="D490" s="82" t="s">
        <v>21</v>
      </c>
      <c r="E490" s="282" t="s">
        <v>21</v>
      </c>
      <c r="F490" s="271">
        <v>1.2</v>
      </c>
      <c r="G490" s="62" t="s">
        <v>21</v>
      </c>
      <c r="H490" s="81" t="s">
        <v>21</v>
      </c>
      <c r="I490" s="233">
        <v>0.30099999999999999</v>
      </c>
      <c r="J490" s="211">
        <v>15</v>
      </c>
      <c r="K490" s="248">
        <v>2.5319999999999999E-2</v>
      </c>
      <c r="L490" s="211">
        <v>3.3</v>
      </c>
      <c r="M490" s="65" t="s">
        <v>886</v>
      </c>
      <c r="N490" s="260">
        <v>8.5999999999999993E-2</v>
      </c>
      <c r="O490" s="271">
        <v>14</v>
      </c>
      <c r="P490" s="65">
        <v>267</v>
      </c>
      <c r="Q490" s="65">
        <v>35</v>
      </c>
      <c r="R490" s="80">
        <f t="shared" si="36"/>
        <v>35.405022242614109</v>
      </c>
      <c r="S490" s="65">
        <v>161.19999999999999</v>
      </c>
      <c r="T490" s="65">
        <v>5.3</v>
      </c>
      <c r="U490" s="80">
        <f t="shared" si="37"/>
        <v>6.2035615576860357</v>
      </c>
      <c r="V490" s="65">
        <v>1340</v>
      </c>
      <c r="W490" s="65">
        <v>280</v>
      </c>
      <c r="X490" s="80">
        <f t="shared" si="38"/>
        <v>281.27964732628629</v>
      </c>
      <c r="Y490" s="344">
        <v>39.630000000000003</v>
      </c>
      <c r="Z490" s="211">
        <v>15.9</v>
      </c>
      <c r="AA490" s="211">
        <v>1.1000000000000001</v>
      </c>
      <c r="AB490" s="81" t="s">
        <v>21</v>
      </c>
      <c r="AC490" s="81" t="s">
        <v>21</v>
      </c>
      <c r="AD490" s="81" t="s">
        <v>21</v>
      </c>
      <c r="AE490" s="81" t="s">
        <v>21</v>
      </c>
      <c r="AF490" s="233">
        <v>1.7829999999999999</v>
      </c>
      <c r="AG490" s="233">
        <v>6.8000000000000005E-2</v>
      </c>
      <c r="AH490" s="233">
        <v>1466</v>
      </c>
      <c r="AI490" s="233">
        <v>29</v>
      </c>
      <c r="AJ490" s="84" t="s">
        <v>21</v>
      </c>
      <c r="AK490" s="84" t="s">
        <v>21</v>
      </c>
      <c r="AL490" s="84" t="s">
        <v>21</v>
      </c>
      <c r="AM490" s="84" t="s">
        <v>21</v>
      </c>
      <c r="AN490" s="84" t="s">
        <v>21</v>
      </c>
      <c r="AO490" s="84" t="s">
        <v>21</v>
      </c>
      <c r="AP490" s="233">
        <v>60.4</v>
      </c>
      <c r="AQ490" s="233">
        <v>1.3</v>
      </c>
      <c r="AR490" s="233">
        <v>9.81</v>
      </c>
      <c r="AS490" s="233">
        <v>0.2</v>
      </c>
      <c r="AT490" s="233">
        <v>50.47</v>
      </c>
      <c r="AU490" s="233">
        <v>0.93</v>
      </c>
      <c r="AV490" s="84" t="s">
        <v>21</v>
      </c>
      <c r="AW490" s="84" t="s">
        <v>21</v>
      </c>
      <c r="AX490" s="84" t="s">
        <v>21</v>
      </c>
      <c r="AY490" s="84" t="s">
        <v>21</v>
      </c>
      <c r="AZ490" s="233">
        <v>13.84</v>
      </c>
      <c r="BA490" s="233">
        <v>0.3</v>
      </c>
      <c r="BB490" s="81" t="s">
        <v>21</v>
      </c>
      <c r="BC490" s="81" t="s">
        <v>21</v>
      </c>
      <c r="BD490" s="81" t="s">
        <v>21</v>
      </c>
      <c r="BE490" s="81" t="s">
        <v>21</v>
      </c>
      <c r="BF490" s="81" t="s">
        <v>21</v>
      </c>
      <c r="BG490" s="152" t="s">
        <v>21</v>
      </c>
    </row>
    <row r="491" spans="1:59" ht="16" customHeight="1" x14ac:dyDescent="0.15">
      <c r="A491" s="64" t="s">
        <v>856</v>
      </c>
      <c r="B491" s="159"/>
      <c r="C491" s="199" t="s">
        <v>21</v>
      </c>
      <c r="D491" s="82" t="s">
        <v>21</v>
      </c>
      <c r="E491" s="282" t="s">
        <v>21</v>
      </c>
      <c r="F491" s="271">
        <v>1.2</v>
      </c>
      <c r="G491" s="62" t="s">
        <v>21</v>
      </c>
      <c r="H491" s="81" t="s">
        <v>21</v>
      </c>
      <c r="I491" s="233">
        <v>0.30099999999999999</v>
      </c>
      <c r="J491" s="211">
        <v>16</v>
      </c>
      <c r="K491" s="248">
        <v>2.5000000000000001E-2</v>
      </c>
      <c r="L491" s="211">
        <v>3.9</v>
      </c>
      <c r="M491" s="65" t="s">
        <v>863</v>
      </c>
      <c r="N491" s="260">
        <v>8.6999999999999994E-2</v>
      </c>
      <c r="O491" s="271">
        <v>16</v>
      </c>
      <c r="P491" s="65">
        <v>267</v>
      </c>
      <c r="Q491" s="65">
        <v>39</v>
      </c>
      <c r="R491" s="80">
        <f t="shared" si="36"/>
        <v>39.363887003191138</v>
      </c>
      <c r="S491" s="65">
        <v>159.19999999999999</v>
      </c>
      <c r="T491" s="65">
        <v>6.1</v>
      </c>
      <c r="U491" s="80">
        <f t="shared" si="37"/>
        <v>6.880977837487924</v>
      </c>
      <c r="V491" s="65">
        <v>1370</v>
      </c>
      <c r="W491" s="65">
        <v>310</v>
      </c>
      <c r="X491" s="80">
        <f t="shared" si="38"/>
        <v>311.20854744045829</v>
      </c>
      <c r="Y491" s="344">
        <v>40.369999999999997</v>
      </c>
      <c r="Z491" s="211">
        <v>13.28</v>
      </c>
      <c r="AA491" s="211">
        <v>0.79</v>
      </c>
      <c r="AB491" s="81" t="s">
        <v>21</v>
      </c>
      <c r="AC491" s="81" t="s">
        <v>21</v>
      </c>
      <c r="AD491" s="81" t="s">
        <v>21</v>
      </c>
      <c r="AE491" s="81" t="s">
        <v>21</v>
      </c>
      <c r="AF491" s="233">
        <v>1.764</v>
      </c>
      <c r="AG491" s="233">
        <v>7.0000000000000007E-2</v>
      </c>
      <c r="AH491" s="233">
        <v>1411</v>
      </c>
      <c r="AI491" s="233">
        <v>22</v>
      </c>
      <c r="AJ491" s="84" t="s">
        <v>21</v>
      </c>
      <c r="AK491" s="84" t="s">
        <v>21</v>
      </c>
      <c r="AL491" s="84" t="s">
        <v>21</v>
      </c>
      <c r="AM491" s="84" t="s">
        <v>21</v>
      </c>
      <c r="AN491" s="84" t="s">
        <v>21</v>
      </c>
      <c r="AO491" s="84" t="s">
        <v>21</v>
      </c>
      <c r="AP491" s="233">
        <v>57.2</v>
      </c>
      <c r="AQ491" s="233">
        <v>1.3</v>
      </c>
      <c r="AR491" s="233">
        <v>9.59</v>
      </c>
      <c r="AS491" s="233">
        <v>0.21</v>
      </c>
      <c r="AT491" s="233">
        <v>48</v>
      </c>
      <c r="AU491" s="233">
        <v>1</v>
      </c>
      <c r="AV491" s="84" t="s">
        <v>21</v>
      </c>
      <c r="AW491" s="84" t="s">
        <v>21</v>
      </c>
      <c r="AX491" s="84" t="s">
        <v>21</v>
      </c>
      <c r="AY491" s="84" t="s">
        <v>21</v>
      </c>
      <c r="AZ491" s="233">
        <v>13.22</v>
      </c>
      <c r="BA491" s="233">
        <v>0.38</v>
      </c>
      <c r="BB491" s="81" t="s">
        <v>21</v>
      </c>
      <c r="BC491" s="81" t="s">
        <v>21</v>
      </c>
      <c r="BD491" s="81" t="s">
        <v>21</v>
      </c>
      <c r="BE491" s="81" t="s">
        <v>21</v>
      </c>
      <c r="BF491" s="81" t="s">
        <v>21</v>
      </c>
      <c r="BG491" s="152" t="s">
        <v>21</v>
      </c>
    </row>
    <row r="492" spans="1:59" ht="16" customHeight="1" x14ac:dyDescent="0.15">
      <c r="A492" s="64" t="s">
        <v>857</v>
      </c>
      <c r="B492" s="159"/>
      <c r="C492" s="199" t="s">
        <v>21</v>
      </c>
      <c r="D492" s="82" t="s">
        <v>21</v>
      </c>
      <c r="E492" s="282" t="s">
        <v>21</v>
      </c>
      <c r="F492" s="271">
        <v>1.2</v>
      </c>
      <c r="G492" s="62" t="s">
        <v>21</v>
      </c>
      <c r="H492" s="81" t="s">
        <v>21</v>
      </c>
      <c r="I492" s="233">
        <v>0.29799999999999999</v>
      </c>
      <c r="J492" s="211">
        <v>16</v>
      </c>
      <c r="K492" s="248">
        <v>2.5659999999999999E-2</v>
      </c>
      <c r="L492" s="211">
        <v>3</v>
      </c>
      <c r="M492" s="65" t="s">
        <v>887</v>
      </c>
      <c r="N492" s="260">
        <v>8.4000000000000005E-2</v>
      </c>
      <c r="O492" s="271">
        <v>15</v>
      </c>
      <c r="P492" s="65">
        <v>265</v>
      </c>
      <c r="Q492" s="65">
        <v>36</v>
      </c>
      <c r="R492" s="80">
        <f t="shared" si="36"/>
        <v>36.388047488151926</v>
      </c>
      <c r="S492" s="65">
        <v>163.30000000000001</v>
      </c>
      <c r="T492" s="65">
        <v>4.9000000000000004</v>
      </c>
      <c r="U492" s="80">
        <f t="shared" si="37"/>
        <v>5.8886973092527022</v>
      </c>
      <c r="V492" s="65">
        <v>1300</v>
      </c>
      <c r="W492" s="65">
        <v>300</v>
      </c>
      <c r="X492" s="80">
        <f t="shared" si="38"/>
        <v>301.12455894529757</v>
      </c>
      <c r="Y492" s="344">
        <v>38.380000000000003</v>
      </c>
      <c r="Z492" s="211">
        <v>14.4</v>
      </c>
      <c r="AA492" s="211">
        <v>1</v>
      </c>
      <c r="AB492" s="81" t="s">
        <v>21</v>
      </c>
      <c r="AC492" s="81" t="s">
        <v>21</v>
      </c>
      <c r="AD492" s="81" t="s">
        <v>21</v>
      </c>
      <c r="AE492" s="81" t="s">
        <v>21</v>
      </c>
      <c r="AF492" s="233">
        <v>1.7470000000000001</v>
      </c>
      <c r="AG492" s="233">
        <v>6.8000000000000005E-2</v>
      </c>
      <c r="AH492" s="233">
        <v>1457</v>
      </c>
      <c r="AI492" s="233">
        <v>30</v>
      </c>
      <c r="AJ492" s="84" t="s">
        <v>21</v>
      </c>
      <c r="AK492" s="84" t="s">
        <v>21</v>
      </c>
      <c r="AL492" s="84" t="s">
        <v>21</v>
      </c>
      <c r="AM492" s="84" t="s">
        <v>21</v>
      </c>
      <c r="AN492" s="84" t="s">
        <v>21</v>
      </c>
      <c r="AO492" s="84" t="s">
        <v>21</v>
      </c>
      <c r="AP492" s="233">
        <v>59.6</v>
      </c>
      <c r="AQ492" s="233">
        <v>1.2</v>
      </c>
      <c r="AR492" s="233">
        <v>9.8800000000000008</v>
      </c>
      <c r="AS492" s="233">
        <v>0.23</v>
      </c>
      <c r="AT492" s="233">
        <v>49.5</v>
      </c>
      <c r="AU492" s="233">
        <v>1.2</v>
      </c>
      <c r="AV492" s="84" t="s">
        <v>21</v>
      </c>
      <c r="AW492" s="84" t="s">
        <v>21</v>
      </c>
      <c r="AX492" s="84" t="s">
        <v>21</v>
      </c>
      <c r="AY492" s="84" t="s">
        <v>21</v>
      </c>
      <c r="AZ492" s="233">
        <v>13.68</v>
      </c>
      <c r="BA492" s="233">
        <v>0.42</v>
      </c>
      <c r="BB492" s="81" t="s">
        <v>21</v>
      </c>
      <c r="BC492" s="81" t="s">
        <v>21</v>
      </c>
      <c r="BD492" s="81" t="s">
        <v>21</v>
      </c>
      <c r="BE492" s="81" t="s">
        <v>21</v>
      </c>
      <c r="BF492" s="81" t="s">
        <v>21</v>
      </c>
      <c r="BG492" s="152" t="s">
        <v>21</v>
      </c>
    </row>
    <row r="493" spans="1:59" ht="16" customHeight="1" x14ac:dyDescent="0.15">
      <c r="A493" s="64" t="s">
        <v>858</v>
      </c>
      <c r="B493" s="159"/>
      <c r="C493" s="199" t="s">
        <v>21</v>
      </c>
      <c r="D493" s="82" t="s">
        <v>21</v>
      </c>
      <c r="E493" s="282" t="s">
        <v>21</v>
      </c>
      <c r="F493" s="271">
        <v>1.2</v>
      </c>
      <c r="G493" s="62" t="s">
        <v>21</v>
      </c>
      <c r="H493" s="81" t="s">
        <v>21</v>
      </c>
      <c r="I493" s="233">
        <v>0.34</v>
      </c>
      <c r="J493" s="211">
        <v>16</v>
      </c>
      <c r="K493" s="248">
        <v>2.6100000000000002E-2</v>
      </c>
      <c r="L493" s="211">
        <v>3.7</v>
      </c>
      <c r="M493" s="65" t="s">
        <v>886</v>
      </c>
      <c r="N493" s="260">
        <v>9.4E-2</v>
      </c>
      <c r="O493" s="271">
        <v>16</v>
      </c>
      <c r="P493" s="65">
        <v>297</v>
      </c>
      <c r="Q493" s="65">
        <v>41</v>
      </c>
      <c r="R493" s="80">
        <f t="shared" si="36"/>
        <v>41.428053297252575</v>
      </c>
      <c r="S493" s="65">
        <v>166.1</v>
      </c>
      <c r="T493" s="65">
        <v>6.1</v>
      </c>
      <c r="U493" s="80">
        <f t="shared" si="37"/>
        <v>6.9459113152990941</v>
      </c>
      <c r="V493" s="65">
        <v>1510</v>
      </c>
      <c r="W493" s="65">
        <v>300</v>
      </c>
      <c r="X493" s="80">
        <f t="shared" si="38"/>
        <v>301.51623505211126</v>
      </c>
      <c r="Y493" s="344">
        <v>44.07</v>
      </c>
      <c r="Z493" s="211">
        <v>14.77</v>
      </c>
      <c r="AA493" s="211">
        <v>1</v>
      </c>
      <c r="AB493" s="81" t="s">
        <v>21</v>
      </c>
      <c r="AC493" s="81" t="s">
        <v>21</v>
      </c>
      <c r="AD493" s="81" t="s">
        <v>21</v>
      </c>
      <c r="AE493" s="81" t="s">
        <v>21</v>
      </c>
      <c r="AF493" s="233">
        <v>1.712</v>
      </c>
      <c r="AG493" s="233">
        <v>5.7000000000000002E-2</v>
      </c>
      <c r="AH493" s="233">
        <v>1445</v>
      </c>
      <c r="AI493" s="233">
        <v>30</v>
      </c>
      <c r="AJ493" s="84" t="s">
        <v>21</v>
      </c>
      <c r="AK493" s="84" t="s">
        <v>21</v>
      </c>
      <c r="AL493" s="84" t="s">
        <v>21</v>
      </c>
      <c r="AM493" s="84" t="s">
        <v>21</v>
      </c>
      <c r="AN493" s="84" t="s">
        <v>21</v>
      </c>
      <c r="AO493" s="84" t="s">
        <v>21</v>
      </c>
      <c r="AP493" s="233">
        <v>58.5</v>
      </c>
      <c r="AQ493" s="233">
        <v>1.2</v>
      </c>
      <c r="AR493" s="233">
        <v>9.74</v>
      </c>
      <c r="AS493" s="233">
        <v>0.21</v>
      </c>
      <c r="AT493" s="233">
        <v>49.7</v>
      </c>
      <c r="AU493" s="233">
        <v>1.1000000000000001</v>
      </c>
      <c r="AV493" s="84" t="s">
        <v>21</v>
      </c>
      <c r="AW493" s="84" t="s">
        <v>21</v>
      </c>
      <c r="AX493" s="84" t="s">
        <v>21</v>
      </c>
      <c r="AY493" s="84" t="s">
        <v>21</v>
      </c>
      <c r="AZ493" s="233">
        <v>13.41</v>
      </c>
      <c r="BA493" s="233">
        <v>0.36</v>
      </c>
      <c r="BB493" s="81" t="s">
        <v>21</v>
      </c>
      <c r="BC493" s="81" t="s">
        <v>21</v>
      </c>
      <c r="BD493" s="81" t="s">
        <v>21</v>
      </c>
      <c r="BE493" s="81" t="s">
        <v>21</v>
      </c>
      <c r="BF493" s="81" t="s">
        <v>21</v>
      </c>
      <c r="BG493" s="152" t="s">
        <v>21</v>
      </c>
    </row>
    <row r="494" spans="1:59" ht="16" customHeight="1" x14ac:dyDescent="0.15">
      <c r="A494" s="64" t="s">
        <v>859</v>
      </c>
      <c r="B494" s="159"/>
      <c r="C494" s="199" t="s">
        <v>21</v>
      </c>
      <c r="D494" s="82" t="s">
        <v>21</v>
      </c>
      <c r="E494" s="282" t="s">
        <v>21</v>
      </c>
      <c r="F494" s="271">
        <v>1.2</v>
      </c>
      <c r="G494" s="62" t="s">
        <v>21</v>
      </c>
      <c r="H494" s="81" t="s">
        <v>21</v>
      </c>
      <c r="I494" s="233">
        <v>0.36599999999999999</v>
      </c>
      <c r="J494" s="211">
        <v>16</v>
      </c>
      <c r="K494" s="248">
        <v>2.63E-2</v>
      </c>
      <c r="L494" s="211">
        <v>4.0999999999999996</v>
      </c>
      <c r="M494" s="65" t="s">
        <v>888</v>
      </c>
      <c r="N494" s="260">
        <v>0.10100000000000001</v>
      </c>
      <c r="O494" s="271">
        <v>15</v>
      </c>
      <c r="P494" s="65">
        <v>316</v>
      </c>
      <c r="Q494" s="65">
        <v>43</v>
      </c>
      <c r="R494" s="80">
        <f t="shared" si="36"/>
        <v>43.461964980888752</v>
      </c>
      <c r="S494" s="65">
        <v>167.6</v>
      </c>
      <c r="T494" s="65">
        <v>6.8</v>
      </c>
      <c r="U494" s="80">
        <f t="shared" si="37"/>
        <v>7.5812864343724673</v>
      </c>
      <c r="V494" s="65">
        <v>1640</v>
      </c>
      <c r="W494" s="65">
        <v>290</v>
      </c>
      <c r="X494" s="80">
        <f t="shared" si="38"/>
        <v>291.84900205414442</v>
      </c>
      <c r="Y494" s="344">
        <v>46.96</v>
      </c>
      <c r="Z494" s="211">
        <v>11</v>
      </c>
      <c r="AA494" s="211">
        <v>1.1000000000000001</v>
      </c>
      <c r="AB494" s="81" t="s">
        <v>21</v>
      </c>
      <c r="AC494" s="81" t="s">
        <v>21</v>
      </c>
      <c r="AD494" s="81" t="s">
        <v>21</v>
      </c>
      <c r="AE494" s="81" t="s">
        <v>21</v>
      </c>
      <c r="AF494" s="233">
        <v>1.768</v>
      </c>
      <c r="AG494" s="233">
        <v>7.2999999999999995E-2</v>
      </c>
      <c r="AH494" s="233">
        <v>1536</v>
      </c>
      <c r="AI494" s="233">
        <v>28</v>
      </c>
      <c r="AJ494" s="84" t="s">
        <v>21</v>
      </c>
      <c r="AK494" s="84" t="s">
        <v>21</v>
      </c>
      <c r="AL494" s="84" t="s">
        <v>21</v>
      </c>
      <c r="AM494" s="84" t="s">
        <v>21</v>
      </c>
      <c r="AN494" s="84" t="s">
        <v>21</v>
      </c>
      <c r="AO494" s="84" t="s">
        <v>21</v>
      </c>
      <c r="AP494" s="233">
        <v>60.6</v>
      </c>
      <c r="AQ494" s="233">
        <v>1.3</v>
      </c>
      <c r="AR494" s="233">
        <v>9.92</v>
      </c>
      <c r="AS494" s="233">
        <v>0.26</v>
      </c>
      <c r="AT494" s="233">
        <v>51.3</v>
      </c>
      <c r="AU494" s="233">
        <v>1.1000000000000001</v>
      </c>
      <c r="AV494" s="84" t="s">
        <v>21</v>
      </c>
      <c r="AW494" s="84" t="s">
        <v>21</v>
      </c>
      <c r="AX494" s="84" t="s">
        <v>21</v>
      </c>
      <c r="AY494" s="84" t="s">
        <v>21</v>
      </c>
      <c r="AZ494" s="233">
        <v>14.27</v>
      </c>
      <c r="BA494" s="233">
        <v>0.32</v>
      </c>
      <c r="BB494" s="81" t="s">
        <v>21</v>
      </c>
      <c r="BC494" s="81" t="s">
        <v>21</v>
      </c>
      <c r="BD494" s="81" t="s">
        <v>21</v>
      </c>
      <c r="BE494" s="81" t="s">
        <v>21</v>
      </c>
      <c r="BF494" s="81" t="s">
        <v>21</v>
      </c>
      <c r="BG494" s="152" t="s">
        <v>21</v>
      </c>
    </row>
    <row r="495" spans="1:59" ht="16" customHeight="1" x14ac:dyDescent="0.15">
      <c r="A495" s="64" t="s">
        <v>860</v>
      </c>
      <c r="B495" s="159"/>
      <c r="C495" s="199" t="s">
        <v>21</v>
      </c>
      <c r="D495" s="82" t="s">
        <v>21</v>
      </c>
      <c r="E495" s="282" t="s">
        <v>21</v>
      </c>
      <c r="F495" s="271">
        <v>1.2</v>
      </c>
      <c r="G495" s="62" t="s">
        <v>21</v>
      </c>
      <c r="H495" s="81" t="s">
        <v>21</v>
      </c>
      <c r="I495" s="233">
        <v>0.3</v>
      </c>
      <c r="J495" s="211">
        <v>31</v>
      </c>
      <c r="K495" s="248">
        <v>2.53E-2</v>
      </c>
      <c r="L495" s="211">
        <v>6.1</v>
      </c>
      <c r="M495" s="65" t="s">
        <v>889</v>
      </c>
      <c r="N495" s="260">
        <v>8.5999999999999993E-2</v>
      </c>
      <c r="O495" s="271">
        <v>31</v>
      </c>
      <c r="P495" s="65">
        <v>266</v>
      </c>
      <c r="Q495" s="65">
        <v>73</v>
      </c>
      <c r="R495" s="80">
        <f t="shared" si="36"/>
        <v>73.193595348227021</v>
      </c>
      <c r="S495" s="65">
        <v>160.9</v>
      </c>
      <c r="T495" s="65">
        <v>9.6999999999999993</v>
      </c>
      <c r="U495" s="80">
        <f t="shared" si="37"/>
        <v>10.219859294530428</v>
      </c>
      <c r="V495" s="65">
        <v>1340</v>
      </c>
      <c r="W495" s="65">
        <v>620</v>
      </c>
      <c r="X495" s="80">
        <f t="shared" si="38"/>
        <v>620.57895549236923</v>
      </c>
      <c r="Y495" s="344">
        <v>39.51</v>
      </c>
      <c r="Z495" s="211">
        <v>11.3</v>
      </c>
      <c r="AA495" s="211">
        <v>1.7</v>
      </c>
      <c r="AB495" s="81" t="s">
        <v>21</v>
      </c>
      <c r="AC495" s="81" t="s">
        <v>21</v>
      </c>
      <c r="AD495" s="81" t="s">
        <v>21</v>
      </c>
      <c r="AE495" s="81" t="s">
        <v>21</v>
      </c>
      <c r="AF495" s="233">
        <v>1.667</v>
      </c>
      <c r="AG495" s="233">
        <v>0.1</v>
      </c>
      <c r="AH495" s="233">
        <v>1412</v>
      </c>
      <c r="AI495" s="233">
        <v>50</v>
      </c>
      <c r="AJ495" s="84" t="s">
        <v>21</v>
      </c>
      <c r="AK495" s="84" t="s">
        <v>21</v>
      </c>
      <c r="AL495" s="84" t="s">
        <v>21</v>
      </c>
      <c r="AM495" s="84" t="s">
        <v>21</v>
      </c>
      <c r="AN495" s="84" t="s">
        <v>21</v>
      </c>
      <c r="AO495" s="84" t="s">
        <v>21</v>
      </c>
      <c r="AP495" s="233">
        <v>56.3</v>
      </c>
      <c r="AQ495" s="233">
        <v>2</v>
      </c>
      <c r="AR495" s="233">
        <v>9.2799999999999994</v>
      </c>
      <c r="AS495" s="233">
        <v>0.34</v>
      </c>
      <c r="AT495" s="233">
        <v>45.5</v>
      </c>
      <c r="AU495" s="233">
        <v>1.7</v>
      </c>
      <c r="AV495" s="84" t="s">
        <v>21</v>
      </c>
      <c r="AW495" s="84" t="s">
        <v>21</v>
      </c>
      <c r="AX495" s="84" t="s">
        <v>21</v>
      </c>
      <c r="AY495" s="84" t="s">
        <v>21</v>
      </c>
      <c r="AZ495" s="233">
        <v>12.52</v>
      </c>
      <c r="BA495" s="233">
        <v>0.57999999999999996</v>
      </c>
      <c r="BB495" s="81" t="s">
        <v>21</v>
      </c>
      <c r="BC495" s="81" t="s">
        <v>21</v>
      </c>
      <c r="BD495" s="81" t="s">
        <v>21</v>
      </c>
      <c r="BE495" s="81" t="s">
        <v>21</v>
      </c>
      <c r="BF495" s="81" t="s">
        <v>21</v>
      </c>
      <c r="BG495" s="152" t="s">
        <v>21</v>
      </c>
    </row>
    <row r="496" spans="1:59" ht="16" customHeight="1" x14ac:dyDescent="0.15">
      <c r="A496" s="64" t="s">
        <v>861</v>
      </c>
      <c r="B496" s="159"/>
      <c r="C496" s="199" t="s">
        <v>21</v>
      </c>
      <c r="D496" s="82" t="s">
        <v>21</v>
      </c>
      <c r="E496" s="282" t="s">
        <v>21</v>
      </c>
      <c r="F496" s="271">
        <v>1.2</v>
      </c>
      <c r="G496" s="62" t="s">
        <v>21</v>
      </c>
      <c r="H496" s="81" t="s">
        <v>21</v>
      </c>
      <c r="I496" s="233">
        <v>0.36199999999999999</v>
      </c>
      <c r="J496" s="211">
        <v>14</v>
      </c>
      <c r="K496" s="248">
        <v>2.6020000000000001E-2</v>
      </c>
      <c r="L496" s="211">
        <v>3.6</v>
      </c>
      <c r="M496" s="65" t="s">
        <v>888</v>
      </c>
      <c r="N496" s="260">
        <v>0.10100000000000001</v>
      </c>
      <c r="O496" s="271">
        <v>13</v>
      </c>
      <c r="P496" s="65">
        <v>313</v>
      </c>
      <c r="Q496" s="65">
        <v>37</v>
      </c>
      <c r="R496" s="80">
        <f t="shared" si="36"/>
        <v>37.525825773725487</v>
      </c>
      <c r="S496" s="65">
        <v>165.6</v>
      </c>
      <c r="T496" s="65">
        <v>5.9</v>
      </c>
      <c r="U496" s="80">
        <f t="shared" si="37"/>
        <v>6.7660434524173727</v>
      </c>
      <c r="V496" s="65">
        <v>1640</v>
      </c>
      <c r="W496" s="65">
        <v>250</v>
      </c>
      <c r="X496" s="80">
        <f t="shared" si="38"/>
        <v>252.14249939270451</v>
      </c>
      <c r="Y496" s="344">
        <v>47.09</v>
      </c>
      <c r="Z496" s="211">
        <v>12.08</v>
      </c>
      <c r="AA496" s="211">
        <v>0.91</v>
      </c>
      <c r="AB496" s="81" t="s">
        <v>21</v>
      </c>
      <c r="AC496" s="81" t="s">
        <v>21</v>
      </c>
      <c r="AD496" s="81" t="s">
        <v>21</v>
      </c>
      <c r="AE496" s="81" t="s">
        <v>21</v>
      </c>
      <c r="AF496" s="233">
        <v>1.675</v>
      </c>
      <c r="AG496" s="233">
        <v>6.9000000000000006E-2</v>
      </c>
      <c r="AH496" s="233">
        <v>1550</v>
      </c>
      <c r="AI496" s="233">
        <v>40</v>
      </c>
      <c r="AJ496" s="84" t="s">
        <v>21</v>
      </c>
      <c r="AK496" s="84" t="s">
        <v>21</v>
      </c>
      <c r="AL496" s="84" t="s">
        <v>21</v>
      </c>
      <c r="AM496" s="84" t="s">
        <v>21</v>
      </c>
      <c r="AN496" s="84" t="s">
        <v>21</v>
      </c>
      <c r="AO496" s="84" t="s">
        <v>21</v>
      </c>
      <c r="AP496" s="233">
        <v>60</v>
      </c>
      <c r="AQ496" s="233">
        <v>1.3</v>
      </c>
      <c r="AR496" s="233">
        <v>9.92</v>
      </c>
      <c r="AS496" s="233">
        <v>0.22</v>
      </c>
      <c r="AT496" s="233">
        <v>49.3</v>
      </c>
      <c r="AU496" s="233">
        <v>1.2</v>
      </c>
      <c r="AV496" s="84" t="s">
        <v>21</v>
      </c>
      <c r="AW496" s="84" t="s">
        <v>21</v>
      </c>
      <c r="AX496" s="84" t="s">
        <v>21</v>
      </c>
      <c r="AY496" s="84" t="s">
        <v>21</v>
      </c>
      <c r="AZ496" s="233">
        <v>13.94</v>
      </c>
      <c r="BA496" s="233">
        <v>0.37</v>
      </c>
      <c r="BB496" s="81" t="s">
        <v>21</v>
      </c>
      <c r="BC496" s="81" t="s">
        <v>21</v>
      </c>
      <c r="BD496" s="81" t="s">
        <v>21</v>
      </c>
      <c r="BE496" s="81" t="s">
        <v>21</v>
      </c>
      <c r="BF496" s="81" t="s">
        <v>21</v>
      </c>
      <c r="BG496" s="152" t="s">
        <v>21</v>
      </c>
    </row>
    <row r="497" spans="1:59" ht="16" customHeight="1" x14ac:dyDescent="0.15">
      <c r="A497" s="64" t="s">
        <v>884</v>
      </c>
      <c r="B497" s="159"/>
      <c r="C497" s="199" t="s">
        <v>21</v>
      </c>
      <c r="D497" s="82" t="s">
        <v>21</v>
      </c>
      <c r="E497" s="282" t="s">
        <v>21</v>
      </c>
      <c r="F497" s="271">
        <v>1.2</v>
      </c>
      <c r="G497" s="62" t="s">
        <v>21</v>
      </c>
      <c r="H497" s="81" t="s">
        <v>21</v>
      </c>
      <c r="I497" s="233">
        <v>0.32900000000000001</v>
      </c>
      <c r="J497" s="211">
        <v>16</v>
      </c>
      <c r="K497" s="248">
        <v>2.6249999999999999E-2</v>
      </c>
      <c r="L497" s="211">
        <v>3.4</v>
      </c>
      <c r="M497" s="65" t="s">
        <v>890</v>
      </c>
      <c r="N497" s="260">
        <v>9.0999999999999998E-2</v>
      </c>
      <c r="O497" s="271">
        <v>15</v>
      </c>
      <c r="P497" s="65">
        <v>289</v>
      </c>
      <c r="Q497" s="65">
        <v>39</v>
      </c>
      <c r="R497" s="80">
        <f t="shared" si="36"/>
        <v>39.425986354180161</v>
      </c>
      <c r="S497" s="65">
        <v>167</v>
      </c>
      <c r="T497" s="65">
        <v>5.6</v>
      </c>
      <c r="U497" s="80">
        <f t="shared" si="37"/>
        <v>6.5203987608121015</v>
      </c>
      <c r="V497" s="65">
        <v>1440</v>
      </c>
      <c r="W497" s="65">
        <v>290</v>
      </c>
      <c r="X497" s="80">
        <f t="shared" si="38"/>
        <v>291.42656021714976</v>
      </c>
      <c r="Y497" s="344">
        <v>42.21</v>
      </c>
      <c r="Z497" s="211">
        <v>11.97</v>
      </c>
      <c r="AA497" s="211">
        <v>0.91</v>
      </c>
      <c r="AB497" s="81" t="s">
        <v>21</v>
      </c>
      <c r="AC497" s="81" t="s">
        <v>21</v>
      </c>
      <c r="AD497" s="81" t="s">
        <v>21</v>
      </c>
      <c r="AE497" s="81" t="s">
        <v>21</v>
      </c>
      <c r="AF497" s="233">
        <v>1.6839999999999999</v>
      </c>
      <c r="AG497" s="233">
        <v>5.7000000000000002E-2</v>
      </c>
      <c r="AH497" s="233">
        <v>1508</v>
      </c>
      <c r="AI497" s="233">
        <v>31</v>
      </c>
      <c r="AJ497" s="84" t="s">
        <v>21</v>
      </c>
      <c r="AK497" s="84" t="s">
        <v>21</v>
      </c>
      <c r="AL497" s="84" t="s">
        <v>21</v>
      </c>
      <c r="AM497" s="84" t="s">
        <v>21</v>
      </c>
      <c r="AN497" s="84" t="s">
        <v>21</v>
      </c>
      <c r="AO497" s="84" t="s">
        <v>21</v>
      </c>
      <c r="AP497" s="233">
        <v>59.2</v>
      </c>
      <c r="AQ497" s="233">
        <v>1.5</v>
      </c>
      <c r="AR497" s="233">
        <v>9.81</v>
      </c>
      <c r="AS497" s="233">
        <v>0.23</v>
      </c>
      <c r="AT497" s="233">
        <v>49.6</v>
      </c>
      <c r="AU497" s="233">
        <v>1.3</v>
      </c>
      <c r="AV497" s="84" t="s">
        <v>21</v>
      </c>
      <c r="AW497" s="84" t="s">
        <v>21</v>
      </c>
      <c r="AX497" s="84" t="s">
        <v>21</v>
      </c>
      <c r="AY497" s="84" t="s">
        <v>21</v>
      </c>
      <c r="AZ497" s="233">
        <v>13.65</v>
      </c>
      <c r="BA497" s="233">
        <v>0.36</v>
      </c>
      <c r="BB497" s="81" t="s">
        <v>21</v>
      </c>
      <c r="BC497" s="81" t="s">
        <v>21</v>
      </c>
      <c r="BD497" s="81" t="s">
        <v>21</v>
      </c>
      <c r="BE497" s="81" t="s">
        <v>21</v>
      </c>
      <c r="BF497" s="81" t="s">
        <v>21</v>
      </c>
      <c r="BG497" s="152" t="s">
        <v>21</v>
      </c>
    </row>
    <row r="498" spans="1:59" ht="16" customHeight="1" thickBot="1" x14ac:dyDescent="0.2">
      <c r="A498" s="70" t="s">
        <v>885</v>
      </c>
      <c r="B498" s="160"/>
      <c r="C498" s="200" t="s">
        <v>21</v>
      </c>
      <c r="D498" s="141" t="s">
        <v>21</v>
      </c>
      <c r="E498" s="287" t="s">
        <v>21</v>
      </c>
      <c r="F498" s="273">
        <v>1.1000000000000001</v>
      </c>
      <c r="G498" s="144" t="s">
        <v>21</v>
      </c>
      <c r="H498" s="140" t="s">
        <v>21</v>
      </c>
      <c r="I498" s="234">
        <v>0.308</v>
      </c>
      <c r="J498" s="212">
        <v>15</v>
      </c>
      <c r="K498" s="249">
        <v>2.579E-2</v>
      </c>
      <c r="L498" s="212">
        <v>3.2</v>
      </c>
      <c r="M498" s="13" t="s">
        <v>890</v>
      </c>
      <c r="N498" s="261">
        <v>8.6999999999999994E-2</v>
      </c>
      <c r="O498" s="273">
        <v>14</v>
      </c>
      <c r="P498" s="13">
        <v>273</v>
      </c>
      <c r="Q498" s="13">
        <v>35</v>
      </c>
      <c r="R498" s="89">
        <f t="shared" si="36"/>
        <v>35.42332000250682</v>
      </c>
      <c r="S498" s="13">
        <v>164.1</v>
      </c>
      <c r="T498" s="13">
        <v>5.0999999999999996</v>
      </c>
      <c r="U498" s="89">
        <f t="shared" si="37"/>
        <v>6.0647773248487864</v>
      </c>
      <c r="V498" s="13">
        <v>1350</v>
      </c>
      <c r="W498" s="13">
        <v>280</v>
      </c>
      <c r="X498" s="89">
        <f t="shared" si="38"/>
        <v>281.29877354869501</v>
      </c>
      <c r="Y498" s="345">
        <v>39.89</v>
      </c>
      <c r="Z498" s="212">
        <v>10.33</v>
      </c>
      <c r="AA498" s="212">
        <v>0.9</v>
      </c>
      <c r="AB498" s="140" t="s">
        <v>21</v>
      </c>
      <c r="AC498" s="140" t="s">
        <v>21</v>
      </c>
      <c r="AD498" s="140" t="s">
        <v>21</v>
      </c>
      <c r="AE498" s="140" t="s">
        <v>21</v>
      </c>
      <c r="AF498" s="234">
        <v>1.698</v>
      </c>
      <c r="AG498" s="234">
        <v>0.06</v>
      </c>
      <c r="AH498" s="234">
        <v>1500</v>
      </c>
      <c r="AI498" s="234">
        <v>27</v>
      </c>
      <c r="AJ498" s="143" t="s">
        <v>21</v>
      </c>
      <c r="AK498" s="143" t="s">
        <v>21</v>
      </c>
      <c r="AL498" s="143" t="s">
        <v>21</v>
      </c>
      <c r="AM498" s="143" t="s">
        <v>21</v>
      </c>
      <c r="AN498" s="143" t="s">
        <v>21</v>
      </c>
      <c r="AO498" s="143" t="s">
        <v>21</v>
      </c>
      <c r="AP498" s="234">
        <v>58.9</v>
      </c>
      <c r="AQ498" s="234">
        <v>1.2</v>
      </c>
      <c r="AR498" s="234">
        <v>9.77</v>
      </c>
      <c r="AS498" s="234">
        <v>0.22</v>
      </c>
      <c r="AT498" s="234">
        <v>49.35</v>
      </c>
      <c r="AU498" s="234">
        <v>0.94</v>
      </c>
      <c r="AV498" s="143" t="s">
        <v>21</v>
      </c>
      <c r="AW498" s="143" t="s">
        <v>21</v>
      </c>
      <c r="AX498" s="143" t="s">
        <v>21</v>
      </c>
      <c r="AY498" s="143" t="s">
        <v>21</v>
      </c>
      <c r="AZ498" s="234">
        <v>13.73</v>
      </c>
      <c r="BA498" s="234">
        <v>0.36</v>
      </c>
      <c r="BB498" s="140" t="s">
        <v>21</v>
      </c>
      <c r="BC498" s="140" t="s">
        <v>21</v>
      </c>
      <c r="BD498" s="140" t="s">
        <v>21</v>
      </c>
      <c r="BE498" s="140" t="s">
        <v>21</v>
      </c>
      <c r="BF498" s="140" t="s">
        <v>21</v>
      </c>
      <c r="BG498" s="382" t="s">
        <v>21</v>
      </c>
    </row>
    <row r="499" spans="1:59" ht="16" customHeight="1" x14ac:dyDescent="0.15">
      <c r="C499" s="130"/>
      <c r="D499" s="130"/>
      <c r="E499" s="257"/>
      <c r="F499" s="130"/>
      <c r="I499" s="18"/>
      <c r="J499" s="17"/>
      <c r="K499" s="303"/>
      <c r="L499" s="17"/>
      <c r="N499" s="284"/>
      <c r="O499" s="17"/>
      <c r="Y499" s="230"/>
      <c r="Z499" s="130"/>
      <c r="AA499" s="130"/>
      <c r="AF499" s="230"/>
      <c r="AG499" s="230"/>
      <c r="AH499" s="230"/>
      <c r="AI499" s="230"/>
      <c r="AJ499" s="230"/>
      <c r="AK499" s="230"/>
      <c r="AL499" s="230"/>
      <c r="AM499" s="230"/>
      <c r="AN499" s="230"/>
      <c r="AO499" s="230"/>
      <c r="AP499" s="230"/>
      <c r="AQ499" s="230"/>
      <c r="AR499" s="230"/>
      <c r="AS499" s="230"/>
      <c r="AT499" s="230"/>
      <c r="AU499" s="230"/>
      <c r="AV499" s="230"/>
      <c r="AW499" s="230"/>
      <c r="AX499" s="230"/>
      <c r="AY499" s="230"/>
      <c r="AZ499" s="230"/>
      <c r="BA499" s="230"/>
    </row>
    <row r="500" spans="1:59" ht="16" customHeight="1" thickBot="1" x14ac:dyDescent="0.2">
      <c r="A500" s="14" t="s">
        <v>518</v>
      </c>
      <c r="C500" s="130"/>
      <c r="D500" s="130"/>
      <c r="E500" s="257"/>
      <c r="F500" s="130"/>
      <c r="I500" s="18"/>
      <c r="J500" s="17"/>
      <c r="K500" s="303"/>
      <c r="L500" s="17"/>
      <c r="N500" s="284"/>
      <c r="O500" s="17"/>
      <c r="Y500" s="230"/>
      <c r="Z500" s="130"/>
      <c r="AA500" s="130"/>
      <c r="AF500" s="230"/>
      <c r="AG500" s="230"/>
      <c r="AH500" s="230"/>
      <c r="AI500" s="230"/>
      <c r="AJ500" s="230"/>
      <c r="AK500" s="230"/>
      <c r="AL500" s="230"/>
      <c r="AM500" s="230"/>
      <c r="AN500" s="230"/>
      <c r="AO500" s="230"/>
      <c r="AP500" s="230"/>
      <c r="AQ500" s="230"/>
      <c r="AR500" s="230"/>
      <c r="AS500" s="230"/>
      <c r="AT500" s="230"/>
      <c r="AU500" s="230"/>
      <c r="AV500" s="230"/>
      <c r="AW500" s="230"/>
      <c r="AX500" s="230"/>
      <c r="AY500" s="230"/>
      <c r="AZ500" s="230"/>
      <c r="BA500" s="230"/>
    </row>
    <row r="501" spans="1:59" ht="16" customHeight="1" x14ac:dyDescent="0.15">
      <c r="A501" s="55" t="s">
        <v>850</v>
      </c>
      <c r="B501" s="158"/>
      <c r="C501" s="201">
        <v>13.8</v>
      </c>
      <c r="D501" s="213">
        <v>199</v>
      </c>
      <c r="E501" s="259">
        <v>7.0000000000000007E-2</v>
      </c>
      <c r="F501" s="272">
        <v>1</v>
      </c>
      <c r="G501" s="74" t="s">
        <v>21</v>
      </c>
      <c r="H501" s="74" t="s">
        <v>21</v>
      </c>
      <c r="I501" s="232">
        <v>0.30299999999999999</v>
      </c>
      <c r="J501" s="213">
        <v>16</v>
      </c>
      <c r="K501" s="247">
        <v>2.5749999999999999E-2</v>
      </c>
      <c r="L501" s="213">
        <v>3.8</v>
      </c>
      <c r="M501" s="56" t="s">
        <v>886</v>
      </c>
      <c r="N501" s="259">
        <v>8.5000000000000006E-2</v>
      </c>
      <c r="O501" s="213">
        <v>16</v>
      </c>
      <c r="P501" s="55">
        <v>268</v>
      </c>
      <c r="Q501" s="56">
        <v>38</v>
      </c>
      <c r="R501" s="73">
        <f t="shared" ref="R501:R520" si="39">SQRT((Q501^2)+((P501*0.02)^2))</f>
        <v>38.376159265877561</v>
      </c>
      <c r="S501" s="56">
        <v>163.9</v>
      </c>
      <c r="T501" s="56">
        <v>6.1</v>
      </c>
      <c r="U501" s="73">
        <f t="shared" ref="U501:U520" si="40">SQRT((T501^2)+((S501*0.02)^2))</f>
        <v>6.924975379017603</v>
      </c>
      <c r="V501" s="56">
        <v>1320</v>
      </c>
      <c r="W501" s="56">
        <v>310</v>
      </c>
      <c r="X501" s="79">
        <f t="shared" ref="X501:X520" si="41">SQRT((W501^2)+((V501*0.02)^2))</f>
        <v>311.1220982186897</v>
      </c>
      <c r="Y501" s="350">
        <v>38.840000000000003</v>
      </c>
      <c r="Z501" s="213">
        <v>14.6</v>
      </c>
      <c r="AA501" s="213">
        <v>1.2</v>
      </c>
      <c r="AB501" s="74" t="s">
        <v>21</v>
      </c>
      <c r="AC501" s="74" t="s">
        <v>21</v>
      </c>
      <c r="AD501" s="74" t="s">
        <v>21</v>
      </c>
      <c r="AE501" s="74" t="s">
        <v>21</v>
      </c>
      <c r="AF501" s="232">
        <v>1.613</v>
      </c>
      <c r="AG501" s="232">
        <v>7.4999999999999997E-2</v>
      </c>
      <c r="AH501" s="232">
        <v>1354</v>
      </c>
      <c r="AI501" s="232">
        <v>25</v>
      </c>
      <c r="AJ501" s="77" t="s">
        <v>21</v>
      </c>
      <c r="AK501" s="77" t="s">
        <v>21</v>
      </c>
      <c r="AL501" s="77" t="s">
        <v>21</v>
      </c>
      <c r="AM501" s="77" t="s">
        <v>21</v>
      </c>
      <c r="AN501" s="77" t="s">
        <v>21</v>
      </c>
      <c r="AO501" s="77" t="s">
        <v>21</v>
      </c>
      <c r="AP501" s="232">
        <v>55.3</v>
      </c>
      <c r="AQ501" s="232">
        <v>1.2</v>
      </c>
      <c r="AR501" s="232">
        <v>9.39</v>
      </c>
      <c r="AS501" s="232">
        <v>0.2</v>
      </c>
      <c r="AT501" s="232">
        <v>45.99</v>
      </c>
      <c r="AU501" s="232">
        <v>0.91</v>
      </c>
      <c r="AV501" s="77" t="s">
        <v>21</v>
      </c>
      <c r="AW501" s="77" t="s">
        <v>21</v>
      </c>
      <c r="AX501" s="77" t="s">
        <v>21</v>
      </c>
      <c r="AY501" s="77" t="s">
        <v>21</v>
      </c>
      <c r="AZ501" s="232">
        <v>12.38</v>
      </c>
      <c r="BA501" s="232">
        <v>0.34</v>
      </c>
      <c r="BB501" s="74" t="s">
        <v>21</v>
      </c>
      <c r="BC501" s="74" t="s">
        <v>21</v>
      </c>
      <c r="BD501" s="74" t="s">
        <v>21</v>
      </c>
      <c r="BE501" s="74" t="s">
        <v>21</v>
      </c>
      <c r="BF501" s="74" t="s">
        <v>21</v>
      </c>
      <c r="BG501" s="381" t="s">
        <v>21</v>
      </c>
    </row>
    <row r="502" spans="1:59" ht="16" customHeight="1" x14ac:dyDescent="0.15">
      <c r="A502" s="64" t="s">
        <v>927</v>
      </c>
      <c r="B502" s="159"/>
      <c r="C502" s="202">
        <v>15</v>
      </c>
      <c r="D502" s="211">
        <v>211</v>
      </c>
      <c r="E502" s="260">
        <v>7.0999999999999994E-2</v>
      </c>
      <c r="F502" s="271">
        <v>1</v>
      </c>
      <c r="G502" s="81" t="s">
        <v>21</v>
      </c>
      <c r="H502" s="81" t="s">
        <v>21</v>
      </c>
      <c r="I502" s="233">
        <v>0.41199999999999998</v>
      </c>
      <c r="J502" s="211">
        <v>16</v>
      </c>
      <c r="K502" s="248">
        <v>2.63E-2</v>
      </c>
      <c r="L502" s="211">
        <v>4.5</v>
      </c>
      <c r="M502" s="65" t="s">
        <v>882</v>
      </c>
      <c r="N502" s="260">
        <v>0.114</v>
      </c>
      <c r="O502" s="211">
        <v>15</v>
      </c>
      <c r="P502" s="64">
        <v>350</v>
      </c>
      <c r="Q502" s="65">
        <v>46</v>
      </c>
      <c r="R502" s="80">
        <f t="shared" si="39"/>
        <v>46.529560496527367</v>
      </c>
      <c r="S502" s="65">
        <v>167</v>
      </c>
      <c r="T502" s="65">
        <v>7.4</v>
      </c>
      <c r="U502" s="80">
        <f t="shared" si="40"/>
        <v>8.118842282000557</v>
      </c>
      <c r="V502" s="65">
        <v>1860</v>
      </c>
      <c r="W502" s="65">
        <v>270</v>
      </c>
      <c r="X502" s="63">
        <f t="shared" si="41"/>
        <v>272.55061915174582</v>
      </c>
      <c r="Y502" s="344">
        <v>52.29</v>
      </c>
      <c r="Z502" s="211">
        <v>14.45</v>
      </c>
      <c r="AA502" s="211">
        <v>1</v>
      </c>
      <c r="AB502" s="81" t="s">
        <v>21</v>
      </c>
      <c r="AC502" s="81" t="s">
        <v>21</v>
      </c>
      <c r="AD502" s="81" t="s">
        <v>21</v>
      </c>
      <c r="AE502" s="81" t="s">
        <v>21</v>
      </c>
      <c r="AF502" s="233">
        <v>1.694</v>
      </c>
      <c r="AG502" s="233">
        <v>7.2999999999999995E-2</v>
      </c>
      <c r="AH502" s="233">
        <v>1430</v>
      </c>
      <c r="AI502" s="233">
        <v>44</v>
      </c>
      <c r="AJ502" s="84" t="s">
        <v>21</v>
      </c>
      <c r="AK502" s="84" t="s">
        <v>21</v>
      </c>
      <c r="AL502" s="84" t="s">
        <v>21</v>
      </c>
      <c r="AM502" s="84" t="s">
        <v>21</v>
      </c>
      <c r="AN502" s="84" t="s">
        <v>21</v>
      </c>
      <c r="AO502" s="84" t="s">
        <v>21</v>
      </c>
      <c r="AP502" s="233">
        <v>58.5</v>
      </c>
      <c r="AQ502" s="233">
        <v>1.3</v>
      </c>
      <c r="AR502" s="233">
        <v>9.36</v>
      </c>
      <c r="AS502" s="233">
        <v>0.24</v>
      </c>
      <c r="AT502" s="233">
        <v>49.1</v>
      </c>
      <c r="AU502" s="233">
        <v>1.3</v>
      </c>
      <c r="AV502" s="84" t="s">
        <v>21</v>
      </c>
      <c r="AW502" s="84" t="s">
        <v>21</v>
      </c>
      <c r="AX502" s="84" t="s">
        <v>21</v>
      </c>
      <c r="AY502" s="84" t="s">
        <v>21</v>
      </c>
      <c r="AZ502" s="233">
        <v>13.33</v>
      </c>
      <c r="BA502" s="233">
        <v>0.35</v>
      </c>
      <c r="BB502" s="81" t="s">
        <v>21</v>
      </c>
      <c r="BC502" s="81" t="s">
        <v>21</v>
      </c>
      <c r="BD502" s="81" t="s">
        <v>21</v>
      </c>
      <c r="BE502" s="81" t="s">
        <v>21</v>
      </c>
      <c r="BF502" s="81" t="s">
        <v>21</v>
      </c>
      <c r="BG502" s="152" t="s">
        <v>21</v>
      </c>
    </row>
    <row r="503" spans="1:59" ht="16" customHeight="1" x14ac:dyDescent="0.15">
      <c r="A503" s="64" t="s">
        <v>851</v>
      </c>
      <c r="B503" s="159"/>
      <c r="C503" s="202">
        <v>13.4</v>
      </c>
      <c r="D503" s="211">
        <v>193</v>
      </c>
      <c r="E503" s="260">
        <v>6.9000000000000006E-2</v>
      </c>
      <c r="F503" s="271">
        <v>1.1000000000000001</v>
      </c>
      <c r="G503" s="81" t="s">
        <v>21</v>
      </c>
      <c r="H503" s="81" t="s">
        <v>21</v>
      </c>
      <c r="I503" s="233">
        <v>0.4</v>
      </c>
      <c r="J503" s="211">
        <v>18</v>
      </c>
      <c r="K503" s="248">
        <v>2.6100000000000002E-2</v>
      </c>
      <c r="L503" s="211">
        <v>4.5999999999999996</v>
      </c>
      <c r="M503" s="65" t="s">
        <v>888</v>
      </c>
      <c r="N503" s="260">
        <v>0.111</v>
      </c>
      <c r="O503" s="211">
        <v>17</v>
      </c>
      <c r="P503" s="64">
        <v>342</v>
      </c>
      <c r="Q503" s="65">
        <v>51</v>
      </c>
      <c r="R503" s="80">
        <f t="shared" si="39"/>
        <v>51.456638055745543</v>
      </c>
      <c r="S503" s="65">
        <v>166.4</v>
      </c>
      <c r="T503" s="65">
        <v>7.5</v>
      </c>
      <c r="U503" s="80">
        <f t="shared" si="40"/>
        <v>8.2052168770849683</v>
      </c>
      <c r="V503" s="65">
        <v>1820</v>
      </c>
      <c r="W503" s="65">
        <v>320</v>
      </c>
      <c r="X503" s="63">
        <f t="shared" si="41"/>
        <v>322.06359620422796</v>
      </c>
      <c r="Y503" s="344">
        <v>51.35</v>
      </c>
      <c r="Z503" s="211">
        <v>13.5</v>
      </c>
      <c r="AA503" s="211">
        <v>1.1000000000000001</v>
      </c>
      <c r="AB503" s="81" t="s">
        <v>21</v>
      </c>
      <c r="AC503" s="81" t="s">
        <v>21</v>
      </c>
      <c r="AD503" s="81" t="s">
        <v>21</v>
      </c>
      <c r="AE503" s="81" t="s">
        <v>21</v>
      </c>
      <c r="AF503" s="233">
        <v>1.488</v>
      </c>
      <c r="AG503" s="233">
        <v>5.8999999999999997E-2</v>
      </c>
      <c r="AH503" s="233">
        <v>1335</v>
      </c>
      <c r="AI503" s="233">
        <v>30</v>
      </c>
      <c r="AJ503" s="84" t="s">
        <v>21</v>
      </c>
      <c r="AK503" s="84" t="s">
        <v>21</v>
      </c>
      <c r="AL503" s="84" t="s">
        <v>21</v>
      </c>
      <c r="AM503" s="84" t="s">
        <v>21</v>
      </c>
      <c r="AN503" s="84" t="s">
        <v>21</v>
      </c>
      <c r="AO503" s="84" t="s">
        <v>21</v>
      </c>
      <c r="AP503" s="233">
        <v>53.8</v>
      </c>
      <c r="AQ503" s="233">
        <v>1.3</v>
      </c>
      <c r="AR503" s="233">
        <v>9.23</v>
      </c>
      <c r="AS503" s="233">
        <v>0.21</v>
      </c>
      <c r="AT503" s="233">
        <v>45.4</v>
      </c>
      <c r="AU503" s="233">
        <v>1.2</v>
      </c>
      <c r="AV503" s="84" t="s">
        <v>21</v>
      </c>
      <c r="AW503" s="84" t="s">
        <v>21</v>
      </c>
      <c r="AX503" s="84" t="s">
        <v>21</v>
      </c>
      <c r="AY503" s="84" t="s">
        <v>21</v>
      </c>
      <c r="AZ503" s="233">
        <v>12.12</v>
      </c>
      <c r="BA503" s="233">
        <v>0.34</v>
      </c>
      <c r="BB503" s="81" t="s">
        <v>21</v>
      </c>
      <c r="BC503" s="81" t="s">
        <v>21</v>
      </c>
      <c r="BD503" s="81" t="s">
        <v>21</v>
      </c>
      <c r="BE503" s="81" t="s">
        <v>21</v>
      </c>
      <c r="BF503" s="81" t="s">
        <v>21</v>
      </c>
      <c r="BG503" s="152" t="s">
        <v>21</v>
      </c>
    </row>
    <row r="504" spans="1:59" ht="16" customHeight="1" x14ac:dyDescent="0.15">
      <c r="A504" s="64" t="s">
        <v>852</v>
      </c>
      <c r="B504" s="159"/>
      <c r="C504" s="202">
        <v>13.1</v>
      </c>
      <c r="D504" s="211">
        <v>187.8</v>
      </c>
      <c r="E504" s="260">
        <v>6.9000000000000006E-2</v>
      </c>
      <c r="F504" s="271">
        <v>1.1000000000000001</v>
      </c>
      <c r="G504" s="81" t="s">
        <v>21</v>
      </c>
      <c r="H504" s="81" t="s">
        <v>21</v>
      </c>
      <c r="I504" s="233">
        <v>0.35</v>
      </c>
      <c r="J504" s="211">
        <v>17</v>
      </c>
      <c r="K504" s="248">
        <v>2.5600000000000001E-2</v>
      </c>
      <c r="L504" s="211">
        <v>4.0999999999999996</v>
      </c>
      <c r="M504" s="65" t="s">
        <v>864</v>
      </c>
      <c r="N504" s="260">
        <v>9.9000000000000005E-2</v>
      </c>
      <c r="O504" s="211">
        <v>16</v>
      </c>
      <c r="P504" s="64">
        <v>305</v>
      </c>
      <c r="Q504" s="65">
        <v>44</v>
      </c>
      <c r="R504" s="80">
        <f t="shared" si="39"/>
        <v>44.420828447925189</v>
      </c>
      <c r="S504" s="65">
        <v>162.9</v>
      </c>
      <c r="T504" s="65">
        <v>6.6</v>
      </c>
      <c r="U504" s="80">
        <f t="shared" si="40"/>
        <v>7.3603372205354827</v>
      </c>
      <c r="V504" s="65">
        <v>1610</v>
      </c>
      <c r="W504" s="65">
        <v>310</v>
      </c>
      <c r="X504" s="63">
        <f t="shared" si="41"/>
        <v>311.66783600493653</v>
      </c>
      <c r="Y504" s="344">
        <v>46.59</v>
      </c>
      <c r="Z504" s="211">
        <v>12.7</v>
      </c>
      <c r="AA504" s="211">
        <v>1.1000000000000001</v>
      </c>
      <c r="AB504" s="81" t="s">
        <v>21</v>
      </c>
      <c r="AC504" s="81" t="s">
        <v>21</v>
      </c>
      <c r="AD504" s="81" t="s">
        <v>21</v>
      </c>
      <c r="AE504" s="81" t="s">
        <v>21</v>
      </c>
      <c r="AF504" s="233">
        <v>1.53</v>
      </c>
      <c r="AG504" s="233">
        <v>6.6000000000000003E-2</v>
      </c>
      <c r="AH504" s="233">
        <v>1324</v>
      </c>
      <c r="AI504" s="233">
        <v>29</v>
      </c>
      <c r="AJ504" s="84" t="s">
        <v>21</v>
      </c>
      <c r="AK504" s="84" t="s">
        <v>21</v>
      </c>
      <c r="AL504" s="84" t="s">
        <v>21</v>
      </c>
      <c r="AM504" s="84" t="s">
        <v>21</v>
      </c>
      <c r="AN504" s="84" t="s">
        <v>21</v>
      </c>
      <c r="AO504" s="84" t="s">
        <v>21</v>
      </c>
      <c r="AP504" s="233">
        <v>54.4</v>
      </c>
      <c r="AQ504" s="233">
        <v>1.1000000000000001</v>
      </c>
      <c r="AR504" s="233">
        <v>9.39</v>
      </c>
      <c r="AS504" s="233">
        <v>0.24</v>
      </c>
      <c r="AT504" s="233">
        <v>45.1</v>
      </c>
      <c r="AU504" s="233">
        <v>1.1000000000000001</v>
      </c>
      <c r="AV504" s="84" t="s">
        <v>21</v>
      </c>
      <c r="AW504" s="84" t="s">
        <v>21</v>
      </c>
      <c r="AX504" s="84" t="s">
        <v>21</v>
      </c>
      <c r="AY504" s="84" t="s">
        <v>21</v>
      </c>
      <c r="AZ504" s="233">
        <v>12.31</v>
      </c>
      <c r="BA504" s="233">
        <v>0.33</v>
      </c>
      <c r="BB504" s="81" t="s">
        <v>21</v>
      </c>
      <c r="BC504" s="81" t="s">
        <v>21</v>
      </c>
      <c r="BD504" s="81" t="s">
        <v>21</v>
      </c>
      <c r="BE504" s="81" t="s">
        <v>21</v>
      </c>
      <c r="BF504" s="81" t="s">
        <v>21</v>
      </c>
      <c r="BG504" s="152" t="s">
        <v>21</v>
      </c>
    </row>
    <row r="505" spans="1:59" ht="16" customHeight="1" x14ac:dyDescent="0.15">
      <c r="A505" s="64" t="s">
        <v>853</v>
      </c>
      <c r="B505" s="159"/>
      <c r="C505" s="202">
        <v>12.8</v>
      </c>
      <c r="D505" s="211">
        <v>187.7</v>
      </c>
      <c r="E505" s="260">
        <v>6.7000000000000004E-2</v>
      </c>
      <c r="F505" s="271">
        <v>1.1000000000000001</v>
      </c>
      <c r="G505" s="81" t="s">
        <v>21</v>
      </c>
      <c r="H505" s="81" t="s">
        <v>21</v>
      </c>
      <c r="I505" s="233">
        <v>0.53</v>
      </c>
      <c r="J505" s="211">
        <v>16</v>
      </c>
      <c r="K505" s="248">
        <v>2.7799999999999998E-2</v>
      </c>
      <c r="L505" s="211">
        <v>5.4</v>
      </c>
      <c r="M505" s="65" t="s">
        <v>114</v>
      </c>
      <c r="N505" s="260">
        <v>0.13800000000000001</v>
      </c>
      <c r="O505" s="211">
        <v>15</v>
      </c>
      <c r="P505" s="64">
        <v>432</v>
      </c>
      <c r="Q505" s="65">
        <v>55</v>
      </c>
      <c r="R505" s="80">
        <f t="shared" si="39"/>
        <v>55.67449685448446</v>
      </c>
      <c r="S505" s="65">
        <v>177</v>
      </c>
      <c r="T505" s="65">
        <v>9.4</v>
      </c>
      <c r="U505" s="80">
        <f t="shared" si="40"/>
        <v>10.044481071712964</v>
      </c>
      <c r="V505" s="65">
        <v>2200</v>
      </c>
      <c r="W505" s="65">
        <v>260</v>
      </c>
      <c r="X505" s="63">
        <f t="shared" si="41"/>
        <v>263.69679558159214</v>
      </c>
      <c r="Y505" s="344">
        <v>59.03</v>
      </c>
      <c r="Z505" s="211">
        <v>12</v>
      </c>
      <c r="AA505" s="211">
        <v>1.1000000000000001</v>
      </c>
      <c r="AB505" s="81" t="s">
        <v>21</v>
      </c>
      <c r="AC505" s="81" t="s">
        <v>21</v>
      </c>
      <c r="AD505" s="81" t="s">
        <v>21</v>
      </c>
      <c r="AE505" s="81" t="s">
        <v>21</v>
      </c>
      <c r="AF505" s="233">
        <v>1.494</v>
      </c>
      <c r="AG505" s="233">
        <v>7.1999999999999995E-2</v>
      </c>
      <c r="AH505" s="233">
        <v>1290</v>
      </c>
      <c r="AI505" s="233">
        <v>27</v>
      </c>
      <c r="AJ505" s="84" t="s">
        <v>21</v>
      </c>
      <c r="AK505" s="84" t="s">
        <v>21</v>
      </c>
      <c r="AL505" s="84" t="s">
        <v>21</v>
      </c>
      <c r="AM505" s="84" t="s">
        <v>21</v>
      </c>
      <c r="AN505" s="84" t="s">
        <v>21</v>
      </c>
      <c r="AO505" s="84" t="s">
        <v>21</v>
      </c>
      <c r="AP505" s="233">
        <v>53.6</v>
      </c>
      <c r="AQ505" s="233">
        <v>1.4</v>
      </c>
      <c r="AR505" s="233">
        <v>9.1300000000000008</v>
      </c>
      <c r="AS505" s="233">
        <v>0.2</v>
      </c>
      <c r="AT505" s="233">
        <v>44.88</v>
      </c>
      <c r="AU505" s="233">
        <v>0.96</v>
      </c>
      <c r="AV505" s="84" t="s">
        <v>21</v>
      </c>
      <c r="AW505" s="84" t="s">
        <v>21</v>
      </c>
      <c r="AX505" s="84" t="s">
        <v>21</v>
      </c>
      <c r="AY505" s="84" t="s">
        <v>21</v>
      </c>
      <c r="AZ505" s="233">
        <v>11.83</v>
      </c>
      <c r="BA505" s="233">
        <v>0.33</v>
      </c>
      <c r="BB505" s="81" t="s">
        <v>21</v>
      </c>
      <c r="BC505" s="81" t="s">
        <v>21</v>
      </c>
      <c r="BD505" s="81" t="s">
        <v>21</v>
      </c>
      <c r="BE505" s="81" t="s">
        <v>21</v>
      </c>
      <c r="BF505" s="81" t="s">
        <v>21</v>
      </c>
      <c r="BG505" s="152" t="s">
        <v>21</v>
      </c>
    </row>
    <row r="506" spans="1:59" ht="16" customHeight="1" x14ac:dyDescent="0.15">
      <c r="A506" s="64" t="s">
        <v>854</v>
      </c>
      <c r="B506" s="159"/>
      <c r="C506" s="202">
        <v>12.4</v>
      </c>
      <c r="D506" s="211">
        <v>186.8</v>
      </c>
      <c r="E506" s="260">
        <v>6.6000000000000003E-2</v>
      </c>
      <c r="F506" s="271">
        <v>1.3</v>
      </c>
      <c r="G506" s="81" t="s">
        <v>21</v>
      </c>
      <c r="H506" s="81" t="s">
        <v>21</v>
      </c>
      <c r="I506" s="233">
        <v>2.2400000000000002</v>
      </c>
      <c r="J506" s="211">
        <v>13</v>
      </c>
      <c r="K506" s="248">
        <v>4.4299999999999999E-2</v>
      </c>
      <c r="L506" s="211">
        <v>6.1</v>
      </c>
      <c r="M506" s="65" t="s">
        <v>289</v>
      </c>
      <c r="N506" s="260">
        <v>0.36699999999999999</v>
      </c>
      <c r="O506" s="211">
        <v>12</v>
      </c>
      <c r="P506" s="64">
        <v>1194</v>
      </c>
      <c r="Q506" s="65">
        <v>92</v>
      </c>
      <c r="R506" s="80">
        <f t="shared" si="39"/>
        <v>95.048694888462308</v>
      </c>
      <c r="S506" s="65">
        <v>279</v>
      </c>
      <c r="T506" s="65">
        <v>17</v>
      </c>
      <c r="U506" s="80">
        <f t="shared" si="40"/>
        <v>17.892355909717423</v>
      </c>
      <c r="V506" s="65"/>
      <c r="W506" s="65"/>
      <c r="X506" s="63"/>
      <c r="Y506" s="344">
        <v>76.63</v>
      </c>
      <c r="Z506" s="211">
        <v>10.8</v>
      </c>
      <c r="AA506" s="211">
        <v>1.3</v>
      </c>
      <c r="AB506" s="81" t="s">
        <v>21</v>
      </c>
      <c r="AC506" s="81" t="s">
        <v>21</v>
      </c>
      <c r="AD506" s="81" t="s">
        <v>21</v>
      </c>
      <c r="AE506" s="81" t="s">
        <v>21</v>
      </c>
      <c r="AF506" s="233">
        <v>1.51</v>
      </c>
      <c r="AG506" s="233">
        <v>0.1</v>
      </c>
      <c r="AH506" s="233">
        <v>1379</v>
      </c>
      <c r="AI506" s="233">
        <v>40</v>
      </c>
      <c r="AJ506" s="84" t="s">
        <v>21</v>
      </c>
      <c r="AK506" s="84" t="s">
        <v>21</v>
      </c>
      <c r="AL506" s="84" t="s">
        <v>21</v>
      </c>
      <c r="AM506" s="84" t="s">
        <v>21</v>
      </c>
      <c r="AN506" s="84" t="s">
        <v>21</v>
      </c>
      <c r="AO506" s="84" t="s">
        <v>21</v>
      </c>
      <c r="AP506" s="233">
        <v>56</v>
      </c>
      <c r="AQ506" s="233">
        <v>1.7</v>
      </c>
      <c r="AR506" s="233">
        <v>9.16</v>
      </c>
      <c r="AS506" s="233">
        <v>0.34</v>
      </c>
      <c r="AT506" s="233">
        <v>47.4</v>
      </c>
      <c r="AU506" s="233">
        <v>1.7</v>
      </c>
      <c r="AV506" s="84" t="s">
        <v>21</v>
      </c>
      <c r="AW506" s="84" t="s">
        <v>21</v>
      </c>
      <c r="AX506" s="84" t="s">
        <v>21</v>
      </c>
      <c r="AY506" s="84" t="s">
        <v>21</v>
      </c>
      <c r="AZ506" s="233">
        <v>12.34</v>
      </c>
      <c r="BA506" s="233">
        <v>0.51</v>
      </c>
      <c r="BB506" s="81" t="s">
        <v>21</v>
      </c>
      <c r="BC506" s="81" t="s">
        <v>21</v>
      </c>
      <c r="BD506" s="81" t="s">
        <v>21</v>
      </c>
      <c r="BE506" s="81" t="s">
        <v>21</v>
      </c>
      <c r="BF506" s="81" t="s">
        <v>21</v>
      </c>
      <c r="BG506" s="152" t="s">
        <v>21</v>
      </c>
    </row>
    <row r="507" spans="1:59" ht="16" customHeight="1" x14ac:dyDescent="0.15">
      <c r="A507" s="64" t="s">
        <v>855</v>
      </c>
      <c r="B507" s="159"/>
      <c r="C507" s="202">
        <v>13.1</v>
      </c>
      <c r="D507" s="211">
        <v>189.3</v>
      </c>
      <c r="E507" s="260">
        <v>6.9000000000000006E-2</v>
      </c>
      <c r="F507" s="271">
        <v>1.1000000000000001</v>
      </c>
      <c r="G507" s="81" t="s">
        <v>21</v>
      </c>
      <c r="H507" s="81" t="s">
        <v>21</v>
      </c>
      <c r="I507" s="233">
        <v>0.38400000000000001</v>
      </c>
      <c r="J507" s="211">
        <v>16</v>
      </c>
      <c r="K507" s="248">
        <v>2.5729999999999999E-2</v>
      </c>
      <c r="L507" s="211">
        <v>3.8</v>
      </c>
      <c r="M507" s="65" t="s">
        <v>863</v>
      </c>
      <c r="N507" s="260">
        <v>0.108</v>
      </c>
      <c r="O507" s="211">
        <v>15</v>
      </c>
      <c r="P507" s="64">
        <v>330</v>
      </c>
      <c r="Q507" s="65">
        <v>44</v>
      </c>
      <c r="R507" s="80">
        <f t="shared" si="39"/>
        <v>44.492246515544707</v>
      </c>
      <c r="S507" s="65">
        <v>163.80000000000001</v>
      </c>
      <c r="T507" s="65">
        <v>6.1</v>
      </c>
      <c r="U507" s="80">
        <f t="shared" si="40"/>
        <v>6.9240288849773002</v>
      </c>
      <c r="V507" s="65">
        <v>1770</v>
      </c>
      <c r="W507" s="65">
        <v>280</v>
      </c>
      <c r="X507" s="63">
        <f t="shared" si="41"/>
        <v>282.22891418137868</v>
      </c>
      <c r="Y507" s="344">
        <v>50.36</v>
      </c>
      <c r="Z507" s="211">
        <v>12.57</v>
      </c>
      <c r="AA507" s="211">
        <v>0.94</v>
      </c>
      <c r="AB507" s="81" t="s">
        <v>21</v>
      </c>
      <c r="AC507" s="81" t="s">
        <v>21</v>
      </c>
      <c r="AD507" s="81" t="s">
        <v>21</v>
      </c>
      <c r="AE507" s="81" t="s">
        <v>21</v>
      </c>
      <c r="AF507" s="233">
        <v>1.3859999999999999</v>
      </c>
      <c r="AG507" s="233">
        <v>5.0999999999999997E-2</v>
      </c>
      <c r="AH507" s="233">
        <v>1341</v>
      </c>
      <c r="AI507" s="233">
        <v>28</v>
      </c>
      <c r="AJ507" s="84" t="s">
        <v>21</v>
      </c>
      <c r="AK507" s="84" t="s">
        <v>21</v>
      </c>
      <c r="AL507" s="84" t="s">
        <v>21</v>
      </c>
      <c r="AM507" s="84" t="s">
        <v>21</v>
      </c>
      <c r="AN507" s="84" t="s">
        <v>21</v>
      </c>
      <c r="AO507" s="84" t="s">
        <v>21</v>
      </c>
      <c r="AP507" s="233">
        <v>52.8</v>
      </c>
      <c r="AQ507" s="233">
        <v>1.3</v>
      </c>
      <c r="AR507" s="233">
        <v>8.9700000000000006</v>
      </c>
      <c r="AS507" s="233">
        <v>0.21</v>
      </c>
      <c r="AT507" s="233">
        <v>43</v>
      </c>
      <c r="AU507" s="233">
        <v>1.1000000000000001</v>
      </c>
      <c r="AV507" s="84" t="s">
        <v>21</v>
      </c>
      <c r="AW507" s="84" t="s">
        <v>21</v>
      </c>
      <c r="AX507" s="84" t="s">
        <v>21</v>
      </c>
      <c r="AY507" s="84" t="s">
        <v>21</v>
      </c>
      <c r="AZ507" s="233">
        <v>11.67</v>
      </c>
      <c r="BA507" s="233">
        <v>0.37</v>
      </c>
      <c r="BB507" s="81" t="s">
        <v>21</v>
      </c>
      <c r="BC507" s="81" t="s">
        <v>21</v>
      </c>
      <c r="BD507" s="81" t="s">
        <v>21</v>
      </c>
      <c r="BE507" s="81" t="s">
        <v>21</v>
      </c>
      <c r="BF507" s="81" t="s">
        <v>21</v>
      </c>
      <c r="BG507" s="152" t="s">
        <v>21</v>
      </c>
    </row>
    <row r="508" spans="1:59" ht="16" customHeight="1" x14ac:dyDescent="0.15">
      <c r="A508" s="64" t="s">
        <v>856</v>
      </c>
      <c r="B508" s="159"/>
      <c r="C508" s="202">
        <v>12.9</v>
      </c>
      <c r="D508" s="211">
        <v>190.1</v>
      </c>
      <c r="E508" s="260">
        <v>6.8000000000000005E-2</v>
      </c>
      <c r="F508" s="271">
        <v>1.1000000000000001</v>
      </c>
      <c r="G508" s="81" t="s">
        <v>21</v>
      </c>
      <c r="H508" s="81" t="s">
        <v>21</v>
      </c>
      <c r="I508" s="233">
        <v>0.34599999999999997</v>
      </c>
      <c r="J508" s="211">
        <v>18</v>
      </c>
      <c r="K508" s="248">
        <v>2.6100000000000002E-2</v>
      </c>
      <c r="L508" s="211">
        <v>4.0999999999999996</v>
      </c>
      <c r="M508" s="65" t="s">
        <v>886</v>
      </c>
      <c r="N508" s="260">
        <v>9.6000000000000002E-2</v>
      </c>
      <c r="O508" s="211">
        <v>18</v>
      </c>
      <c r="P508" s="64">
        <v>301</v>
      </c>
      <c r="Q508" s="65">
        <v>47</v>
      </c>
      <c r="R508" s="80">
        <f t="shared" si="39"/>
        <v>47.383967752816986</v>
      </c>
      <c r="S508" s="65">
        <v>166.3</v>
      </c>
      <c r="T508" s="65">
        <v>6.7</v>
      </c>
      <c r="U508" s="80">
        <f t="shared" si="40"/>
        <v>7.4801254000183715</v>
      </c>
      <c r="V508" s="65">
        <v>1550</v>
      </c>
      <c r="W508" s="65">
        <v>330</v>
      </c>
      <c r="X508" s="63">
        <f t="shared" si="41"/>
        <v>331.45286241032829</v>
      </c>
      <c r="Y508" s="344">
        <v>44.75</v>
      </c>
      <c r="Z508" s="211">
        <v>12.41</v>
      </c>
      <c r="AA508" s="211">
        <v>0.85</v>
      </c>
      <c r="AB508" s="81" t="s">
        <v>21</v>
      </c>
      <c r="AC508" s="81" t="s">
        <v>21</v>
      </c>
      <c r="AD508" s="81" t="s">
        <v>21</v>
      </c>
      <c r="AE508" s="81" t="s">
        <v>21</v>
      </c>
      <c r="AF508" s="233">
        <v>1.405</v>
      </c>
      <c r="AG508" s="233">
        <v>6.3E-2</v>
      </c>
      <c r="AH508" s="233">
        <v>1339</v>
      </c>
      <c r="AI508" s="233">
        <v>32</v>
      </c>
      <c r="AJ508" s="84" t="s">
        <v>21</v>
      </c>
      <c r="AK508" s="84" t="s">
        <v>21</v>
      </c>
      <c r="AL508" s="84" t="s">
        <v>21</v>
      </c>
      <c r="AM508" s="84" t="s">
        <v>21</v>
      </c>
      <c r="AN508" s="84" t="s">
        <v>21</v>
      </c>
      <c r="AO508" s="84" t="s">
        <v>21</v>
      </c>
      <c r="AP508" s="233">
        <v>54.4</v>
      </c>
      <c r="AQ508" s="233">
        <v>1.4</v>
      </c>
      <c r="AR508" s="233">
        <v>9.27</v>
      </c>
      <c r="AS508" s="233">
        <v>0.25</v>
      </c>
      <c r="AT508" s="233">
        <v>43.7</v>
      </c>
      <c r="AU508" s="233">
        <v>1.1000000000000001</v>
      </c>
      <c r="AV508" s="84" t="s">
        <v>21</v>
      </c>
      <c r="AW508" s="84" t="s">
        <v>21</v>
      </c>
      <c r="AX508" s="84" t="s">
        <v>21</v>
      </c>
      <c r="AY508" s="84" t="s">
        <v>21</v>
      </c>
      <c r="AZ508" s="233">
        <v>11.5</v>
      </c>
      <c r="BA508" s="233">
        <v>0.33</v>
      </c>
      <c r="BB508" s="81" t="s">
        <v>21</v>
      </c>
      <c r="BC508" s="81" t="s">
        <v>21</v>
      </c>
      <c r="BD508" s="81" t="s">
        <v>21</v>
      </c>
      <c r="BE508" s="81" t="s">
        <v>21</v>
      </c>
      <c r="BF508" s="81" t="s">
        <v>21</v>
      </c>
      <c r="BG508" s="152" t="s">
        <v>21</v>
      </c>
    </row>
    <row r="509" spans="1:59" ht="16" customHeight="1" x14ac:dyDescent="0.15">
      <c r="A509" s="64" t="s">
        <v>857</v>
      </c>
      <c r="B509" s="159"/>
      <c r="C509" s="202">
        <v>12.9</v>
      </c>
      <c r="D509" s="211">
        <v>184.6</v>
      </c>
      <c r="E509" s="260">
        <v>7.0999999999999994E-2</v>
      </c>
      <c r="F509" s="271">
        <v>1.1000000000000001</v>
      </c>
      <c r="G509" s="81" t="s">
        <v>21</v>
      </c>
      <c r="H509" s="81" t="s">
        <v>21</v>
      </c>
      <c r="I509" s="233">
        <v>0.32600000000000001</v>
      </c>
      <c r="J509" s="211">
        <v>19</v>
      </c>
      <c r="K509" s="248">
        <v>2.5700000000000001E-2</v>
      </c>
      <c r="L509" s="211">
        <v>4.2</v>
      </c>
      <c r="M509" s="65" t="s">
        <v>890</v>
      </c>
      <c r="N509" s="260">
        <v>9.1999999999999998E-2</v>
      </c>
      <c r="O509" s="211">
        <v>19</v>
      </c>
      <c r="P509" s="64">
        <v>286</v>
      </c>
      <c r="Q509" s="65">
        <v>48</v>
      </c>
      <c r="R509" s="80">
        <f t="shared" si="39"/>
        <v>48.339615223954773</v>
      </c>
      <c r="S509" s="65">
        <v>163.9</v>
      </c>
      <c r="T509" s="65">
        <v>6.8</v>
      </c>
      <c r="U509" s="80">
        <f t="shared" si="40"/>
        <v>7.5488597814504406</v>
      </c>
      <c r="V509" s="65">
        <v>1460</v>
      </c>
      <c r="W509" s="65">
        <v>360</v>
      </c>
      <c r="X509" s="63">
        <f t="shared" si="41"/>
        <v>361.18228084998856</v>
      </c>
      <c r="Y509" s="344">
        <v>42.69</v>
      </c>
      <c r="Z509" s="211">
        <v>12.5</v>
      </c>
      <c r="AA509" s="211">
        <v>1</v>
      </c>
      <c r="AB509" s="81" t="s">
        <v>21</v>
      </c>
      <c r="AC509" s="81" t="s">
        <v>21</v>
      </c>
      <c r="AD509" s="81" t="s">
        <v>21</v>
      </c>
      <c r="AE509" s="81" t="s">
        <v>21</v>
      </c>
      <c r="AF509" s="233">
        <v>1.399</v>
      </c>
      <c r="AG509" s="233">
        <v>7.1999999999999995E-2</v>
      </c>
      <c r="AH509" s="233">
        <v>1285</v>
      </c>
      <c r="AI509" s="233">
        <v>34</v>
      </c>
      <c r="AJ509" s="84" t="s">
        <v>21</v>
      </c>
      <c r="AK509" s="84" t="s">
        <v>21</v>
      </c>
      <c r="AL509" s="84" t="s">
        <v>21</v>
      </c>
      <c r="AM509" s="84" t="s">
        <v>21</v>
      </c>
      <c r="AN509" s="84" t="s">
        <v>21</v>
      </c>
      <c r="AO509" s="84" t="s">
        <v>21</v>
      </c>
      <c r="AP509" s="233">
        <v>51.7</v>
      </c>
      <c r="AQ509" s="233">
        <v>1.4</v>
      </c>
      <c r="AR509" s="233">
        <v>8.92</v>
      </c>
      <c r="AS509" s="233">
        <v>0.24</v>
      </c>
      <c r="AT509" s="233">
        <v>42.7</v>
      </c>
      <c r="AU509" s="233">
        <v>1.1000000000000001</v>
      </c>
      <c r="AV509" s="84" t="s">
        <v>21</v>
      </c>
      <c r="AW509" s="84" t="s">
        <v>21</v>
      </c>
      <c r="AX509" s="84" t="s">
        <v>21</v>
      </c>
      <c r="AY509" s="84" t="s">
        <v>21</v>
      </c>
      <c r="AZ509" s="233">
        <v>11.33</v>
      </c>
      <c r="BA509" s="233">
        <v>0.36</v>
      </c>
      <c r="BB509" s="81" t="s">
        <v>21</v>
      </c>
      <c r="BC509" s="81" t="s">
        <v>21</v>
      </c>
      <c r="BD509" s="81" t="s">
        <v>21</v>
      </c>
      <c r="BE509" s="81" t="s">
        <v>21</v>
      </c>
      <c r="BF509" s="81" t="s">
        <v>21</v>
      </c>
      <c r="BG509" s="152" t="s">
        <v>21</v>
      </c>
    </row>
    <row r="510" spans="1:59" ht="16" customHeight="1" x14ac:dyDescent="0.15">
      <c r="A510" s="64" t="s">
        <v>858</v>
      </c>
      <c r="B510" s="159"/>
      <c r="C510" s="202">
        <v>12.5</v>
      </c>
      <c r="D510" s="211">
        <v>179.6</v>
      </c>
      <c r="E510" s="260">
        <v>7.0000000000000007E-2</v>
      </c>
      <c r="F510" s="271">
        <v>1</v>
      </c>
      <c r="G510" s="81" t="s">
        <v>21</v>
      </c>
      <c r="H510" s="81" t="s">
        <v>21</v>
      </c>
      <c r="I510" s="233">
        <v>0.34300000000000003</v>
      </c>
      <c r="J510" s="211">
        <v>17</v>
      </c>
      <c r="K510" s="248">
        <v>2.6040000000000001E-2</v>
      </c>
      <c r="L510" s="211">
        <v>3.8</v>
      </c>
      <c r="M510" s="65" t="s">
        <v>886</v>
      </c>
      <c r="N510" s="260">
        <v>9.6000000000000002E-2</v>
      </c>
      <c r="O510" s="211">
        <v>16</v>
      </c>
      <c r="P510" s="64">
        <v>299</v>
      </c>
      <c r="Q510" s="65">
        <v>44</v>
      </c>
      <c r="R510" s="80">
        <f t="shared" si="39"/>
        <v>44.404508780077727</v>
      </c>
      <c r="S510" s="65">
        <v>165.7</v>
      </c>
      <c r="T510" s="65">
        <v>6.2</v>
      </c>
      <c r="U510" s="80">
        <f t="shared" si="40"/>
        <v>7.0301206248541712</v>
      </c>
      <c r="V510" s="65">
        <v>1540</v>
      </c>
      <c r="W510" s="65">
        <v>310</v>
      </c>
      <c r="X510" s="63">
        <f t="shared" si="41"/>
        <v>311.52630707534155</v>
      </c>
      <c r="Y510" s="344">
        <v>44.58</v>
      </c>
      <c r="Z510" s="211">
        <v>11.92</v>
      </c>
      <c r="AA510" s="211">
        <v>0.8</v>
      </c>
      <c r="AB510" s="81" t="s">
        <v>21</v>
      </c>
      <c r="AC510" s="81" t="s">
        <v>21</v>
      </c>
      <c r="AD510" s="81" t="s">
        <v>21</v>
      </c>
      <c r="AE510" s="81" t="s">
        <v>21</v>
      </c>
      <c r="AF510" s="233">
        <v>1.391</v>
      </c>
      <c r="AG510" s="233">
        <v>5.6000000000000001E-2</v>
      </c>
      <c r="AH510" s="233">
        <v>1246</v>
      </c>
      <c r="AI510" s="233">
        <v>24</v>
      </c>
      <c r="AJ510" s="84" t="s">
        <v>21</v>
      </c>
      <c r="AK510" s="84" t="s">
        <v>21</v>
      </c>
      <c r="AL510" s="84" t="s">
        <v>21</v>
      </c>
      <c r="AM510" s="84" t="s">
        <v>21</v>
      </c>
      <c r="AN510" s="84" t="s">
        <v>21</v>
      </c>
      <c r="AO510" s="84" t="s">
        <v>21</v>
      </c>
      <c r="AP510" s="233">
        <v>50.4</v>
      </c>
      <c r="AQ510" s="233">
        <v>1.2</v>
      </c>
      <c r="AR510" s="233">
        <v>8.7799999999999994</v>
      </c>
      <c r="AS510" s="233">
        <v>0.16</v>
      </c>
      <c r="AT510" s="233">
        <v>42</v>
      </c>
      <c r="AU510" s="233">
        <v>1</v>
      </c>
      <c r="AV510" s="84" t="s">
        <v>21</v>
      </c>
      <c r="AW510" s="84" t="s">
        <v>21</v>
      </c>
      <c r="AX510" s="84" t="s">
        <v>21</v>
      </c>
      <c r="AY510" s="84" t="s">
        <v>21</v>
      </c>
      <c r="AZ510" s="233">
        <v>11.33</v>
      </c>
      <c r="BA510" s="233">
        <v>0.35</v>
      </c>
      <c r="BB510" s="81" t="s">
        <v>21</v>
      </c>
      <c r="BC510" s="81" t="s">
        <v>21</v>
      </c>
      <c r="BD510" s="81" t="s">
        <v>21</v>
      </c>
      <c r="BE510" s="81" t="s">
        <v>21</v>
      </c>
      <c r="BF510" s="81" t="s">
        <v>21</v>
      </c>
      <c r="BG510" s="152" t="s">
        <v>21</v>
      </c>
    </row>
    <row r="511" spans="1:59" ht="16" customHeight="1" x14ac:dyDescent="0.15">
      <c r="A511" s="64" t="s">
        <v>859</v>
      </c>
      <c r="B511" s="159"/>
      <c r="C511" s="202">
        <v>15.7</v>
      </c>
      <c r="D511" s="211">
        <v>223.4</v>
      </c>
      <c r="E511" s="260">
        <v>7.0999999999999994E-2</v>
      </c>
      <c r="F511" s="271">
        <v>1.3</v>
      </c>
      <c r="G511" s="81" t="s">
        <v>21</v>
      </c>
      <c r="H511" s="81" t="s">
        <v>21</v>
      </c>
      <c r="I511" s="233">
        <v>0.69799999999999995</v>
      </c>
      <c r="J511" s="211">
        <v>12</v>
      </c>
      <c r="K511" s="248">
        <v>2.87E-2</v>
      </c>
      <c r="L511" s="211">
        <v>4.4000000000000004</v>
      </c>
      <c r="M511" s="65" t="s">
        <v>117</v>
      </c>
      <c r="N511" s="260">
        <v>0.17599999999999999</v>
      </c>
      <c r="O511" s="211">
        <v>12</v>
      </c>
      <c r="P511" s="64">
        <v>537</v>
      </c>
      <c r="Q511" s="65">
        <v>52</v>
      </c>
      <c r="R511" s="80">
        <f t="shared" si="39"/>
        <v>53.097529132719536</v>
      </c>
      <c r="S511" s="65">
        <v>182.5</v>
      </c>
      <c r="T511" s="65">
        <v>7.9</v>
      </c>
      <c r="U511" s="80">
        <f t="shared" si="40"/>
        <v>8.7024421859613632</v>
      </c>
      <c r="V511" s="65">
        <v>2620</v>
      </c>
      <c r="W511" s="65">
        <v>120</v>
      </c>
      <c r="X511" s="63">
        <f t="shared" si="41"/>
        <v>130.94181914117431</v>
      </c>
      <c r="Y511" s="344">
        <v>66.010000000000005</v>
      </c>
      <c r="Z511" s="211">
        <v>13</v>
      </c>
      <c r="AA511" s="211">
        <v>1.1000000000000001</v>
      </c>
      <c r="AB511" s="81" t="s">
        <v>21</v>
      </c>
      <c r="AC511" s="81" t="s">
        <v>21</v>
      </c>
      <c r="AD511" s="81" t="s">
        <v>21</v>
      </c>
      <c r="AE511" s="81" t="s">
        <v>21</v>
      </c>
      <c r="AF511" s="233">
        <v>1.778</v>
      </c>
      <c r="AG511" s="233">
        <v>7.8E-2</v>
      </c>
      <c r="AH511" s="233">
        <v>1486</v>
      </c>
      <c r="AI511" s="233">
        <v>36</v>
      </c>
      <c r="AJ511" s="84" t="s">
        <v>21</v>
      </c>
      <c r="AK511" s="84" t="s">
        <v>21</v>
      </c>
      <c r="AL511" s="84" t="s">
        <v>21</v>
      </c>
      <c r="AM511" s="84" t="s">
        <v>21</v>
      </c>
      <c r="AN511" s="84" t="s">
        <v>21</v>
      </c>
      <c r="AO511" s="84" t="s">
        <v>21</v>
      </c>
      <c r="AP511" s="233">
        <v>60.9</v>
      </c>
      <c r="AQ511" s="233">
        <v>1.4</v>
      </c>
      <c r="AR511" s="233">
        <v>9.9600000000000009</v>
      </c>
      <c r="AS511" s="233">
        <v>0.21</v>
      </c>
      <c r="AT511" s="233">
        <v>50</v>
      </c>
      <c r="AU511" s="233">
        <v>1.4</v>
      </c>
      <c r="AV511" s="84" t="s">
        <v>21</v>
      </c>
      <c r="AW511" s="84" t="s">
        <v>21</v>
      </c>
      <c r="AX511" s="84" t="s">
        <v>21</v>
      </c>
      <c r="AY511" s="84" t="s">
        <v>21</v>
      </c>
      <c r="AZ511" s="233">
        <v>13.41</v>
      </c>
      <c r="BA511" s="233">
        <v>0.43</v>
      </c>
      <c r="BB511" s="81" t="s">
        <v>21</v>
      </c>
      <c r="BC511" s="81" t="s">
        <v>21</v>
      </c>
      <c r="BD511" s="81" t="s">
        <v>21</v>
      </c>
      <c r="BE511" s="81" t="s">
        <v>21</v>
      </c>
      <c r="BF511" s="81" t="s">
        <v>21</v>
      </c>
      <c r="BG511" s="152" t="s">
        <v>21</v>
      </c>
    </row>
    <row r="512" spans="1:59" ht="16" customHeight="1" x14ac:dyDescent="0.15">
      <c r="A512" s="64" t="s">
        <v>860</v>
      </c>
      <c r="B512" s="159"/>
      <c r="C512" s="202">
        <v>15.5</v>
      </c>
      <c r="D512" s="211">
        <v>217.1</v>
      </c>
      <c r="E512" s="260">
        <v>7.2999999999999995E-2</v>
      </c>
      <c r="F512" s="271">
        <v>1.2</v>
      </c>
      <c r="G512" s="81" t="s">
        <v>21</v>
      </c>
      <c r="H512" s="81" t="s">
        <v>21</v>
      </c>
      <c r="I512" s="233">
        <v>0.28399999999999997</v>
      </c>
      <c r="J512" s="211">
        <v>21</v>
      </c>
      <c r="K512" s="248">
        <v>2.64E-2</v>
      </c>
      <c r="L512" s="211">
        <v>4.5</v>
      </c>
      <c r="M512" s="65" t="s">
        <v>932</v>
      </c>
      <c r="N512" s="260">
        <v>7.8E-2</v>
      </c>
      <c r="O512" s="211">
        <v>21</v>
      </c>
      <c r="P512" s="64">
        <v>254</v>
      </c>
      <c r="Q512" s="65">
        <v>48</v>
      </c>
      <c r="R512" s="80">
        <f t="shared" si="39"/>
        <v>48.268068119617134</v>
      </c>
      <c r="S512" s="65">
        <v>168</v>
      </c>
      <c r="T512" s="65">
        <v>7.4</v>
      </c>
      <c r="U512" s="80">
        <f t="shared" si="40"/>
        <v>8.1270905002959086</v>
      </c>
      <c r="V512" s="65">
        <v>1140</v>
      </c>
      <c r="W512" s="65">
        <v>420</v>
      </c>
      <c r="X512" s="63">
        <f t="shared" si="41"/>
        <v>420.61840187989873</v>
      </c>
      <c r="Y512" s="344">
        <v>33.86</v>
      </c>
      <c r="Z512" s="211">
        <v>12.94</v>
      </c>
      <c r="AA512" s="211">
        <v>0.99</v>
      </c>
      <c r="AB512" s="81" t="s">
        <v>21</v>
      </c>
      <c r="AC512" s="81" t="s">
        <v>21</v>
      </c>
      <c r="AD512" s="81" t="s">
        <v>21</v>
      </c>
      <c r="AE512" s="81" t="s">
        <v>21</v>
      </c>
      <c r="AF512" s="233">
        <v>1.75</v>
      </c>
      <c r="AG512" s="233">
        <v>7.4999999999999997E-2</v>
      </c>
      <c r="AH512" s="233">
        <v>1431</v>
      </c>
      <c r="AI512" s="233">
        <v>31</v>
      </c>
      <c r="AJ512" s="84" t="s">
        <v>21</v>
      </c>
      <c r="AK512" s="84" t="s">
        <v>21</v>
      </c>
      <c r="AL512" s="84" t="s">
        <v>21</v>
      </c>
      <c r="AM512" s="84" t="s">
        <v>21</v>
      </c>
      <c r="AN512" s="84" t="s">
        <v>21</v>
      </c>
      <c r="AO512" s="84" t="s">
        <v>21</v>
      </c>
      <c r="AP512" s="233">
        <v>58</v>
      </c>
      <c r="AQ512" s="233">
        <v>1.3</v>
      </c>
      <c r="AR512" s="233">
        <v>9.69</v>
      </c>
      <c r="AS512" s="233">
        <v>0.21</v>
      </c>
      <c r="AT512" s="233">
        <v>48.9</v>
      </c>
      <c r="AU512" s="233">
        <v>1</v>
      </c>
      <c r="AV512" s="84" t="s">
        <v>21</v>
      </c>
      <c r="AW512" s="84" t="s">
        <v>21</v>
      </c>
      <c r="AX512" s="84" t="s">
        <v>21</v>
      </c>
      <c r="AY512" s="84" t="s">
        <v>21</v>
      </c>
      <c r="AZ512" s="233">
        <v>13.45</v>
      </c>
      <c r="BA512" s="233">
        <v>0.38</v>
      </c>
      <c r="BB512" s="81" t="s">
        <v>21</v>
      </c>
      <c r="BC512" s="81" t="s">
        <v>21</v>
      </c>
      <c r="BD512" s="81" t="s">
        <v>21</v>
      </c>
      <c r="BE512" s="81" t="s">
        <v>21</v>
      </c>
      <c r="BF512" s="81" t="s">
        <v>21</v>
      </c>
      <c r="BG512" s="152" t="s">
        <v>21</v>
      </c>
    </row>
    <row r="513" spans="1:59" ht="16" customHeight="1" x14ac:dyDescent="0.15">
      <c r="A513" s="64" t="s">
        <v>861</v>
      </c>
      <c r="B513" s="159"/>
      <c r="C513" s="202">
        <v>15.3</v>
      </c>
      <c r="D513" s="211">
        <v>214.7</v>
      </c>
      <c r="E513" s="260">
        <v>7.1999999999999995E-2</v>
      </c>
      <c r="F513" s="271">
        <v>1.2</v>
      </c>
      <c r="G513" s="81" t="s">
        <v>21</v>
      </c>
      <c r="H513" s="81" t="s">
        <v>21</v>
      </c>
      <c r="I513" s="233">
        <v>0.34499999999999997</v>
      </c>
      <c r="J513" s="211">
        <v>16</v>
      </c>
      <c r="K513" s="248">
        <v>2.708E-2</v>
      </c>
      <c r="L513" s="211">
        <v>3.6</v>
      </c>
      <c r="M513" s="65" t="s">
        <v>890</v>
      </c>
      <c r="N513" s="260">
        <v>9.1999999999999998E-2</v>
      </c>
      <c r="O513" s="211">
        <v>16</v>
      </c>
      <c r="P513" s="64">
        <v>301</v>
      </c>
      <c r="Q513" s="65">
        <v>43</v>
      </c>
      <c r="R513" s="80">
        <f t="shared" si="39"/>
        <v>43.419355131093319</v>
      </c>
      <c r="S513" s="65">
        <v>172.2</v>
      </c>
      <c r="T513" s="65">
        <v>6.1</v>
      </c>
      <c r="U513" s="80">
        <f t="shared" si="40"/>
        <v>7.0050793000507854</v>
      </c>
      <c r="V513" s="65">
        <v>1470</v>
      </c>
      <c r="W513" s="65">
        <v>310</v>
      </c>
      <c r="X513" s="63">
        <f t="shared" si="41"/>
        <v>311.39100821956953</v>
      </c>
      <c r="Y513" s="344">
        <v>42.79</v>
      </c>
      <c r="Z513" s="211">
        <v>12.21</v>
      </c>
      <c r="AA513" s="211">
        <v>0.81</v>
      </c>
      <c r="AB513" s="81" t="s">
        <v>21</v>
      </c>
      <c r="AC513" s="81" t="s">
        <v>21</v>
      </c>
      <c r="AD513" s="81" t="s">
        <v>21</v>
      </c>
      <c r="AE513" s="81" t="s">
        <v>21</v>
      </c>
      <c r="AF513" s="233">
        <v>1.7549999999999999</v>
      </c>
      <c r="AG513" s="233">
        <v>7.6999999999999999E-2</v>
      </c>
      <c r="AH513" s="233">
        <v>1445</v>
      </c>
      <c r="AI513" s="233">
        <v>27</v>
      </c>
      <c r="AJ513" s="84" t="s">
        <v>21</v>
      </c>
      <c r="AK513" s="84" t="s">
        <v>21</v>
      </c>
      <c r="AL513" s="84" t="s">
        <v>21</v>
      </c>
      <c r="AM513" s="84" t="s">
        <v>21</v>
      </c>
      <c r="AN513" s="84" t="s">
        <v>21</v>
      </c>
      <c r="AO513" s="84" t="s">
        <v>21</v>
      </c>
      <c r="AP513" s="233">
        <v>59.4</v>
      </c>
      <c r="AQ513" s="233">
        <v>1.3</v>
      </c>
      <c r="AR513" s="233">
        <v>9.69</v>
      </c>
      <c r="AS513" s="233">
        <v>0.22</v>
      </c>
      <c r="AT513" s="233">
        <v>49.2</v>
      </c>
      <c r="AU513" s="233">
        <v>1.2</v>
      </c>
      <c r="AV513" s="84" t="s">
        <v>21</v>
      </c>
      <c r="AW513" s="84" t="s">
        <v>21</v>
      </c>
      <c r="AX513" s="84" t="s">
        <v>21</v>
      </c>
      <c r="AY513" s="84" t="s">
        <v>21</v>
      </c>
      <c r="AZ513" s="233">
        <v>13.5</v>
      </c>
      <c r="BA513" s="233">
        <v>0.39</v>
      </c>
      <c r="BB513" s="81" t="s">
        <v>21</v>
      </c>
      <c r="BC513" s="81" t="s">
        <v>21</v>
      </c>
      <c r="BD513" s="81" t="s">
        <v>21</v>
      </c>
      <c r="BE513" s="81" t="s">
        <v>21</v>
      </c>
      <c r="BF513" s="81" t="s">
        <v>21</v>
      </c>
      <c r="BG513" s="152" t="s">
        <v>21</v>
      </c>
    </row>
    <row r="514" spans="1:59" ht="16" customHeight="1" x14ac:dyDescent="0.15">
      <c r="A514" s="64" t="s">
        <v>884</v>
      </c>
      <c r="B514" s="159"/>
      <c r="C514" s="202">
        <v>15.3</v>
      </c>
      <c r="D514" s="211">
        <v>220.3</v>
      </c>
      <c r="E514" s="260">
        <v>7.0000000000000007E-2</v>
      </c>
      <c r="F514" s="271">
        <v>1.2</v>
      </c>
      <c r="G514" s="81" t="s">
        <v>21</v>
      </c>
      <c r="H514" s="81" t="s">
        <v>21</v>
      </c>
      <c r="I514" s="233">
        <v>0.34699999999999998</v>
      </c>
      <c r="J514" s="211">
        <v>13</v>
      </c>
      <c r="K514" s="248">
        <v>2.7199999999999998E-2</v>
      </c>
      <c r="L514" s="211">
        <v>4.3</v>
      </c>
      <c r="M514" s="65" t="s">
        <v>112</v>
      </c>
      <c r="N514" s="260">
        <v>9.1999999999999998E-2</v>
      </c>
      <c r="O514" s="211">
        <v>12</v>
      </c>
      <c r="P514" s="64">
        <v>303</v>
      </c>
      <c r="Q514" s="65">
        <v>34</v>
      </c>
      <c r="R514" s="80">
        <f t="shared" si="39"/>
        <v>34.535830669031256</v>
      </c>
      <c r="S514" s="65">
        <v>173.3</v>
      </c>
      <c r="T514" s="65">
        <v>7.3</v>
      </c>
      <c r="U514" s="80">
        <f t="shared" si="40"/>
        <v>8.0810368146667919</v>
      </c>
      <c r="V514" s="65">
        <v>1480</v>
      </c>
      <c r="W514" s="65">
        <v>240</v>
      </c>
      <c r="X514" s="63">
        <f t="shared" si="41"/>
        <v>241.81844429240712</v>
      </c>
      <c r="Y514" s="344">
        <v>42.81</v>
      </c>
      <c r="Z514" s="211">
        <v>12.96</v>
      </c>
      <c r="AA514" s="211">
        <v>0.91</v>
      </c>
      <c r="AB514" s="81" t="s">
        <v>21</v>
      </c>
      <c r="AC514" s="81" t="s">
        <v>21</v>
      </c>
      <c r="AD514" s="81" t="s">
        <v>21</v>
      </c>
      <c r="AE514" s="81" t="s">
        <v>21</v>
      </c>
      <c r="AF514" s="233">
        <v>1.6990000000000001</v>
      </c>
      <c r="AG514" s="233">
        <v>7.0999999999999994E-2</v>
      </c>
      <c r="AH514" s="233">
        <v>1422</v>
      </c>
      <c r="AI514" s="233">
        <v>28</v>
      </c>
      <c r="AJ514" s="84" t="s">
        <v>21</v>
      </c>
      <c r="AK514" s="84" t="s">
        <v>21</v>
      </c>
      <c r="AL514" s="84" t="s">
        <v>21</v>
      </c>
      <c r="AM514" s="84" t="s">
        <v>21</v>
      </c>
      <c r="AN514" s="84" t="s">
        <v>21</v>
      </c>
      <c r="AO514" s="84" t="s">
        <v>21</v>
      </c>
      <c r="AP514" s="233">
        <v>57.9</v>
      </c>
      <c r="AQ514" s="233">
        <v>1.2</v>
      </c>
      <c r="AR514" s="233">
        <v>9.7200000000000006</v>
      </c>
      <c r="AS514" s="233">
        <v>0.25</v>
      </c>
      <c r="AT514" s="233">
        <v>48.8</v>
      </c>
      <c r="AU514" s="233">
        <v>1.1000000000000001</v>
      </c>
      <c r="AV514" s="84" t="s">
        <v>21</v>
      </c>
      <c r="AW514" s="84" t="s">
        <v>21</v>
      </c>
      <c r="AX514" s="84" t="s">
        <v>21</v>
      </c>
      <c r="AY514" s="84" t="s">
        <v>21</v>
      </c>
      <c r="AZ514" s="233">
        <v>13.47</v>
      </c>
      <c r="BA514" s="233">
        <v>0.36</v>
      </c>
      <c r="BB514" s="81" t="s">
        <v>21</v>
      </c>
      <c r="BC514" s="81" t="s">
        <v>21</v>
      </c>
      <c r="BD514" s="81" t="s">
        <v>21</v>
      </c>
      <c r="BE514" s="81" t="s">
        <v>21</v>
      </c>
      <c r="BF514" s="81" t="s">
        <v>21</v>
      </c>
      <c r="BG514" s="152" t="s">
        <v>21</v>
      </c>
    </row>
    <row r="515" spans="1:59" ht="16" customHeight="1" x14ac:dyDescent="0.15">
      <c r="A515" s="64" t="s">
        <v>885</v>
      </c>
      <c r="B515" s="159"/>
      <c r="C515" s="202">
        <v>15.9</v>
      </c>
      <c r="D515" s="211">
        <v>231.7</v>
      </c>
      <c r="E515" s="260">
        <v>6.9000000000000006E-2</v>
      </c>
      <c r="F515" s="271">
        <v>1.3</v>
      </c>
      <c r="G515" s="81" t="s">
        <v>21</v>
      </c>
      <c r="H515" s="81" t="s">
        <v>21</v>
      </c>
      <c r="I515" s="233">
        <v>0.41399999999999998</v>
      </c>
      <c r="J515" s="211">
        <v>17</v>
      </c>
      <c r="K515" s="248">
        <v>2.6499999999999999E-2</v>
      </c>
      <c r="L515" s="211">
        <v>4.0999999999999996</v>
      </c>
      <c r="M515" s="65" t="s">
        <v>863</v>
      </c>
      <c r="N515" s="260">
        <v>0.113</v>
      </c>
      <c r="O515" s="211">
        <v>16</v>
      </c>
      <c r="P515" s="64">
        <v>351</v>
      </c>
      <c r="Q515" s="65">
        <v>50</v>
      </c>
      <c r="R515" s="80">
        <f t="shared" si="39"/>
        <v>50.49039908735125</v>
      </c>
      <c r="S515" s="65">
        <v>168.6</v>
      </c>
      <c r="T515" s="65">
        <v>6.8</v>
      </c>
      <c r="U515" s="80">
        <f t="shared" si="40"/>
        <v>7.5901504596417588</v>
      </c>
      <c r="V515" s="65">
        <v>1850</v>
      </c>
      <c r="W515" s="65">
        <v>300</v>
      </c>
      <c r="X515" s="63">
        <f t="shared" si="41"/>
        <v>302.27305536550887</v>
      </c>
      <c r="Y515" s="344">
        <v>51.97</v>
      </c>
      <c r="Z515" s="211">
        <v>14.3</v>
      </c>
      <c r="AA515" s="211">
        <v>1.2</v>
      </c>
      <c r="AB515" s="81" t="s">
        <v>21</v>
      </c>
      <c r="AC515" s="81" t="s">
        <v>21</v>
      </c>
      <c r="AD515" s="81" t="s">
        <v>21</v>
      </c>
      <c r="AE515" s="81" t="s">
        <v>21</v>
      </c>
      <c r="AF515" s="233">
        <v>1.6830000000000001</v>
      </c>
      <c r="AG515" s="233">
        <v>8.4000000000000005E-2</v>
      </c>
      <c r="AH515" s="233">
        <v>1456</v>
      </c>
      <c r="AI515" s="233">
        <v>33</v>
      </c>
      <c r="AJ515" s="84" t="s">
        <v>21</v>
      </c>
      <c r="AK515" s="84" t="s">
        <v>21</v>
      </c>
      <c r="AL515" s="84" t="s">
        <v>21</v>
      </c>
      <c r="AM515" s="84" t="s">
        <v>21</v>
      </c>
      <c r="AN515" s="84" t="s">
        <v>21</v>
      </c>
      <c r="AO515" s="84" t="s">
        <v>21</v>
      </c>
      <c r="AP515" s="233">
        <v>57.7</v>
      </c>
      <c r="AQ515" s="233">
        <v>1.5</v>
      </c>
      <c r="AR515" s="233">
        <v>9.74</v>
      </c>
      <c r="AS515" s="233">
        <v>0.28000000000000003</v>
      </c>
      <c r="AT515" s="233">
        <v>48.3</v>
      </c>
      <c r="AU515" s="233">
        <v>1.4</v>
      </c>
      <c r="AV515" s="84" t="s">
        <v>21</v>
      </c>
      <c r="AW515" s="84" t="s">
        <v>21</v>
      </c>
      <c r="AX515" s="84" t="s">
        <v>21</v>
      </c>
      <c r="AY515" s="84" t="s">
        <v>21</v>
      </c>
      <c r="AZ515" s="233">
        <v>12.92</v>
      </c>
      <c r="BA515" s="233">
        <v>0.42</v>
      </c>
      <c r="BB515" s="81" t="s">
        <v>21</v>
      </c>
      <c r="BC515" s="81" t="s">
        <v>21</v>
      </c>
      <c r="BD515" s="81" t="s">
        <v>21</v>
      </c>
      <c r="BE515" s="81" t="s">
        <v>21</v>
      </c>
      <c r="BF515" s="81" t="s">
        <v>21</v>
      </c>
      <c r="BG515" s="152" t="s">
        <v>21</v>
      </c>
    </row>
    <row r="516" spans="1:59" ht="16" customHeight="1" x14ac:dyDescent="0.15">
      <c r="A516" s="64" t="s">
        <v>883</v>
      </c>
      <c r="B516" s="159"/>
      <c r="C516" s="202">
        <v>15.7</v>
      </c>
      <c r="D516" s="211">
        <v>220.4</v>
      </c>
      <c r="E516" s="260">
        <v>7.0999999999999994E-2</v>
      </c>
      <c r="F516" s="271">
        <v>1.3</v>
      </c>
      <c r="G516" s="81" t="s">
        <v>21</v>
      </c>
      <c r="H516" s="81" t="s">
        <v>21</v>
      </c>
      <c r="I516" s="233">
        <v>0.309</v>
      </c>
      <c r="J516" s="211">
        <v>17</v>
      </c>
      <c r="K516" s="248">
        <v>2.6349999999999998E-2</v>
      </c>
      <c r="L516" s="211">
        <v>3.5</v>
      </c>
      <c r="M516" s="65" t="s">
        <v>932</v>
      </c>
      <c r="N516" s="260">
        <v>8.5000000000000006E-2</v>
      </c>
      <c r="O516" s="211">
        <v>17</v>
      </c>
      <c r="P516" s="64">
        <v>274</v>
      </c>
      <c r="Q516" s="65">
        <v>41</v>
      </c>
      <c r="R516" s="80">
        <f t="shared" si="39"/>
        <v>41.364603225463192</v>
      </c>
      <c r="S516" s="65">
        <v>167.7</v>
      </c>
      <c r="T516" s="65">
        <v>5.8</v>
      </c>
      <c r="U516" s="80">
        <f t="shared" si="40"/>
        <v>6.6999489550294333</v>
      </c>
      <c r="V516" s="65">
        <v>1320</v>
      </c>
      <c r="W516" s="65">
        <v>330</v>
      </c>
      <c r="X516" s="63">
        <f t="shared" si="41"/>
        <v>331.05431578518954</v>
      </c>
      <c r="Y516" s="344">
        <v>38.799999999999997</v>
      </c>
      <c r="Z516" s="211">
        <v>13</v>
      </c>
      <c r="AA516" s="211">
        <v>1.1000000000000001</v>
      </c>
      <c r="AB516" s="81" t="s">
        <v>21</v>
      </c>
      <c r="AC516" s="81" t="s">
        <v>21</v>
      </c>
      <c r="AD516" s="81" t="s">
        <v>21</v>
      </c>
      <c r="AE516" s="81" t="s">
        <v>21</v>
      </c>
      <c r="AF516" s="233">
        <v>1.585</v>
      </c>
      <c r="AG516" s="233">
        <v>5.5E-2</v>
      </c>
      <c r="AH516" s="233">
        <v>1494</v>
      </c>
      <c r="AI516" s="233">
        <v>28</v>
      </c>
      <c r="AJ516" s="84" t="s">
        <v>21</v>
      </c>
      <c r="AK516" s="84" t="s">
        <v>21</v>
      </c>
      <c r="AL516" s="84" t="s">
        <v>21</v>
      </c>
      <c r="AM516" s="84" t="s">
        <v>21</v>
      </c>
      <c r="AN516" s="84" t="s">
        <v>21</v>
      </c>
      <c r="AO516" s="84" t="s">
        <v>21</v>
      </c>
      <c r="AP516" s="233">
        <v>59</v>
      </c>
      <c r="AQ516" s="233">
        <v>1.3</v>
      </c>
      <c r="AR516" s="233">
        <v>9.83</v>
      </c>
      <c r="AS516" s="233">
        <v>0.25</v>
      </c>
      <c r="AT516" s="233">
        <v>48</v>
      </c>
      <c r="AU516" s="233">
        <v>1</v>
      </c>
      <c r="AV516" s="84" t="s">
        <v>21</v>
      </c>
      <c r="AW516" s="84" t="s">
        <v>21</v>
      </c>
      <c r="AX516" s="84" t="s">
        <v>21</v>
      </c>
      <c r="AY516" s="84" t="s">
        <v>21</v>
      </c>
      <c r="AZ516" s="233">
        <v>12.82</v>
      </c>
      <c r="BA516" s="233">
        <v>0.36</v>
      </c>
      <c r="BB516" s="81" t="s">
        <v>21</v>
      </c>
      <c r="BC516" s="81" t="s">
        <v>21</v>
      </c>
      <c r="BD516" s="81" t="s">
        <v>21</v>
      </c>
      <c r="BE516" s="81" t="s">
        <v>21</v>
      </c>
      <c r="BF516" s="81" t="s">
        <v>21</v>
      </c>
      <c r="BG516" s="152" t="s">
        <v>21</v>
      </c>
    </row>
    <row r="517" spans="1:59" ht="16" customHeight="1" x14ac:dyDescent="0.15">
      <c r="A517" s="64" t="s">
        <v>928</v>
      </c>
      <c r="B517" s="159"/>
      <c r="C517" s="202">
        <v>15.8</v>
      </c>
      <c r="D517" s="211">
        <v>206.2</v>
      </c>
      <c r="E517" s="260">
        <v>7.4999999999999997E-2</v>
      </c>
      <c r="F517" s="271">
        <v>1.2</v>
      </c>
      <c r="G517" s="81" t="s">
        <v>21</v>
      </c>
      <c r="H517" s="81" t="s">
        <v>21</v>
      </c>
      <c r="I517" s="233">
        <v>0.42</v>
      </c>
      <c r="J517" s="211">
        <v>16</v>
      </c>
      <c r="K517" s="248">
        <v>2.7400000000000001E-2</v>
      </c>
      <c r="L517" s="211">
        <v>4.5</v>
      </c>
      <c r="M517" s="65" t="s">
        <v>116</v>
      </c>
      <c r="N517" s="260">
        <v>0.111</v>
      </c>
      <c r="O517" s="211">
        <v>15</v>
      </c>
      <c r="P517" s="64">
        <v>356</v>
      </c>
      <c r="Q517" s="65">
        <v>48</v>
      </c>
      <c r="R517" s="80">
        <f t="shared" si="39"/>
        <v>48.525193456595304</v>
      </c>
      <c r="S517" s="65">
        <v>174.3</v>
      </c>
      <c r="T517" s="65">
        <v>7.7</v>
      </c>
      <c r="U517" s="80">
        <f t="shared" si="40"/>
        <v>8.4523485493678034</v>
      </c>
      <c r="V517" s="65">
        <v>1820</v>
      </c>
      <c r="W517" s="65">
        <v>280</v>
      </c>
      <c r="X517" s="63">
        <f t="shared" si="41"/>
        <v>282.35608723737482</v>
      </c>
      <c r="Y517" s="344">
        <v>51.04</v>
      </c>
      <c r="Z517" s="211">
        <v>13.4</v>
      </c>
      <c r="AA517" s="211">
        <v>1.1000000000000001</v>
      </c>
      <c r="AB517" s="81" t="s">
        <v>21</v>
      </c>
      <c r="AC517" s="81" t="s">
        <v>21</v>
      </c>
      <c r="AD517" s="81" t="s">
        <v>21</v>
      </c>
      <c r="AE517" s="81" t="s">
        <v>21</v>
      </c>
      <c r="AF517" s="233">
        <v>1.6020000000000001</v>
      </c>
      <c r="AG517" s="233">
        <v>6.7000000000000004E-2</v>
      </c>
      <c r="AH517" s="233">
        <v>1452</v>
      </c>
      <c r="AI517" s="233">
        <v>39</v>
      </c>
      <c r="AJ517" s="84" t="s">
        <v>21</v>
      </c>
      <c r="AK517" s="84" t="s">
        <v>21</v>
      </c>
      <c r="AL517" s="84" t="s">
        <v>21</v>
      </c>
      <c r="AM517" s="84" t="s">
        <v>21</v>
      </c>
      <c r="AN517" s="84" t="s">
        <v>21</v>
      </c>
      <c r="AO517" s="84" t="s">
        <v>21</v>
      </c>
      <c r="AP517" s="233">
        <v>58.3</v>
      </c>
      <c r="AQ517" s="233">
        <v>1.7</v>
      </c>
      <c r="AR517" s="233">
        <v>9.82</v>
      </c>
      <c r="AS517" s="233">
        <v>0.32</v>
      </c>
      <c r="AT517" s="233">
        <v>47.4</v>
      </c>
      <c r="AU517" s="233">
        <v>1.4</v>
      </c>
      <c r="AV517" s="84" t="s">
        <v>21</v>
      </c>
      <c r="AW517" s="84" t="s">
        <v>21</v>
      </c>
      <c r="AX517" s="84" t="s">
        <v>21</v>
      </c>
      <c r="AY517" s="84" t="s">
        <v>21</v>
      </c>
      <c r="AZ517" s="233">
        <v>13.3</v>
      </c>
      <c r="BA517" s="233">
        <v>0.35</v>
      </c>
      <c r="BB517" s="81" t="s">
        <v>21</v>
      </c>
      <c r="BC517" s="81" t="s">
        <v>21</v>
      </c>
      <c r="BD517" s="81" t="s">
        <v>21</v>
      </c>
      <c r="BE517" s="81" t="s">
        <v>21</v>
      </c>
      <c r="BF517" s="81" t="s">
        <v>21</v>
      </c>
      <c r="BG517" s="152" t="s">
        <v>21</v>
      </c>
    </row>
    <row r="518" spans="1:59" ht="16" customHeight="1" x14ac:dyDescent="0.15">
      <c r="A518" s="64" t="s">
        <v>929</v>
      </c>
      <c r="B518" s="159"/>
      <c r="C518" s="202">
        <v>15.1</v>
      </c>
      <c r="D518" s="211">
        <v>203</v>
      </c>
      <c r="E518" s="260">
        <v>7.3999999999999996E-2</v>
      </c>
      <c r="F518" s="271">
        <v>1.2</v>
      </c>
      <c r="G518" s="81" t="s">
        <v>21</v>
      </c>
      <c r="H518" s="81" t="s">
        <v>21</v>
      </c>
      <c r="I518" s="233">
        <v>0.53</v>
      </c>
      <c r="J518" s="211">
        <v>22</v>
      </c>
      <c r="K518" s="248">
        <v>2.75E-2</v>
      </c>
      <c r="L518" s="211">
        <v>6.8</v>
      </c>
      <c r="M518" s="65" t="s">
        <v>113</v>
      </c>
      <c r="N518" s="260">
        <v>0.13900000000000001</v>
      </c>
      <c r="O518" s="211">
        <v>21</v>
      </c>
      <c r="P518" s="64">
        <v>429</v>
      </c>
      <c r="Q518" s="65">
        <v>77</v>
      </c>
      <c r="R518" s="80">
        <f t="shared" si="39"/>
        <v>77.476553872768505</v>
      </c>
      <c r="S518" s="65">
        <v>175</v>
      </c>
      <c r="T518" s="65">
        <v>12</v>
      </c>
      <c r="U518" s="80">
        <f t="shared" si="40"/>
        <v>12.5</v>
      </c>
      <c r="V518" s="65">
        <v>2210</v>
      </c>
      <c r="W518" s="65">
        <v>370</v>
      </c>
      <c r="X518" s="63">
        <f t="shared" si="41"/>
        <v>372.63070190203064</v>
      </c>
      <c r="Y518" s="344">
        <v>59.21</v>
      </c>
      <c r="Z518" s="211">
        <v>11.7</v>
      </c>
      <c r="AA518" s="211">
        <v>1</v>
      </c>
      <c r="AB518" s="81" t="s">
        <v>21</v>
      </c>
      <c r="AC518" s="81" t="s">
        <v>21</v>
      </c>
      <c r="AD518" s="81" t="s">
        <v>21</v>
      </c>
      <c r="AE518" s="81" t="s">
        <v>21</v>
      </c>
      <c r="AF518" s="233">
        <v>1.798</v>
      </c>
      <c r="AG518" s="233">
        <v>6.5000000000000002E-2</v>
      </c>
      <c r="AH518" s="233">
        <v>1465</v>
      </c>
      <c r="AI518" s="233">
        <v>41</v>
      </c>
      <c r="AJ518" s="84" t="s">
        <v>21</v>
      </c>
      <c r="AK518" s="84" t="s">
        <v>21</v>
      </c>
      <c r="AL518" s="84" t="s">
        <v>21</v>
      </c>
      <c r="AM518" s="84" t="s">
        <v>21</v>
      </c>
      <c r="AN518" s="84" t="s">
        <v>21</v>
      </c>
      <c r="AO518" s="84" t="s">
        <v>21</v>
      </c>
      <c r="AP518" s="233">
        <v>59</v>
      </c>
      <c r="AQ518" s="233">
        <v>1.8</v>
      </c>
      <c r="AR518" s="233">
        <v>9.93</v>
      </c>
      <c r="AS518" s="233">
        <v>0.32</v>
      </c>
      <c r="AT518" s="233">
        <v>50.9</v>
      </c>
      <c r="AU518" s="233">
        <v>1.5</v>
      </c>
      <c r="AV518" s="84" t="s">
        <v>21</v>
      </c>
      <c r="AW518" s="84" t="s">
        <v>21</v>
      </c>
      <c r="AX518" s="84" t="s">
        <v>21</v>
      </c>
      <c r="AY518" s="84" t="s">
        <v>21</v>
      </c>
      <c r="AZ518" s="233">
        <v>14.11</v>
      </c>
      <c r="BA518" s="233">
        <v>0.45</v>
      </c>
      <c r="BB518" s="81" t="s">
        <v>21</v>
      </c>
      <c r="BC518" s="81" t="s">
        <v>21</v>
      </c>
      <c r="BD518" s="81" t="s">
        <v>21</v>
      </c>
      <c r="BE518" s="81" t="s">
        <v>21</v>
      </c>
      <c r="BF518" s="81" t="s">
        <v>21</v>
      </c>
      <c r="BG518" s="152" t="s">
        <v>21</v>
      </c>
    </row>
    <row r="519" spans="1:59" ht="16" customHeight="1" x14ac:dyDescent="0.15">
      <c r="A519" s="64" t="s">
        <v>930</v>
      </c>
      <c r="B519" s="159"/>
      <c r="C519" s="202">
        <v>15</v>
      </c>
      <c r="D519" s="211">
        <v>201.1</v>
      </c>
      <c r="E519" s="260">
        <v>7.3999999999999996E-2</v>
      </c>
      <c r="F519" s="271">
        <v>1.3</v>
      </c>
      <c r="G519" s="81" t="s">
        <v>21</v>
      </c>
      <c r="H519" s="81" t="s">
        <v>21</v>
      </c>
      <c r="I519" s="233">
        <v>0.57999999999999996</v>
      </c>
      <c r="J519" s="211">
        <v>14</v>
      </c>
      <c r="K519" s="248">
        <v>2.8709999999999999E-2</v>
      </c>
      <c r="L519" s="211">
        <v>3.4</v>
      </c>
      <c r="M519" s="65" t="s">
        <v>863</v>
      </c>
      <c r="N519" s="260">
        <v>0.14599999999999999</v>
      </c>
      <c r="O519" s="211">
        <v>14</v>
      </c>
      <c r="P519" s="64">
        <v>464</v>
      </c>
      <c r="Q519" s="65">
        <v>53</v>
      </c>
      <c r="R519" s="80">
        <f t="shared" si="39"/>
        <v>53.806304463324743</v>
      </c>
      <c r="S519" s="65">
        <v>182.5</v>
      </c>
      <c r="T519" s="65">
        <v>6.2</v>
      </c>
      <c r="U519" s="80">
        <f t="shared" si="40"/>
        <v>7.1946160425696108</v>
      </c>
      <c r="V519" s="65">
        <v>2300</v>
      </c>
      <c r="W519" s="65">
        <v>240</v>
      </c>
      <c r="X519" s="63">
        <f t="shared" si="41"/>
        <v>244.36857408431223</v>
      </c>
      <c r="Y519" s="344">
        <v>60.67</v>
      </c>
      <c r="Z519" s="211">
        <v>13.22</v>
      </c>
      <c r="AA519" s="211">
        <v>0.88</v>
      </c>
      <c r="AB519" s="81" t="s">
        <v>21</v>
      </c>
      <c r="AC519" s="81" t="s">
        <v>21</v>
      </c>
      <c r="AD519" s="81" t="s">
        <v>21</v>
      </c>
      <c r="AE519" s="81" t="s">
        <v>21</v>
      </c>
      <c r="AF519" s="233">
        <v>1.7889999999999999</v>
      </c>
      <c r="AG519" s="233">
        <v>5.8000000000000003E-2</v>
      </c>
      <c r="AH519" s="233">
        <v>1419</v>
      </c>
      <c r="AI519" s="233">
        <v>32</v>
      </c>
      <c r="AJ519" s="84" t="s">
        <v>21</v>
      </c>
      <c r="AK519" s="84" t="s">
        <v>21</v>
      </c>
      <c r="AL519" s="84" t="s">
        <v>21</v>
      </c>
      <c r="AM519" s="84" t="s">
        <v>21</v>
      </c>
      <c r="AN519" s="84" t="s">
        <v>21</v>
      </c>
      <c r="AO519" s="84" t="s">
        <v>21</v>
      </c>
      <c r="AP519" s="233">
        <v>58.5</v>
      </c>
      <c r="AQ519" s="233">
        <v>1.4</v>
      </c>
      <c r="AR519" s="233">
        <v>9.31</v>
      </c>
      <c r="AS519" s="233">
        <v>0.2</v>
      </c>
      <c r="AT519" s="233">
        <v>48.3</v>
      </c>
      <c r="AU519" s="233">
        <v>1.1000000000000001</v>
      </c>
      <c r="AV519" s="84" t="s">
        <v>21</v>
      </c>
      <c r="AW519" s="84" t="s">
        <v>21</v>
      </c>
      <c r="AX519" s="84" t="s">
        <v>21</v>
      </c>
      <c r="AY519" s="84" t="s">
        <v>21</v>
      </c>
      <c r="AZ519" s="233">
        <v>13.73</v>
      </c>
      <c r="BA519" s="233">
        <v>0.4</v>
      </c>
      <c r="BB519" s="81" t="s">
        <v>21</v>
      </c>
      <c r="BC519" s="81" t="s">
        <v>21</v>
      </c>
      <c r="BD519" s="81" t="s">
        <v>21</v>
      </c>
      <c r="BE519" s="81" t="s">
        <v>21</v>
      </c>
      <c r="BF519" s="81" t="s">
        <v>21</v>
      </c>
      <c r="BG519" s="152" t="s">
        <v>21</v>
      </c>
    </row>
    <row r="520" spans="1:59" ht="16" customHeight="1" thickBot="1" x14ac:dyDescent="0.2">
      <c r="A520" s="70" t="s">
        <v>931</v>
      </c>
      <c r="B520" s="160"/>
      <c r="C520" s="210">
        <v>14.8</v>
      </c>
      <c r="D520" s="212">
        <v>200.6</v>
      </c>
      <c r="E520" s="261">
        <v>7.3999999999999996E-2</v>
      </c>
      <c r="F520" s="273">
        <v>1.3</v>
      </c>
      <c r="G520" s="140" t="s">
        <v>21</v>
      </c>
      <c r="H520" s="140" t="s">
        <v>21</v>
      </c>
      <c r="I520" s="234">
        <v>0.53300000000000003</v>
      </c>
      <c r="J520" s="212">
        <v>15</v>
      </c>
      <c r="K520" s="249">
        <v>2.7900000000000001E-2</v>
      </c>
      <c r="L520" s="212">
        <v>4.0999999999999996</v>
      </c>
      <c r="M520" s="13" t="s">
        <v>862</v>
      </c>
      <c r="N520" s="261">
        <v>0.13800000000000001</v>
      </c>
      <c r="O520" s="212">
        <v>14</v>
      </c>
      <c r="P520" s="70">
        <v>434</v>
      </c>
      <c r="Q520" s="13">
        <v>52</v>
      </c>
      <c r="R520" s="89">
        <f t="shared" si="39"/>
        <v>52.719468889585755</v>
      </c>
      <c r="S520" s="13">
        <v>177.7</v>
      </c>
      <c r="T520" s="13">
        <v>7.2</v>
      </c>
      <c r="U520" s="89">
        <f t="shared" si="40"/>
        <v>8.02937830719166</v>
      </c>
      <c r="V520" s="13">
        <v>2210</v>
      </c>
      <c r="W520" s="13">
        <v>250</v>
      </c>
      <c r="X520" s="93">
        <f t="shared" si="41"/>
        <v>253.87721441673335</v>
      </c>
      <c r="Y520" s="345">
        <v>59.06</v>
      </c>
      <c r="Z520" s="212">
        <v>13.4</v>
      </c>
      <c r="AA520" s="212">
        <v>1</v>
      </c>
      <c r="AB520" s="140" t="s">
        <v>21</v>
      </c>
      <c r="AC520" s="140" t="s">
        <v>21</v>
      </c>
      <c r="AD520" s="140" t="s">
        <v>21</v>
      </c>
      <c r="AE520" s="140" t="s">
        <v>21</v>
      </c>
      <c r="AF520" s="234">
        <v>1.599</v>
      </c>
      <c r="AG520" s="234">
        <v>6.7000000000000004E-2</v>
      </c>
      <c r="AH520" s="234">
        <v>1392</v>
      </c>
      <c r="AI520" s="234">
        <v>32</v>
      </c>
      <c r="AJ520" s="143" t="s">
        <v>21</v>
      </c>
      <c r="AK520" s="143" t="s">
        <v>21</v>
      </c>
      <c r="AL520" s="143" t="s">
        <v>21</v>
      </c>
      <c r="AM520" s="143" t="s">
        <v>21</v>
      </c>
      <c r="AN520" s="143" t="s">
        <v>21</v>
      </c>
      <c r="AO520" s="143" t="s">
        <v>21</v>
      </c>
      <c r="AP520" s="234">
        <v>56.1</v>
      </c>
      <c r="AQ520" s="234">
        <v>1.4</v>
      </c>
      <c r="AR520" s="234">
        <v>9.06</v>
      </c>
      <c r="AS520" s="234">
        <v>0.2</v>
      </c>
      <c r="AT520" s="234">
        <v>46.28</v>
      </c>
      <c r="AU520" s="234">
        <v>0.98</v>
      </c>
      <c r="AV520" s="143" t="s">
        <v>21</v>
      </c>
      <c r="AW520" s="143" t="s">
        <v>21</v>
      </c>
      <c r="AX520" s="143" t="s">
        <v>21</v>
      </c>
      <c r="AY520" s="143" t="s">
        <v>21</v>
      </c>
      <c r="AZ520" s="234">
        <v>12.45</v>
      </c>
      <c r="BA520" s="234">
        <v>0.36</v>
      </c>
      <c r="BB520" s="140" t="s">
        <v>21</v>
      </c>
      <c r="BC520" s="140" t="s">
        <v>21</v>
      </c>
      <c r="BD520" s="140" t="s">
        <v>21</v>
      </c>
      <c r="BE520" s="140" t="s">
        <v>21</v>
      </c>
      <c r="BF520" s="140" t="s">
        <v>21</v>
      </c>
      <c r="BG520" s="382" t="s">
        <v>21</v>
      </c>
    </row>
    <row r="521" spans="1:59" ht="16" customHeight="1" x14ac:dyDescent="0.15">
      <c r="C521" s="130"/>
      <c r="D521" s="130"/>
      <c r="E521" s="257"/>
      <c r="F521" s="130"/>
      <c r="I521" s="18"/>
      <c r="J521" s="17"/>
      <c r="K521" s="303"/>
      <c r="L521" s="17"/>
      <c r="N521" s="284"/>
      <c r="O521" s="17"/>
      <c r="Y521" s="230"/>
      <c r="Z521" s="130"/>
      <c r="AA521" s="130"/>
      <c r="AF521" s="230"/>
      <c r="AG521" s="230"/>
      <c r="AH521" s="230"/>
      <c r="AI521" s="230"/>
      <c r="AJ521" s="230"/>
      <c r="AK521" s="230"/>
      <c r="AL521" s="230"/>
      <c r="AM521" s="230"/>
      <c r="AN521" s="230"/>
      <c r="AO521" s="230"/>
      <c r="AP521" s="230"/>
      <c r="AQ521" s="230"/>
      <c r="AR521" s="230"/>
      <c r="AS521" s="230"/>
      <c r="AT521" s="230"/>
      <c r="AU521" s="230"/>
      <c r="AV521" s="230"/>
      <c r="AW521" s="230"/>
      <c r="AX521" s="230"/>
      <c r="AY521" s="230"/>
      <c r="AZ521" s="230"/>
      <c r="BA521" s="230"/>
    </row>
    <row r="522" spans="1:59" ht="16" customHeight="1" thickBot="1" x14ac:dyDescent="0.2">
      <c r="A522" s="14" t="s">
        <v>519</v>
      </c>
      <c r="C522" s="130"/>
      <c r="D522" s="130"/>
      <c r="E522" s="257"/>
      <c r="F522" s="130"/>
      <c r="I522" s="18"/>
      <c r="J522" s="17"/>
      <c r="K522" s="303"/>
      <c r="L522" s="17"/>
      <c r="N522" s="284"/>
      <c r="O522" s="17"/>
      <c r="Y522" s="230"/>
      <c r="Z522" s="130"/>
      <c r="AA522" s="130"/>
      <c r="AF522" s="230"/>
      <c r="AG522" s="230"/>
      <c r="AH522" s="230"/>
      <c r="AI522" s="230"/>
      <c r="AJ522" s="230"/>
      <c r="AK522" s="230"/>
      <c r="AL522" s="230"/>
      <c r="AM522" s="230"/>
      <c r="AN522" s="230"/>
      <c r="AO522" s="230"/>
      <c r="AP522" s="230"/>
      <c r="AQ522" s="230"/>
      <c r="AR522" s="230"/>
      <c r="AS522" s="230"/>
      <c r="AT522" s="230"/>
      <c r="AU522" s="230"/>
      <c r="AV522" s="230"/>
      <c r="AW522" s="230"/>
      <c r="AX522" s="230"/>
      <c r="AY522" s="230"/>
      <c r="AZ522" s="230"/>
      <c r="BA522" s="230"/>
    </row>
    <row r="523" spans="1:59" ht="16" customHeight="1" x14ac:dyDescent="0.15">
      <c r="A523" s="55" t="s">
        <v>957</v>
      </c>
      <c r="B523" s="158"/>
      <c r="C523" s="201">
        <v>24.9</v>
      </c>
      <c r="D523" s="213">
        <v>204.3</v>
      </c>
      <c r="E523" s="259">
        <v>0.127</v>
      </c>
      <c r="F523" s="272">
        <v>1.2</v>
      </c>
      <c r="G523" s="78" t="s">
        <v>21</v>
      </c>
      <c r="H523" s="74" t="s">
        <v>21</v>
      </c>
      <c r="I523" s="232">
        <v>0.48499999999999999</v>
      </c>
      <c r="J523" s="213">
        <v>12</v>
      </c>
      <c r="K523" s="247">
        <v>2.6089999999999999E-2</v>
      </c>
      <c r="L523" s="213">
        <v>3.2</v>
      </c>
      <c r="M523" s="56" t="s">
        <v>888</v>
      </c>
      <c r="N523" s="259">
        <v>0.13500000000000001</v>
      </c>
      <c r="O523" s="272">
        <v>12</v>
      </c>
      <c r="P523" s="56">
        <v>402</v>
      </c>
      <c r="Q523" s="56">
        <v>41</v>
      </c>
      <c r="R523" s="73">
        <f>SQRT((Q523^2)+((P523*0.02)^2))</f>
        <v>41.780876008049425</v>
      </c>
      <c r="S523" s="56">
        <v>166</v>
      </c>
      <c r="T523" s="56">
        <v>5.2</v>
      </c>
      <c r="U523" s="73">
        <f>SQRT((T523^2)+((S523*0.02)^2))</f>
        <v>6.1694732352122257</v>
      </c>
      <c r="V523" s="56">
        <v>2160</v>
      </c>
      <c r="W523" s="56">
        <v>210</v>
      </c>
      <c r="X523" s="73">
        <f>SQRT((W523^2)+((V523*0.02)^2))</f>
        <v>214.39738804379124</v>
      </c>
      <c r="Y523" s="351" t="s">
        <v>21</v>
      </c>
      <c r="Z523" s="213">
        <v>26</v>
      </c>
      <c r="AA523" s="213">
        <v>1.7</v>
      </c>
      <c r="AB523" s="74" t="s">
        <v>21</v>
      </c>
      <c r="AC523" s="74" t="s">
        <v>21</v>
      </c>
      <c r="AD523" s="74" t="s">
        <v>21</v>
      </c>
      <c r="AE523" s="74" t="s">
        <v>21</v>
      </c>
      <c r="AF523" s="232">
        <v>2.0920000000000001</v>
      </c>
      <c r="AG523" s="232">
        <v>9.5000000000000001E-2</v>
      </c>
      <c r="AH523" s="232">
        <v>2017</v>
      </c>
      <c r="AI523" s="232">
        <v>58</v>
      </c>
      <c r="AJ523" s="77" t="s">
        <v>21</v>
      </c>
      <c r="AK523" s="77" t="s">
        <v>21</v>
      </c>
      <c r="AL523" s="77" t="s">
        <v>21</v>
      </c>
      <c r="AM523" s="77" t="s">
        <v>21</v>
      </c>
      <c r="AN523" s="77" t="s">
        <v>21</v>
      </c>
      <c r="AO523" s="77" t="s">
        <v>21</v>
      </c>
      <c r="AP523" s="232">
        <v>75.8</v>
      </c>
      <c r="AQ523" s="232">
        <v>2.2000000000000002</v>
      </c>
      <c r="AR523" s="232">
        <v>15.1</v>
      </c>
      <c r="AS523" s="232">
        <v>0.47</v>
      </c>
      <c r="AT523" s="232">
        <v>65.5</v>
      </c>
      <c r="AU523" s="232">
        <v>1.9</v>
      </c>
      <c r="AV523" s="77" t="s">
        <v>21</v>
      </c>
      <c r="AW523" s="77" t="s">
        <v>21</v>
      </c>
      <c r="AX523" s="77" t="s">
        <v>21</v>
      </c>
      <c r="AY523" s="77" t="s">
        <v>21</v>
      </c>
      <c r="AZ523" s="232">
        <v>17.46</v>
      </c>
      <c r="BA523" s="232">
        <v>0.53</v>
      </c>
      <c r="BB523" s="74" t="s">
        <v>21</v>
      </c>
      <c r="BC523" s="74" t="s">
        <v>21</v>
      </c>
      <c r="BD523" s="74" t="s">
        <v>21</v>
      </c>
      <c r="BE523" s="74" t="s">
        <v>21</v>
      </c>
      <c r="BF523" s="74" t="s">
        <v>21</v>
      </c>
      <c r="BG523" s="381" t="s">
        <v>21</v>
      </c>
    </row>
    <row r="524" spans="1:59" ht="16" customHeight="1" x14ac:dyDescent="0.15">
      <c r="A524" s="64" t="s">
        <v>958</v>
      </c>
      <c r="B524" s="159"/>
      <c r="C524" s="202">
        <v>20.8</v>
      </c>
      <c r="D524" s="211">
        <v>156.9</v>
      </c>
      <c r="E524" s="260">
        <v>0.125</v>
      </c>
      <c r="F524" s="271">
        <v>1</v>
      </c>
      <c r="G524" s="62" t="s">
        <v>21</v>
      </c>
      <c r="H524" s="81" t="s">
        <v>21</v>
      </c>
      <c r="I524" s="233">
        <v>0.44600000000000001</v>
      </c>
      <c r="J524" s="211">
        <v>12</v>
      </c>
      <c r="K524" s="248">
        <v>2.5739999999999999E-2</v>
      </c>
      <c r="L524" s="211">
        <v>3.6</v>
      </c>
      <c r="M524" s="65" t="s">
        <v>882</v>
      </c>
      <c r="N524" s="260">
        <v>0.126</v>
      </c>
      <c r="O524" s="271">
        <v>12</v>
      </c>
      <c r="P524" s="65">
        <v>375</v>
      </c>
      <c r="Q524" s="65">
        <v>39</v>
      </c>
      <c r="R524" s="80">
        <f t="shared" ref="R524:R532" si="42">SQRT((Q524^2)+((P524*0.02)^2))</f>
        <v>39.714606884621176</v>
      </c>
      <c r="S524" s="65">
        <v>163.9</v>
      </c>
      <c r="T524" s="65">
        <v>5.9</v>
      </c>
      <c r="U524" s="80">
        <f t="shared" ref="U524:U532" si="43">SQRT((T524^2)+((S524*0.02)^2))</f>
        <v>6.749465460316098</v>
      </c>
      <c r="V524" s="65">
        <v>2040</v>
      </c>
      <c r="W524" s="65">
        <v>210</v>
      </c>
      <c r="X524" s="80">
        <f t="shared" ref="X524:X532" si="44">SQRT((W524^2)+((V524*0.02)^2))</f>
        <v>213.9267164241063</v>
      </c>
      <c r="Y524" s="352" t="s">
        <v>21</v>
      </c>
      <c r="Z524" s="211">
        <v>22</v>
      </c>
      <c r="AA524" s="211">
        <v>1.8</v>
      </c>
      <c r="AB524" s="81" t="s">
        <v>21</v>
      </c>
      <c r="AC524" s="81" t="s">
        <v>21</v>
      </c>
      <c r="AD524" s="81" t="s">
        <v>21</v>
      </c>
      <c r="AE524" s="81" t="s">
        <v>21</v>
      </c>
      <c r="AF524" s="233">
        <v>2.1930000000000001</v>
      </c>
      <c r="AG524" s="233">
        <v>9.5000000000000001E-2</v>
      </c>
      <c r="AH524" s="233">
        <v>2087</v>
      </c>
      <c r="AI524" s="233">
        <v>69</v>
      </c>
      <c r="AJ524" s="84" t="s">
        <v>21</v>
      </c>
      <c r="AK524" s="84" t="s">
        <v>21</v>
      </c>
      <c r="AL524" s="84" t="s">
        <v>21</v>
      </c>
      <c r="AM524" s="84" t="s">
        <v>21</v>
      </c>
      <c r="AN524" s="84" t="s">
        <v>21</v>
      </c>
      <c r="AO524" s="84" t="s">
        <v>21</v>
      </c>
      <c r="AP524" s="233">
        <v>76</v>
      </c>
      <c r="AQ524" s="233">
        <v>2.6</v>
      </c>
      <c r="AR524" s="233">
        <v>15.11</v>
      </c>
      <c r="AS524" s="233">
        <v>0.52</v>
      </c>
      <c r="AT524" s="233">
        <v>64.599999999999994</v>
      </c>
      <c r="AU524" s="233">
        <v>2.1</v>
      </c>
      <c r="AV524" s="84" t="s">
        <v>21</v>
      </c>
      <c r="AW524" s="84" t="s">
        <v>21</v>
      </c>
      <c r="AX524" s="84" t="s">
        <v>21</v>
      </c>
      <c r="AY524" s="84" t="s">
        <v>21</v>
      </c>
      <c r="AZ524" s="233">
        <v>17.16</v>
      </c>
      <c r="BA524" s="233">
        <v>0.66</v>
      </c>
      <c r="BB524" s="81" t="s">
        <v>21</v>
      </c>
      <c r="BC524" s="81" t="s">
        <v>21</v>
      </c>
      <c r="BD524" s="81" t="s">
        <v>21</v>
      </c>
      <c r="BE524" s="81" t="s">
        <v>21</v>
      </c>
      <c r="BF524" s="81" t="s">
        <v>21</v>
      </c>
      <c r="BG524" s="152" t="s">
        <v>21</v>
      </c>
    </row>
    <row r="525" spans="1:59" ht="16" customHeight="1" x14ac:dyDescent="0.15">
      <c r="A525" s="64" t="s">
        <v>959</v>
      </c>
      <c r="B525" s="159"/>
      <c r="C525" s="202">
        <v>21.1</v>
      </c>
      <c r="D525" s="211">
        <v>168.4</v>
      </c>
      <c r="E525" s="260">
        <v>0.122</v>
      </c>
      <c r="F525" s="271">
        <v>1</v>
      </c>
      <c r="G525" s="62" t="s">
        <v>21</v>
      </c>
      <c r="H525" s="81" t="s">
        <v>21</v>
      </c>
      <c r="I525" s="233">
        <v>0.39600000000000002</v>
      </c>
      <c r="J525" s="211">
        <v>13</v>
      </c>
      <c r="K525" s="248">
        <v>2.5409999999999999E-2</v>
      </c>
      <c r="L525" s="211">
        <v>3.6</v>
      </c>
      <c r="M525" s="65" t="s">
        <v>862</v>
      </c>
      <c r="N525" s="260">
        <v>0.113</v>
      </c>
      <c r="O525" s="271">
        <v>13</v>
      </c>
      <c r="P525" s="65">
        <v>339</v>
      </c>
      <c r="Q525" s="65">
        <v>38</v>
      </c>
      <c r="R525" s="80">
        <f t="shared" si="42"/>
        <v>38.600108808136795</v>
      </c>
      <c r="S525" s="65">
        <v>161.69999999999999</v>
      </c>
      <c r="T525" s="65">
        <v>5.7</v>
      </c>
      <c r="U525" s="80">
        <f t="shared" si="43"/>
        <v>6.5535300411305055</v>
      </c>
      <c r="V525" s="65">
        <v>1850</v>
      </c>
      <c r="W525" s="65">
        <v>230</v>
      </c>
      <c r="X525" s="80">
        <f t="shared" si="44"/>
        <v>232.95707759155977</v>
      </c>
      <c r="Y525" s="352" t="s">
        <v>21</v>
      </c>
      <c r="Z525" s="211">
        <v>23.2</v>
      </c>
      <c r="AA525" s="211">
        <v>1.7</v>
      </c>
      <c r="AB525" s="81" t="s">
        <v>21</v>
      </c>
      <c r="AC525" s="81" t="s">
        <v>21</v>
      </c>
      <c r="AD525" s="81" t="s">
        <v>21</v>
      </c>
      <c r="AE525" s="81" t="s">
        <v>21</v>
      </c>
      <c r="AF525" s="233">
        <v>2.04</v>
      </c>
      <c r="AG525" s="233">
        <v>0.12</v>
      </c>
      <c r="AH525" s="233">
        <v>2130</v>
      </c>
      <c r="AI525" s="233">
        <v>61</v>
      </c>
      <c r="AJ525" s="84" t="s">
        <v>21</v>
      </c>
      <c r="AK525" s="84" t="s">
        <v>21</v>
      </c>
      <c r="AL525" s="84" t="s">
        <v>21</v>
      </c>
      <c r="AM525" s="84" t="s">
        <v>21</v>
      </c>
      <c r="AN525" s="84" t="s">
        <v>21</v>
      </c>
      <c r="AO525" s="84" t="s">
        <v>21</v>
      </c>
      <c r="AP525" s="233">
        <v>74.7</v>
      </c>
      <c r="AQ525" s="233">
        <v>2.6</v>
      </c>
      <c r="AR525" s="233">
        <v>14.89</v>
      </c>
      <c r="AS525" s="233">
        <v>0.48</v>
      </c>
      <c r="AT525" s="233">
        <v>62.8</v>
      </c>
      <c r="AU525" s="233">
        <v>2</v>
      </c>
      <c r="AV525" s="84" t="s">
        <v>21</v>
      </c>
      <c r="AW525" s="84" t="s">
        <v>21</v>
      </c>
      <c r="AX525" s="84" t="s">
        <v>21</v>
      </c>
      <c r="AY525" s="84" t="s">
        <v>21</v>
      </c>
      <c r="AZ525" s="233">
        <v>17.309999999999999</v>
      </c>
      <c r="BA525" s="233">
        <v>0.71</v>
      </c>
      <c r="BB525" s="81" t="s">
        <v>21</v>
      </c>
      <c r="BC525" s="81" t="s">
        <v>21</v>
      </c>
      <c r="BD525" s="81" t="s">
        <v>21</v>
      </c>
      <c r="BE525" s="81" t="s">
        <v>21</v>
      </c>
      <c r="BF525" s="81" t="s">
        <v>21</v>
      </c>
      <c r="BG525" s="152" t="s">
        <v>21</v>
      </c>
    </row>
    <row r="526" spans="1:59" ht="16" customHeight="1" x14ac:dyDescent="0.15">
      <c r="A526" s="64" t="s">
        <v>960</v>
      </c>
      <c r="B526" s="159"/>
      <c r="C526" s="202">
        <v>20.5</v>
      </c>
      <c r="D526" s="211">
        <v>172</v>
      </c>
      <c r="E526" s="260">
        <v>0.12</v>
      </c>
      <c r="F526" s="271">
        <v>1.1000000000000001</v>
      </c>
      <c r="G526" s="62" t="s">
        <v>21</v>
      </c>
      <c r="H526" s="81" t="s">
        <v>21</v>
      </c>
      <c r="I526" s="233">
        <v>0.46100000000000002</v>
      </c>
      <c r="J526" s="211">
        <v>14</v>
      </c>
      <c r="K526" s="248">
        <v>2.5899999999999999E-2</v>
      </c>
      <c r="L526" s="211">
        <v>4.5</v>
      </c>
      <c r="M526" s="65" t="s">
        <v>113</v>
      </c>
      <c r="N526" s="260">
        <v>0.129</v>
      </c>
      <c r="O526" s="271">
        <v>14</v>
      </c>
      <c r="P526" s="65">
        <v>385</v>
      </c>
      <c r="Q526" s="65">
        <v>46</v>
      </c>
      <c r="R526" s="80">
        <f t="shared" si="42"/>
        <v>46.640004288164469</v>
      </c>
      <c r="S526" s="65">
        <v>164.9</v>
      </c>
      <c r="T526" s="65">
        <v>7.3</v>
      </c>
      <c r="U526" s="80">
        <f t="shared" si="43"/>
        <v>8.0104184659729238</v>
      </c>
      <c r="V526" s="65">
        <v>2090</v>
      </c>
      <c r="W526" s="65">
        <v>240</v>
      </c>
      <c r="X526" s="80">
        <f t="shared" si="44"/>
        <v>243.61288964256386</v>
      </c>
      <c r="Y526" s="352" t="s">
        <v>21</v>
      </c>
      <c r="Z526" s="211">
        <v>23.5</v>
      </c>
      <c r="AA526" s="211">
        <v>1.7</v>
      </c>
      <c r="AB526" s="81" t="s">
        <v>21</v>
      </c>
      <c r="AC526" s="81" t="s">
        <v>21</v>
      </c>
      <c r="AD526" s="81" t="s">
        <v>21</v>
      </c>
      <c r="AE526" s="81" t="s">
        <v>21</v>
      </c>
      <c r="AF526" s="233">
        <v>2.0680000000000001</v>
      </c>
      <c r="AG526" s="233">
        <v>9.9000000000000005E-2</v>
      </c>
      <c r="AH526" s="233">
        <v>2232</v>
      </c>
      <c r="AI526" s="233">
        <v>70</v>
      </c>
      <c r="AJ526" s="84" t="s">
        <v>21</v>
      </c>
      <c r="AK526" s="84" t="s">
        <v>21</v>
      </c>
      <c r="AL526" s="84" t="s">
        <v>21</v>
      </c>
      <c r="AM526" s="84" t="s">
        <v>21</v>
      </c>
      <c r="AN526" s="84" t="s">
        <v>21</v>
      </c>
      <c r="AO526" s="84" t="s">
        <v>21</v>
      </c>
      <c r="AP526" s="233">
        <v>77.400000000000006</v>
      </c>
      <c r="AQ526" s="233">
        <v>2.7</v>
      </c>
      <c r="AR526" s="233">
        <v>15.19</v>
      </c>
      <c r="AS526" s="233">
        <v>0.52</v>
      </c>
      <c r="AT526" s="233">
        <v>65.2</v>
      </c>
      <c r="AU526" s="233">
        <v>2</v>
      </c>
      <c r="AV526" s="84" t="s">
        <v>21</v>
      </c>
      <c r="AW526" s="84" t="s">
        <v>21</v>
      </c>
      <c r="AX526" s="84" t="s">
        <v>21</v>
      </c>
      <c r="AY526" s="84" t="s">
        <v>21</v>
      </c>
      <c r="AZ526" s="233">
        <v>17.7</v>
      </c>
      <c r="BA526" s="233">
        <v>0.67</v>
      </c>
      <c r="BB526" s="81" t="s">
        <v>21</v>
      </c>
      <c r="BC526" s="81" t="s">
        <v>21</v>
      </c>
      <c r="BD526" s="81" t="s">
        <v>21</v>
      </c>
      <c r="BE526" s="81" t="s">
        <v>21</v>
      </c>
      <c r="BF526" s="81" t="s">
        <v>21</v>
      </c>
      <c r="BG526" s="152" t="s">
        <v>21</v>
      </c>
    </row>
    <row r="527" spans="1:59" ht="16" customHeight="1" x14ac:dyDescent="0.15">
      <c r="A527" s="64" t="s">
        <v>961</v>
      </c>
      <c r="B527" s="159"/>
      <c r="C527" s="202">
        <v>21.3</v>
      </c>
      <c r="D527" s="211">
        <v>174.4</v>
      </c>
      <c r="E527" s="260">
        <v>0.12</v>
      </c>
      <c r="F527" s="271">
        <v>1</v>
      </c>
      <c r="G527" s="62" t="s">
        <v>21</v>
      </c>
      <c r="H527" s="81" t="s">
        <v>21</v>
      </c>
      <c r="I527" s="233">
        <v>0.45</v>
      </c>
      <c r="J527" s="211">
        <v>14</v>
      </c>
      <c r="K527" s="248">
        <v>2.6800000000000001E-2</v>
      </c>
      <c r="L527" s="211">
        <v>4.0999999999999996</v>
      </c>
      <c r="M527" s="65" t="s">
        <v>128</v>
      </c>
      <c r="N527" s="260">
        <v>0.122</v>
      </c>
      <c r="O527" s="271">
        <v>13</v>
      </c>
      <c r="P527" s="65">
        <v>377</v>
      </c>
      <c r="Q527" s="65">
        <v>43</v>
      </c>
      <c r="R527" s="80">
        <f t="shared" si="42"/>
        <v>43.656060289494746</v>
      </c>
      <c r="S527" s="65">
        <v>170.8</v>
      </c>
      <c r="T527" s="65">
        <v>6.9</v>
      </c>
      <c r="U527" s="80">
        <f t="shared" si="43"/>
        <v>7.6992893178526556</v>
      </c>
      <c r="V527" s="65">
        <v>1980</v>
      </c>
      <c r="W527" s="65">
        <v>230</v>
      </c>
      <c r="X527" s="80">
        <f t="shared" si="44"/>
        <v>233.38414684806679</v>
      </c>
      <c r="Y527" s="352" t="s">
        <v>21</v>
      </c>
      <c r="Z527" s="211">
        <v>21.7</v>
      </c>
      <c r="AA527" s="211">
        <v>1.6</v>
      </c>
      <c r="AB527" s="81" t="s">
        <v>21</v>
      </c>
      <c r="AC527" s="81" t="s">
        <v>21</v>
      </c>
      <c r="AD527" s="81" t="s">
        <v>21</v>
      </c>
      <c r="AE527" s="81" t="s">
        <v>21</v>
      </c>
      <c r="AF527" s="233">
        <v>2.17</v>
      </c>
      <c r="AG527" s="233">
        <v>0.12</v>
      </c>
      <c r="AH527" s="233">
        <v>2255</v>
      </c>
      <c r="AI527" s="233">
        <v>52</v>
      </c>
      <c r="AJ527" s="84" t="s">
        <v>21</v>
      </c>
      <c r="AK527" s="84" t="s">
        <v>21</v>
      </c>
      <c r="AL527" s="84" t="s">
        <v>21</v>
      </c>
      <c r="AM527" s="84" t="s">
        <v>21</v>
      </c>
      <c r="AN527" s="84" t="s">
        <v>21</v>
      </c>
      <c r="AO527" s="84" t="s">
        <v>21</v>
      </c>
      <c r="AP527" s="233">
        <v>79.900000000000006</v>
      </c>
      <c r="AQ527" s="233">
        <v>2.2000000000000002</v>
      </c>
      <c r="AR527" s="233">
        <v>15.7</v>
      </c>
      <c r="AS527" s="233">
        <v>0.46</v>
      </c>
      <c r="AT527" s="233">
        <v>67.7</v>
      </c>
      <c r="AU527" s="233">
        <v>2</v>
      </c>
      <c r="AV527" s="84" t="s">
        <v>21</v>
      </c>
      <c r="AW527" s="84" t="s">
        <v>21</v>
      </c>
      <c r="AX527" s="84" t="s">
        <v>21</v>
      </c>
      <c r="AY527" s="84" t="s">
        <v>21</v>
      </c>
      <c r="AZ527" s="233">
        <v>17.899999999999999</v>
      </c>
      <c r="BA527" s="233">
        <v>0.63</v>
      </c>
      <c r="BB527" s="81" t="s">
        <v>21</v>
      </c>
      <c r="BC527" s="81" t="s">
        <v>21</v>
      </c>
      <c r="BD527" s="81" t="s">
        <v>21</v>
      </c>
      <c r="BE527" s="81" t="s">
        <v>21</v>
      </c>
      <c r="BF527" s="81" t="s">
        <v>21</v>
      </c>
      <c r="BG527" s="152" t="s">
        <v>21</v>
      </c>
    </row>
    <row r="528" spans="1:59" ht="16" customHeight="1" x14ac:dyDescent="0.15">
      <c r="A528" s="64" t="s">
        <v>962</v>
      </c>
      <c r="B528" s="159"/>
      <c r="C528" s="202">
        <v>20.399999999999999</v>
      </c>
      <c r="D528" s="211">
        <v>168</v>
      </c>
      <c r="E528" s="260">
        <v>0.122</v>
      </c>
      <c r="F528" s="271">
        <v>1</v>
      </c>
      <c r="G528" s="62" t="s">
        <v>21</v>
      </c>
      <c r="H528" s="81" t="s">
        <v>21</v>
      </c>
      <c r="I528" s="233">
        <v>0.47299999999999998</v>
      </c>
      <c r="J528" s="211">
        <v>17</v>
      </c>
      <c r="K528" s="248">
        <v>2.5700000000000001E-2</v>
      </c>
      <c r="L528" s="211">
        <v>5.3</v>
      </c>
      <c r="M528" s="65" t="s">
        <v>120</v>
      </c>
      <c r="N528" s="260">
        <v>0.13400000000000001</v>
      </c>
      <c r="O528" s="271">
        <v>16</v>
      </c>
      <c r="P528" s="65">
        <v>393</v>
      </c>
      <c r="Q528" s="65">
        <v>54</v>
      </c>
      <c r="R528" s="80">
        <f t="shared" si="42"/>
        <v>54.569035175637836</v>
      </c>
      <c r="S528" s="65">
        <v>163.4</v>
      </c>
      <c r="T528" s="65">
        <v>8.5</v>
      </c>
      <c r="U528" s="80">
        <f t="shared" si="43"/>
        <v>9.1065813563598059</v>
      </c>
      <c r="V528" s="65">
        <v>2150</v>
      </c>
      <c r="W528" s="65">
        <v>280</v>
      </c>
      <c r="X528" s="80">
        <f t="shared" si="44"/>
        <v>283.28254446753334</v>
      </c>
      <c r="Y528" s="352" t="s">
        <v>21</v>
      </c>
      <c r="Z528" s="211">
        <v>22.8</v>
      </c>
      <c r="AA528" s="211">
        <v>1.7</v>
      </c>
      <c r="AB528" s="81" t="s">
        <v>21</v>
      </c>
      <c r="AC528" s="81" t="s">
        <v>21</v>
      </c>
      <c r="AD528" s="81" t="s">
        <v>21</v>
      </c>
      <c r="AE528" s="81" t="s">
        <v>21</v>
      </c>
      <c r="AF528" s="233">
        <v>2.17</v>
      </c>
      <c r="AG528" s="233">
        <v>0.11</v>
      </c>
      <c r="AH528" s="233">
        <v>2258</v>
      </c>
      <c r="AI528" s="233">
        <v>68</v>
      </c>
      <c r="AJ528" s="84" t="s">
        <v>21</v>
      </c>
      <c r="AK528" s="84" t="s">
        <v>21</v>
      </c>
      <c r="AL528" s="84" t="s">
        <v>21</v>
      </c>
      <c r="AM528" s="84" t="s">
        <v>21</v>
      </c>
      <c r="AN528" s="84" t="s">
        <v>21</v>
      </c>
      <c r="AO528" s="84" t="s">
        <v>21</v>
      </c>
      <c r="AP528" s="233">
        <v>80.8</v>
      </c>
      <c r="AQ528" s="233">
        <v>2.6</v>
      </c>
      <c r="AR528" s="233">
        <v>15.44</v>
      </c>
      <c r="AS528" s="233">
        <v>0.5</v>
      </c>
      <c r="AT528" s="233">
        <v>66.5</v>
      </c>
      <c r="AU528" s="233">
        <v>2.2000000000000002</v>
      </c>
      <c r="AV528" s="84" t="s">
        <v>21</v>
      </c>
      <c r="AW528" s="84" t="s">
        <v>21</v>
      </c>
      <c r="AX528" s="84" t="s">
        <v>21</v>
      </c>
      <c r="AY528" s="84" t="s">
        <v>21</v>
      </c>
      <c r="AZ528" s="233">
        <v>18.3</v>
      </c>
      <c r="BA528" s="233">
        <v>0.59</v>
      </c>
      <c r="BB528" s="81" t="s">
        <v>21</v>
      </c>
      <c r="BC528" s="81" t="s">
        <v>21</v>
      </c>
      <c r="BD528" s="81" t="s">
        <v>21</v>
      </c>
      <c r="BE528" s="81" t="s">
        <v>21</v>
      </c>
      <c r="BF528" s="81" t="s">
        <v>21</v>
      </c>
      <c r="BG528" s="152" t="s">
        <v>21</v>
      </c>
    </row>
    <row r="529" spans="1:59" ht="16" customHeight="1" x14ac:dyDescent="0.15">
      <c r="A529" s="64" t="s">
        <v>963</v>
      </c>
      <c r="B529" s="159"/>
      <c r="C529" s="202">
        <v>20.7</v>
      </c>
      <c r="D529" s="211">
        <v>174.9</v>
      </c>
      <c r="E529" s="260">
        <v>0.11899999999999999</v>
      </c>
      <c r="F529" s="271">
        <v>1.1000000000000001</v>
      </c>
      <c r="G529" s="62" t="s">
        <v>21</v>
      </c>
      <c r="H529" s="81" t="s">
        <v>21</v>
      </c>
      <c r="I529" s="233">
        <v>0.371</v>
      </c>
      <c r="J529" s="211">
        <v>17</v>
      </c>
      <c r="K529" s="248">
        <v>2.64E-2</v>
      </c>
      <c r="L529" s="211">
        <v>4.5999999999999996</v>
      </c>
      <c r="M529" s="65" t="s">
        <v>888</v>
      </c>
      <c r="N529" s="260">
        <v>0.10199999999999999</v>
      </c>
      <c r="O529" s="271">
        <v>17</v>
      </c>
      <c r="P529" s="65">
        <v>320</v>
      </c>
      <c r="Q529" s="65">
        <v>48</v>
      </c>
      <c r="R529" s="80">
        <f t="shared" si="42"/>
        <v>48.424787041348978</v>
      </c>
      <c r="S529" s="65">
        <v>168.3</v>
      </c>
      <c r="T529" s="65">
        <v>7.7</v>
      </c>
      <c r="U529" s="80">
        <f t="shared" si="43"/>
        <v>8.4035680517265998</v>
      </c>
      <c r="V529" s="65">
        <v>1650</v>
      </c>
      <c r="W529" s="65">
        <v>320</v>
      </c>
      <c r="X529" s="80">
        <f t="shared" si="44"/>
        <v>321.69706246716026</v>
      </c>
      <c r="Y529" s="352" t="s">
        <v>21</v>
      </c>
      <c r="Z529" s="211">
        <v>19.7</v>
      </c>
      <c r="AA529" s="211">
        <v>1.5</v>
      </c>
      <c r="AB529" s="81" t="s">
        <v>21</v>
      </c>
      <c r="AC529" s="81" t="s">
        <v>21</v>
      </c>
      <c r="AD529" s="81" t="s">
        <v>21</v>
      </c>
      <c r="AE529" s="81" t="s">
        <v>21</v>
      </c>
      <c r="AF529" s="233">
        <v>2.2000000000000002</v>
      </c>
      <c r="AG529" s="233">
        <v>0.13</v>
      </c>
      <c r="AH529" s="233">
        <v>2240</v>
      </c>
      <c r="AI529" s="233">
        <v>63</v>
      </c>
      <c r="AJ529" s="84" t="s">
        <v>21</v>
      </c>
      <c r="AK529" s="84" t="s">
        <v>21</v>
      </c>
      <c r="AL529" s="84" t="s">
        <v>21</v>
      </c>
      <c r="AM529" s="84" t="s">
        <v>21</v>
      </c>
      <c r="AN529" s="84" t="s">
        <v>21</v>
      </c>
      <c r="AO529" s="84" t="s">
        <v>21</v>
      </c>
      <c r="AP529" s="233">
        <v>78.599999999999994</v>
      </c>
      <c r="AQ529" s="233">
        <v>2.7</v>
      </c>
      <c r="AR529" s="233">
        <v>15.46</v>
      </c>
      <c r="AS529" s="233">
        <v>0.53</v>
      </c>
      <c r="AT529" s="233">
        <v>68</v>
      </c>
      <c r="AU529" s="233">
        <v>2.2000000000000002</v>
      </c>
      <c r="AV529" s="84" t="s">
        <v>21</v>
      </c>
      <c r="AW529" s="84" t="s">
        <v>21</v>
      </c>
      <c r="AX529" s="84" t="s">
        <v>21</v>
      </c>
      <c r="AY529" s="84" t="s">
        <v>21</v>
      </c>
      <c r="AZ529" s="233">
        <v>18.16</v>
      </c>
      <c r="BA529" s="233">
        <v>0.69</v>
      </c>
      <c r="BB529" s="81" t="s">
        <v>21</v>
      </c>
      <c r="BC529" s="81" t="s">
        <v>21</v>
      </c>
      <c r="BD529" s="81" t="s">
        <v>21</v>
      </c>
      <c r="BE529" s="81" t="s">
        <v>21</v>
      </c>
      <c r="BF529" s="81" t="s">
        <v>21</v>
      </c>
      <c r="BG529" s="152" t="s">
        <v>21</v>
      </c>
    </row>
    <row r="530" spans="1:59" ht="16" customHeight="1" x14ac:dyDescent="0.15">
      <c r="A530" s="64" t="s">
        <v>964</v>
      </c>
      <c r="B530" s="159"/>
      <c r="C530" s="202">
        <v>20.8</v>
      </c>
      <c r="D530" s="211">
        <v>172.1</v>
      </c>
      <c r="E530" s="260">
        <v>0.12</v>
      </c>
      <c r="F530" s="271">
        <v>1.1000000000000001</v>
      </c>
      <c r="G530" s="62" t="s">
        <v>21</v>
      </c>
      <c r="H530" s="81" t="s">
        <v>21</v>
      </c>
      <c r="I530" s="233">
        <v>0.40799999999999997</v>
      </c>
      <c r="J530" s="211">
        <v>17</v>
      </c>
      <c r="K530" s="248">
        <v>2.6700000000000002E-2</v>
      </c>
      <c r="L530" s="211">
        <v>3.9</v>
      </c>
      <c r="M530" s="65" t="s">
        <v>886</v>
      </c>
      <c r="N530" s="260">
        <v>0.111</v>
      </c>
      <c r="O530" s="271">
        <v>17</v>
      </c>
      <c r="P530" s="65">
        <v>347</v>
      </c>
      <c r="Q530" s="65">
        <v>51</v>
      </c>
      <c r="R530" s="80">
        <f t="shared" si="42"/>
        <v>51.470026228864505</v>
      </c>
      <c r="S530" s="65">
        <v>169.9</v>
      </c>
      <c r="T530" s="65">
        <v>6.5</v>
      </c>
      <c r="U530" s="80">
        <f t="shared" si="43"/>
        <v>7.3346031930841358</v>
      </c>
      <c r="V530" s="65">
        <v>1810</v>
      </c>
      <c r="W530" s="65">
        <v>310</v>
      </c>
      <c r="X530" s="80">
        <f t="shared" si="44"/>
        <v>312.1064561972405</v>
      </c>
      <c r="Y530" s="352" t="s">
        <v>21</v>
      </c>
      <c r="Z530" s="211">
        <v>21.7</v>
      </c>
      <c r="AA530" s="211">
        <v>2</v>
      </c>
      <c r="AB530" s="81" t="s">
        <v>21</v>
      </c>
      <c r="AC530" s="81" t="s">
        <v>21</v>
      </c>
      <c r="AD530" s="81" t="s">
        <v>21</v>
      </c>
      <c r="AE530" s="81" t="s">
        <v>21</v>
      </c>
      <c r="AF530" s="233">
        <v>2.2000000000000002</v>
      </c>
      <c r="AG530" s="233">
        <v>0.11</v>
      </c>
      <c r="AH530" s="233">
        <v>2227</v>
      </c>
      <c r="AI530" s="233">
        <v>64</v>
      </c>
      <c r="AJ530" s="84" t="s">
        <v>21</v>
      </c>
      <c r="AK530" s="84" t="s">
        <v>21</v>
      </c>
      <c r="AL530" s="84" t="s">
        <v>21</v>
      </c>
      <c r="AM530" s="84" t="s">
        <v>21</v>
      </c>
      <c r="AN530" s="84" t="s">
        <v>21</v>
      </c>
      <c r="AO530" s="84" t="s">
        <v>21</v>
      </c>
      <c r="AP530" s="233">
        <v>78.3</v>
      </c>
      <c r="AQ530" s="233">
        <v>2.2999999999999998</v>
      </c>
      <c r="AR530" s="233">
        <v>15.17</v>
      </c>
      <c r="AS530" s="233">
        <v>0.43</v>
      </c>
      <c r="AT530" s="233">
        <v>65.599999999999994</v>
      </c>
      <c r="AU530" s="233">
        <v>2.4</v>
      </c>
      <c r="AV530" s="84" t="s">
        <v>21</v>
      </c>
      <c r="AW530" s="84" t="s">
        <v>21</v>
      </c>
      <c r="AX530" s="84" t="s">
        <v>21</v>
      </c>
      <c r="AY530" s="84" t="s">
        <v>21</v>
      </c>
      <c r="AZ530" s="233">
        <v>17.8</v>
      </c>
      <c r="BA530" s="233">
        <v>0.55000000000000004</v>
      </c>
      <c r="BB530" s="81" t="s">
        <v>21</v>
      </c>
      <c r="BC530" s="81" t="s">
        <v>21</v>
      </c>
      <c r="BD530" s="81" t="s">
        <v>21</v>
      </c>
      <c r="BE530" s="81" t="s">
        <v>21</v>
      </c>
      <c r="BF530" s="81" t="s">
        <v>21</v>
      </c>
      <c r="BG530" s="152" t="s">
        <v>21</v>
      </c>
    </row>
    <row r="531" spans="1:59" ht="16" customHeight="1" x14ac:dyDescent="0.15">
      <c r="A531" s="64" t="s">
        <v>965</v>
      </c>
      <c r="B531" s="159"/>
      <c r="C531" s="202">
        <v>19.899999999999999</v>
      </c>
      <c r="D531" s="211">
        <v>165.4</v>
      </c>
      <c r="E531" s="260">
        <v>0.122</v>
      </c>
      <c r="F531" s="271">
        <v>1</v>
      </c>
      <c r="G531" s="62" t="s">
        <v>21</v>
      </c>
      <c r="H531" s="81" t="s">
        <v>21</v>
      </c>
      <c r="I531" s="233">
        <v>0.40400000000000003</v>
      </c>
      <c r="J531" s="211">
        <v>17</v>
      </c>
      <c r="K531" s="248">
        <v>2.7E-2</v>
      </c>
      <c r="L531" s="211">
        <v>4.2</v>
      </c>
      <c r="M531" s="65" t="s">
        <v>864</v>
      </c>
      <c r="N531" s="260">
        <v>0.108</v>
      </c>
      <c r="O531" s="271">
        <v>16</v>
      </c>
      <c r="P531" s="65">
        <v>344</v>
      </c>
      <c r="Q531" s="65">
        <v>48</v>
      </c>
      <c r="R531" s="80">
        <f t="shared" si="42"/>
        <v>48.490559906027073</v>
      </c>
      <c r="S531" s="65">
        <v>171.8</v>
      </c>
      <c r="T531" s="65">
        <v>7.1</v>
      </c>
      <c r="U531" s="80">
        <f t="shared" si="43"/>
        <v>7.8877180476992201</v>
      </c>
      <c r="V531" s="65">
        <v>1770</v>
      </c>
      <c r="W531" s="65">
        <v>300</v>
      </c>
      <c r="X531" s="80">
        <f t="shared" si="44"/>
        <v>302.08137976379811</v>
      </c>
      <c r="Y531" s="352" t="s">
        <v>21</v>
      </c>
      <c r="Z531" s="211">
        <v>19.399999999999999</v>
      </c>
      <c r="AA531" s="211">
        <v>1.6</v>
      </c>
      <c r="AB531" s="81" t="s">
        <v>21</v>
      </c>
      <c r="AC531" s="81" t="s">
        <v>21</v>
      </c>
      <c r="AD531" s="81" t="s">
        <v>21</v>
      </c>
      <c r="AE531" s="81" t="s">
        <v>21</v>
      </c>
      <c r="AF531" s="233">
        <v>2.23</v>
      </c>
      <c r="AG531" s="233">
        <v>0.14000000000000001</v>
      </c>
      <c r="AH531" s="233">
        <v>2271</v>
      </c>
      <c r="AI531" s="233">
        <v>68</v>
      </c>
      <c r="AJ531" s="84" t="s">
        <v>21</v>
      </c>
      <c r="AK531" s="84" t="s">
        <v>21</v>
      </c>
      <c r="AL531" s="84" t="s">
        <v>21</v>
      </c>
      <c r="AM531" s="84" t="s">
        <v>21</v>
      </c>
      <c r="AN531" s="84" t="s">
        <v>21</v>
      </c>
      <c r="AO531" s="84" t="s">
        <v>21</v>
      </c>
      <c r="AP531" s="233">
        <v>76.599999999999994</v>
      </c>
      <c r="AQ531" s="233">
        <v>2.7</v>
      </c>
      <c r="AR531" s="233">
        <v>14.97</v>
      </c>
      <c r="AS531" s="233">
        <v>0.46</v>
      </c>
      <c r="AT531" s="233">
        <v>64.400000000000006</v>
      </c>
      <c r="AU531" s="233">
        <v>2.4</v>
      </c>
      <c r="AV531" s="84" t="s">
        <v>21</v>
      </c>
      <c r="AW531" s="84" t="s">
        <v>21</v>
      </c>
      <c r="AX531" s="84" t="s">
        <v>21</v>
      </c>
      <c r="AY531" s="84" t="s">
        <v>21</v>
      </c>
      <c r="AZ531" s="233">
        <v>17.91</v>
      </c>
      <c r="BA531" s="233">
        <v>0.76</v>
      </c>
      <c r="BB531" s="81" t="s">
        <v>21</v>
      </c>
      <c r="BC531" s="81" t="s">
        <v>21</v>
      </c>
      <c r="BD531" s="81" t="s">
        <v>21</v>
      </c>
      <c r="BE531" s="81" t="s">
        <v>21</v>
      </c>
      <c r="BF531" s="81" t="s">
        <v>21</v>
      </c>
      <c r="BG531" s="152" t="s">
        <v>21</v>
      </c>
    </row>
    <row r="532" spans="1:59" ht="16" customHeight="1" thickBot="1" x14ac:dyDescent="0.2">
      <c r="A532" s="70" t="s">
        <v>966</v>
      </c>
      <c r="B532" s="160"/>
      <c r="C532" s="210">
        <v>21.4</v>
      </c>
      <c r="D532" s="212">
        <v>173.6</v>
      </c>
      <c r="E532" s="261">
        <v>0.125</v>
      </c>
      <c r="F532" s="273">
        <v>1</v>
      </c>
      <c r="G532" s="144" t="s">
        <v>21</v>
      </c>
      <c r="H532" s="140" t="s">
        <v>21</v>
      </c>
      <c r="I532" s="234">
        <v>0.432</v>
      </c>
      <c r="J532" s="212">
        <v>16</v>
      </c>
      <c r="K532" s="249">
        <v>2.63E-2</v>
      </c>
      <c r="L532" s="212">
        <v>4.7</v>
      </c>
      <c r="M532" s="13" t="s">
        <v>882</v>
      </c>
      <c r="N532" s="261">
        <v>0.11899999999999999</v>
      </c>
      <c r="O532" s="273">
        <v>16</v>
      </c>
      <c r="P532" s="13">
        <v>365</v>
      </c>
      <c r="Q532" s="13">
        <v>50</v>
      </c>
      <c r="R532" s="89">
        <f t="shared" si="42"/>
        <v>50.530090045437284</v>
      </c>
      <c r="S532" s="13">
        <v>167.6</v>
      </c>
      <c r="T532" s="13">
        <v>7.8</v>
      </c>
      <c r="U532" s="89">
        <f t="shared" si="43"/>
        <v>8.4897528821515174</v>
      </c>
      <c r="V532" s="13">
        <v>1940</v>
      </c>
      <c r="W532" s="13">
        <v>280</v>
      </c>
      <c r="X532" s="89">
        <f t="shared" si="44"/>
        <v>282.67550300653932</v>
      </c>
      <c r="Y532" s="353" t="s">
        <v>21</v>
      </c>
      <c r="Z532" s="212">
        <v>18.3</v>
      </c>
      <c r="AA532" s="212">
        <v>1.6</v>
      </c>
      <c r="AB532" s="140" t="s">
        <v>21</v>
      </c>
      <c r="AC532" s="140" t="s">
        <v>21</v>
      </c>
      <c r="AD532" s="140" t="s">
        <v>21</v>
      </c>
      <c r="AE532" s="140" t="s">
        <v>21</v>
      </c>
      <c r="AF532" s="234">
        <v>2.0659999999999998</v>
      </c>
      <c r="AG532" s="234">
        <v>9.6000000000000002E-2</v>
      </c>
      <c r="AH532" s="234">
        <v>2233</v>
      </c>
      <c r="AI532" s="234">
        <v>58</v>
      </c>
      <c r="AJ532" s="143" t="s">
        <v>21</v>
      </c>
      <c r="AK532" s="143" t="s">
        <v>21</v>
      </c>
      <c r="AL532" s="143" t="s">
        <v>21</v>
      </c>
      <c r="AM532" s="143" t="s">
        <v>21</v>
      </c>
      <c r="AN532" s="143" t="s">
        <v>21</v>
      </c>
      <c r="AO532" s="143" t="s">
        <v>21</v>
      </c>
      <c r="AP532" s="234">
        <v>77.3</v>
      </c>
      <c r="AQ532" s="234">
        <v>2.4</v>
      </c>
      <c r="AR532" s="234">
        <v>15.54</v>
      </c>
      <c r="AS532" s="234">
        <v>0.47</v>
      </c>
      <c r="AT532" s="234">
        <v>66.5</v>
      </c>
      <c r="AU532" s="234">
        <v>2.4</v>
      </c>
      <c r="AV532" s="143" t="s">
        <v>21</v>
      </c>
      <c r="AW532" s="143" t="s">
        <v>21</v>
      </c>
      <c r="AX532" s="143" t="s">
        <v>21</v>
      </c>
      <c r="AY532" s="143" t="s">
        <v>21</v>
      </c>
      <c r="AZ532" s="234">
        <v>18.25</v>
      </c>
      <c r="BA532" s="234">
        <v>0.6</v>
      </c>
      <c r="BB532" s="140" t="s">
        <v>21</v>
      </c>
      <c r="BC532" s="140" t="s">
        <v>21</v>
      </c>
      <c r="BD532" s="140" t="s">
        <v>21</v>
      </c>
      <c r="BE532" s="140" t="s">
        <v>21</v>
      </c>
      <c r="BF532" s="140" t="s">
        <v>21</v>
      </c>
      <c r="BG532" s="382" t="s">
        <v>21</v>
      </c>
    </row>
    <row r="533" spans="1:59" ht="16" customHeight="1" x14ac:dyDescent="0.15">
      <c r="C533" s="130"/>
      <c r="D533" s="130"/>
      <c r="E533" s="257"/>
      <c r="F533" s="130"/>
      <c r="I533" s="18"/>
      <c r="J533" s="17"/>
      <c r="K533" s="303"/>
      <c r="L533" s="17"/>
      <c r="N533" s="284"/>
      <c r="O533" s="17"/>
      <c r="Y533" s="230"/>
      <c r="Z533" s="130"/>
      <c r="AA533" s="130"/>
      <c r="AF533" s="230"/>
      <c r="AG533" s="230"/>
      <c r="AH533" s="230"/>
      <c r="AI533" s="230"/>
      <c r="AJ533" s="230"/>
      <c r="AK533" s="230"/>
      <c r="AL533" s="230"/>
      <c r="AM533" s="230"/>
      <c r="AN533" s="230"/>
      <c r="AO533" s="230"/>
      <c r="AP533" s="230"/>
      <c r="AQ533" s="230"/>
      <c r="AR533" s="230"/>
      <c r="AS533" s="230"/>
      <c r="AT533" s="230"/>
      <c r="AU533" s="230"/>
      <c r="AV533" s="230"/>
      <c r="AW533" s="230"/>
      <c r="AX533" s="230"/>
      <c r="AY533" s="230"/>
      <c r="AZ533" s="230"/>
      <c r="BA533" s="230"/>
    </row>
    <row r="534" spans="1:59" ht="16" customHeight="1" x14ac:dyDescent="0.15">
      <c r="A534" s="129" t="s">
        <v>515</v>
      </c>
      <c r="C534" s="130"/>
      <c r="D534" s="130"/>
      <c r="E534" s="257"/>
      <c r="F534" s="130"/>
      <c r="I534" s="18"/>
      <c r="J534" s="17"/>
      <c r="K534" s="303"/>
      <c r="L534" s="17"/>
      <c r="N534" s="284"/>
      <c r="O534" s="17"/>
      <c r="Y534" s="230"/>
      <c r="Z534" s="130"/>
      <c r="AA534" s="130"/>
      <c r="AF534" s="230"/>
      <c r="AG534" s="230"/>
      <c r="AH534" s="230"/>
      <c r="AI534" s="230"/>
      <c r="AJ534" s="230"/>
      <c r="AK534" s="230"/>
      <c r="AL534" s="230"/>
      <c r="AM534" s="230"/>
      <c r="AN534" s="230"/>
      <c r="AO534" s="230"/>
      <c r="AP534" s="230"/>
      <c r="AQ534" s="230"/>
      <c r="AR534" s="230"/>
      <c r="AS534" s="230"/>
      <c r="AT534" s="230"/>
      <c r="AU534" s="230"/>
      <c r="AV534" s="230"/>
      <c r="AW534" s="230"/>
      <c r="AX534" s="230"/>
      <c r="AY534" s="230"/>
      <c r="AZ534" s="230"/>
      <c r="BA534" s="230"/>
    </row>
    <row r="535" spans="1:59" ht="16" customHeight="1" thickBot="1" x14ac:dyDescent="0.2">
      <c r="A535" s="14" t="s">
        <v>517</v>
      </c>
      <c r="C535" s="130"/>
      <c r="D535" s="130"/>
      <c r="E535" s="257"/>
      <c r="F535" s="130"/>
      <c r="I535" s="18"/>
      <c r="J535" s="17"/>
      <c r="K535" s="303"/>
      <c r="L535" s="17"/>
      <c r="N535" s="284"/>
      <c r="O535" s="17"/>
      <c r="Y535" s="230"/>
      <c r="Z535" s="130"/>
      <c r="AA535" s="130"/>
      <c r="AF535" s="230"/>
      <c r="AG535" s="230"/>
      <c r="AH535" s="230"/>
      <c r="AI535" s="230"/>
      <c r="AJ535" s="230"/>
      <c r="AK535" s="230"/>
      <c r="AL535" s="230"/>
      <c r="AM535" s="230"/>
      <c r="AN535" s="230"/>
      <c r="AO535" s="230"/>
      <c r="AP535" s="230"/>
      <c r="AQ535" s="230"/>
      <c r="AR535" s="230"/>
      <c r="AS535" s="230"/>
      <c r="AT535" s="230"/>
      <c r="AU535" s="230"/>
      <c r="AV535" s="230"/>
      <c r="AW535" s="230"/>
      <c r="AX535" s="230"/>
      <c r="AY535" s="230"/>
      <c r="AZ535" s="230"/>
      <c r="BA535" s="230"/>
    </row>
    <row r="536" spans="1:59" ht="16" customHeight="1" x14ac:dyDescent="0.15">
      <c r="A536" s="55" t="s">
        <v>891</v>
      </c>
      <c r="B536" s="74"/>
      <c r="C536" s="326" t="s">
        <v>21</v>
      </c>
      <c r="D536" s="75" t="s">
        <v>21</v>
      </c>
      <c r="E536" s="281" t="s">
        <v>21</v>
      </c>
      <c r="F536" s="272">
        <v>2.4</v>
      </c>
      <c r="G536" s="74" t="s">
        <v>21</v>
      </c>
      <c r="H536" s="74" t="s">
        <v>21</v>
      </c>
      <c r="I536" s="232">
        <v>4.2300000000000004</v>
      </c>
      <c r="J536" s="213">
        <v>4.0999999999999996</v>
      </c>
      <c r="K536" s="247">
        <v>0.11219999999999999</v>
      </c>
      <c r="L536" s="213">
        <v>1.7</v>
      </c>
      <c r="M536" s="56" t="s">
        <v>130</v>
      </c>
      <c r="N536" s="259">
        <v>0.27400000000000002</v>
      </c>
      <c r="O536" s="213">
        <v>3.8</v>
      </c>
      <c r="P536" s="55">
        <v>1681</v>
      </c>
      <c r="Q536" s="56">
        <v>34</v>
      </c>
      <c r="R536" s="73">
        <f>SQRT((Q536^2)+((P536*0.02)^2))</f>
        <v>47.815315538015639</v>
      </c>
      <c r="S536" s="56">
        <v>685</v>
      </c>
      <c r="T536" s="56">
        <v>11</v>
      </c>
      <c r="U536" s="73">
        <f>SQRT((T536^2)+((S536*0.02)^2))</f>
        <v>17.569575976670581</v>
      </c>
      <c r="V536" s="56"/>
      <c r="W536" s="56"/>
      <c r="X536" s="383"/>
      <c r="Y536" s="350">
        <v>59.25</v>
      </c>
      <c r="Z536" s="213">
        <v>21.8</v>
      </c>
      <c r="AA536" s="213">
        <v>1.1000000000000001</v>
      </c>
      <c r="AB536" s="74" t="s">
        <v>21</v>
      </c>
      <c r="AC536" s="74" t="s">
        <v>21</v>
      </c>
      <c r="AD536" s="74" t="s">
        <v>21</v>
      </c>
      <c r="AE536" s="74" t="s">
        <v>21</v>
      </c>
      <c r="AF536" s="232">
        <v>8.1999999999999993</v>
      </c>
      <c r="AG536" s="232">
        <v>0.28999999999999998</v>
      </c>
      <c r="AH536" s="232">
        <v>3221</v>
      </c>
      <c r="AI536" s="232">
        <v>70</v>
      </c>
      <c r="AJ536" s="77" t="s">
        <v>21</v>
      </c>
      <c r="AK536" s="77" t="s">
        <v>21</v>
      </c>
      <c r="AL536" s="77" t="s">
        <v>21</v>
      </c>
      <c r="AM536" s="77" t="s">
        <v>21</v>
      </c>
      <c r="AN536" s="77" t="s">
        <v>21</v>
      </c>
      <c r="AO536" s="77" t="s">
        <v>21</v>
      </c>
      <c r="AP536" s="232">
        <v>156.30000000000001</v>
      </c>
      <c r="AQ536" s="232">
        <v>3.8</v>
      </c>
      <c r="AR536" s="232">
        <v>69.8</v>
      </c>
      <c r="AS536" s="232">
        <v>1.8</v>
      </c>
      <c r="AT536" s="232">
        <v>124.6</v>
      </c>
      <c r="AU536" s="232">
        <v>3</v>
      </c>
      <c r="AV536" s="77" t="s">
        <v>21</v>
      </c>
      <c r="AW536" s="77" t="s">
        <v>21</v>
      </c>
      <c r="AX536" s="77" t="s">
        <v>21</v>
      </c>
      <c r="AY536" s="77" t="s">
        <v>21</v>
      </c>
      <c r="AZ536" s="232">
        <v>36.590000000000003</v>
      </c>
      <c r="BA536" s="232">
        <v>0.92</v>
      </c>
      <c r="BB536" s="74" t="s">
        <v>21</v>
      </c>
      <c r="BC536" s="74" t="s">
        <v>21</v>
      </c>
      <c r="BD536" s="74" t="s">
        <v>21</v>
      </c>
      <c r="BE536" s="74" t="s">
        <v>21</v>
      </c>
      <c r="BF536" s="74" t="s">
        <v>21</v>
      </c>
      <c r="BG536" s="381" t="s">
        <v>21</v>
      </c>
    </row>
    <row r="537" spans="1:59" ht="16" customHeight="1" x14ac:dyDescent="0.15">
      <c r="A537" s="64" t="s">
        <v>892</v>
      </c>
      <c r="B537" s="81"/>
      <c r="C537" s="199" t="s">
        <v>21</v>
      </c>
      <c r="D537" s="82" t="s">
        <v>21</v>
      </c>
      <c r="E537" s="282" t="s">
        <v>21</v>
      </c>
      <c r="F537" s="271">
        <v>3</v>
      </c>
      <c r="G537" s="81" t="s">
        <v>21</v>
      </c>
      <c r="H537" s="81" t="s">
        <v>21</v>
      </c>
      <c r="I537" s="233">
        <v>2.74</v>
      </c>
      <c r="J537" s="211">
        <v>4.5</v>
      </c>
      <c r="K537" s="248">
        <v>0.1056</v>
      </c>
      <c r="L537" s="211">
        <v>1.8</v>
      </c>
      <c r="M537" s="65" t="s">
        <v>240</v>
      </c>
      <c r="N537" s="260">
        <v>0.18809999999999999</v>
      </c>
      <c r="O537" s="211">
        <v>4.2</v>
      </c>
      <c r="P537" s="64">
        <v>1339</v>
      </c>
      <c r="Q537" s="65">
        <v>34</v>
      </c>
      <c r="R537" s="80">
        <f t="shared" ref="R537:R550" si="45">SQRT((Q537^2)+((P537*0.02)^2))</f>
        <v>43.280115526648032</v>
      </c>
      <c r="S537" s="65">
        <v>647</v>
      </c>
      <c r="T537" s="65">
        <v>11</v>
      </c>
      <c r="U537" s="80">
        <f t="shared" ref="U537:U550" si="46">SQRT((T537^2)+((S537*0.02)^2))</f>
        <v>16.983627409949854</v>
      </c>
      <c r="V537" s="65"/>
      <c r="W537" s="65"/>
      <c r="X537" s="97"/>
      <c r="Y537" s="344">
        <v>51.68</v>
      </c>
      <c r="Z537" s="211">
        <v>15</v>
      </c>
      <c r="AA537" s="211">
        <v>1.2</v>
      </c>
      <c r="AB537" s="81" t="s">
        <v>21</v>
      </c>
      <c r="AC537" s="81" t="s">
        <v>21</v>
      </c>
      <c r="AD537" s="81" t="s">
        <v>21</v>
      </c>
      <c r="AE537" s="81" t="s">
        <v>21</v>
      </c>
      <c r="AF537" s="233">
        <v>3.55</v>
      </c>
      <c r="AG537" s="233">
        <v>0.14000000000000001</v>
      </c>
      <c r="AH537" s="233">
        <v>2555</v>
      </c>
      <c r="AI537" s="233">
        <v>55</v>
      </c>
      <c r="AJ537" s="84" t="s">
        <v>21</v>
      </c>
      <c r="AK537" s="84" t="s">
        <v>21</v>
      </c>
      <c r="AL537" s="84" t="s">
        <v>21</v>
      </c>
      <c r="AM537" s="84" t="s">
        <v>21</v>
      </c>
      <c r="AN537" s="84" t="s">
        <v>21</v>
      </c>
      <c r="AO537" s="84" t="s">
        <v>21</v>
      </c>
      <c r="AP537" s="233">
        <v>116.6</v>
      </c>
      <c r="AQ537" s="233">
        <v>2.9</v>
      </c>
      <c r="AR537" s="233">
        <v>59.6</v>
      </c>
      <c r="AS537" s="233">
        <v>1.2</v>
      </c>
      <c r="AT537" s="233">
        <v>96.7</v>
      </c>
      <c r="AU537" s="233">
        <v>2.4</v>
      </c>
      <c r="AV537" s="84" t="s">
        <v>21</v>
      </c>
      <c r="AW537" s="84" t="s">
        <v>21</v>
      </c>
      <c r="AX537" s="84" t="s">
        <v>21</v>
      </c>
      <c r="AY537" s="84" t="s">
        <v>21</v>
      </c>
      <c r="AZ537" s="233">
        <v>24.75</v>
      </c>
      <c r="BA537" s="233">
        <v>0.86</v>
      </c>
      <c r="BB537" s="81" t="s">
        <v>21</v>
      </c>
      <c r="BC537" s="81" t="s">
        <v>21</v>
      </c>
      <c r="BD537" s="81" t="s">
        <v>21</v>
      </c>
      <c r="BE537" s="81" t="s">
        <v>21</v>
      </c>
      <c r="BF537" s="81" t="s">
        <v>21</v>
      </c>
      <c r="BG537" s="152" t="s">
        <v>21</v>
      </c>
    </row>
    <row r="538" spans="1:59" ht="16" customHeight="1" x14ac:dyDescent="0.15">
      <c r="A538" s="64" t="s">
        <v>893</v>
      </c>
      <c r="B538" s="81"/>
      <c r="C538" s="199" t="s">
        <v>21</v>
      </c>
      <c r="D538" s="82" t="s">
        <v>21</v>
      </c>
      <c r="E538" s="282" t="s">
        <v>21</v>
      </c>
      <c r="F538" s="271">
        <v>1.1000000000000001</v>
      </c>
      <c r="G538" s="81" t="s">
        <v>21</v>
      </c>
      <c r="H538" s="81" t="s">
        <v>21</v>
      </c>
      <c r="I538" s="233">
        <v>13.5</v>
      </c>
      <c r="J538" s="211">
        <v>4.8</v>
      </c>
      <c r="K538" s="248">
        <v>0.1888</v>
      </c>
      <c r="L538" s="211">
        <v>2.4</v>
      </c>
      <c r="M538" s="65" t="s">
        <v>170</v>
      </c>
      <c r="N538" s="260">
        <v>0.51900000000000002</v>
      </c>
      <c r="O538" s="211">
        <v>4.0999999999999996</v>
      </c>
      <c r="P538" s="64">
        <v>2715</v>
      </c>
      <c r="Q538" s="65">
        <v>45</v>
      </c>
      <c r="R538" s="80">
        <f t="shared" si="45"/>
        <v>70.522974979789382</v>
      </c>
      <c r="S538" s="65">
        <v>1115</v>
      </c>
      <c r="T538" s="65">
        <v>24</v>
      </c>
      <c r="U538" s="80">
        <f t="shared" si="46"/>
        <v>32.761104987469515</v>
      </c>
      <c r="V538" s="65"/>
      <c r="W538" s="65"/>
      <c r="X538" s="97"/>
      <c r="Y538" s="344">
        <v>58.93</v>
      </c>
      <c r="Z538" s="211">
        <v>16.8</v>
      </c>
      <c r="AA538" s="211">
        <v>0.82</v>
      </c>
      <c r="AB538" s="81" t="s">
        <v>21</v>
      </c>
      <c r="AC538" s="81" t="s">
        <v>21</v>
      </c>
      <c r="AD538" s="81" t="s">
        <v>21</v>
      </c>
      <c r="AE538" s="81" t="s">
        <v>21</v>
      </c>
      <c r="AF538" s="233">
        <v>3.22</v>
      </c>
      <c r="AG538" s="233">
        <v>0.12</v>
      </c>
      <c r="AH538" s="233">
        <v>2220</v>
      </c>
      <c r="AI538" s="233">
        <v>38</v>
      </c>
      <c r="AJ538" s="84" t="s">
        <v>21</v>
      </c>
      <c r="AK538" s="84" t="s">
        <v>21</v>
      </c>
      <c r="AL538" s="84" t="s">
        <v>21</v>
      </c>
      <c r="AM538" s="84" t="s">
        <v>21</v>
      </c>
      <c r="AN538" s="84" t="s">
        <v>21</v>
      </c>
      <c r="AO538" s="84" t="s">
        <v>21</v>
      </c>
      <c r="AP538" s="233">
        <v>132.6</v>
      </c>
      <c r="AQ538" s="233">
        <v>2.7</v>
      </c>
      <c r="AR538" s="233">
        <v>51.97</v>
      </c>
      <c r="AS538" s="233">
        <v>0.97</v>
      </c>
      <c r="AT538" s="233">
        <v>104.6</v>
      </c>
      <c r="AU538" s="233">
        <v>2</v>
      </c>
      <c r="AV538" s="84" t="s">
        <v>21</v>
      </c>
      <c r="AW538" s="84" t="s">
        <v>21</v>
      </c>
      <c r="AX538" s="84" t="s">
        <v>21</v>
      </c>
      <c r="AY538" s="84" t="s">
        <v>21</v>
      </c>
      <c r="AZ538" s="233">
        <v>24.63</v>
      </c>
      <c r="BA538" s="233">
        <v>0.53</v>
      </c>
      <c r="BB538" s="81" t="s">
        <v>21</v>
      </c>
      <c r="BC538" s="81" t="s">
        <v>21</v>
      </c>
      <c r="BD538" s="81" t="s">
        <v>21</v>
      </c>
      <c r="BE538" s="81" t="s">
        <v>21</v>
      </c>
      <c r="BF538" s="81" t="s">
        <v>21</v>
      </c>
      <c r="BG538" s="152" t="s">
        <v>21</v>
      </c>
    </row>
    <row r="539" spans="1:59" ht="16" customHeight="1" x14ac:dyDescent="0.15">
      <c r="A539" s="64" t="s">
        <v>894</v>
      </c>
      <c r="B539" s="81"/>
      <c r="C539" s="199" t="s">
        <v>21</v>
      </c>
      <c r="D539" s="82" t="s">
        <v>21</v>
      </c>
      <c r="E539" s="282" t="s">
        <v>21</v>
      </c>
      <c r="F539" s="271">
        <v>2.6</v>
      </c>
      <c r="G539" s="81" t="s">
        <v>21</v>
      </c>
      <c r="H539" s="81" t="s">
        <v>21</v>
      </c>
      <c r="I539" s="233">
        <v>4.3899999999999997</v>
      </c>
      <c r="J539" s="211">
        <v>4.5</v>
      </c>
      <c r="K539" s="248">
        <v>0.11219999999999999</v>
      </c>
      <c r="L539" s="211">
        <v>2.2000000000000002</v>
      </c>
      <c r="M539" s="65" t="s">
        <v>129</v>
      </c>
      <c r="N539" s="260">
        <v>0.28399999999999997</v>
      </c>
      <c r="O539" s="211">
        <v>4</v>
      </c>
      <c r="P539" s="64">
        <v>1710</v>
      </c>
      <c r="Q539" s="65">
        <v>37</v>
      </c>
      <c r="R539" s="80">
        <f t="shared" si="45"/>
        <v>50.384918378419549</v>
      </c>
      <c r="S539" s="65">
        <v>686</v>
      </c>
      <c r="T539" s="65">
        <v>14</v>
      </c>
      <c r="U539" s="80">
        <f t="shared" si="46"/>
        <v>19.601999897969595</v>
      </c>
      <c r="V539" s="65"/>
      <c r="W539" s="65"/>
      <c r="X539" s="97"/>
      <c r="Y539" s="344">
        <v>59.88</v>
      </c>
      <c r="Z539" s="211">
        <v>18.16</v>
      </c>
      <c r="AA539" s="211">
        <v>0.88</v>
      </c>
      <c r="AB539" s="81" t="s">
        <v>21</v>
      </c>
      <c r="AC539" s="81" t="s">
        <v>21</v>
      </c>
      <c r="AD539" s="81" t="s">
        <v>21</v>
      </c>
      <c r="AE539" s="81" t="s">
        <v>21</v>
      </c>
      <c r="AF539" s="233">
        <v>5.56</v>
      </c>
      <c r="AG539" s="233">
        <v>0.16</v>
      </c>
      <c r="AH539" s="233">
        <v>2852</v>
      </c>
      <c r="AI539" s="233">
        <v>58</v>
      </c>
      <c r="AJ539" s="84" t="s">
        <v>21</v>
      </c>
      <c r="AK539" s="84" t="s">
        <v>21</v>
      </c>
      <c r="AL539" s="84" t="s">
        <v>21</v>
      </c>
      <c r="AM539" s="84" t="s">
        <v>21</v>
      </c>
      <c r="AN539" s="84" t="s">
        <v>21</v>
      </c>
      <c r="AO539" s="84" t="s">
        <v>21</v>
      </c>
      <c r="AP539" s="233">
        <v>147.5</v>
      </c>
      <c r="AQ539" s="233">
        <v>3.3</v>
      </c>
      <c r="AR539" s="233">
        <v>65.5</v>
      </c>
      <c r="AS539" s="233">
        <v>1.3</v>
      </c>
      <c r="AT539" s="233">
        <v>114.7</v>
      </c>
      <c r="AU539" s="233">
        <v>2.7</v>
      </c>
      <c r="AV539" s="84" t="s">
        <v>21</v>
      </c>
      <c r="AW539" s="84" t="s">
        <v>21</v>
      </c>
      <c r="AX539" s="84" t="s">
        <v>21</v>
      </c>
      <c r="AY539" s="84" t="s">
        <v>21</v>
      </c>
      <c r="AZ539" s="233">
        <v>32.590000000000003</v>
      </c>
      <c r="BA539" s="233">
        <v>0.8</v>
      </c>
      <c r="BB539" s="81" t="s">
        <v>21</v>
      </c>
      <c r="BC539" s="81" t="s">
        <v>21</v>
      </c>
      <c r="BD539" s="81" t="s">
        <v>21</v>
      </c>
      <c r="BE539" s="81" t="s">
        <v>21</v>
      </c>
      <c r="BF539" s="81" t="s">
        <v>21</v>
      </c>
      <c r="BG539" s="152" t="s">
        <v>21</v>
      </c>
    </row>
    <row r="540" spans="1:59" ht="16" customHeight="1" x14ac:dyDescent="0.15">
      <c r="A540" s="64" t="s">
        <v>895</v>
      </c>
      <c r="B540" s="81"/>
      <c r="C540" s="199" t="s">
        <v>21</v>
      </c>
      <c r="D540" s="82" t="s">
        <v>21</v>
      </c>
      <c r="E540" s="282" t="s">
        <v>21</v>
      </c>
      <c r="F540" s="271">
        <v>1.8</v>
      </c>
      <c r="G540" s="81" t="s">
        <v>21</v>
      </c>
      <c r="H540" s="81" t="s">
        <v>21</v>
      </c>
      <c r="I540" s="233">
        <v>6.68</v>
      </c>
      <c r="J540" s="211">
        <v>4.5</v>
      </c>
      <c r="K540" s="248">
        <v>0.13009999999999999</v>
      </c>
      <c r="L540" s="211">
        <v>2</v>
      </c>
      <c r="M540" s="65" t="s">
        <v>124</v>
      </c>
      <c r="N540" s="260">
        <v>0.372</v>
      </c>
      <c r="O540" s="211">
        <v>4</v>
      </c>
      <c r="P540" s="64">
        <v>2070</v>
      </c>
      <c r="Q540" s="65">
        <v>40</v>
      </c>
      <c r="R540" s="80">
        <f t="shared" si="45"/>
        <v>57.567004438306498</v>
      </c>
      <c r="S540" s="65">
        <v>788</v>
      </c>
      <c r="T540" s="65">
        <v>15</v>
      </c>
      <c r="U540" s="80">
        <f t="shared" si="46"/>
        <v>21.757242472335506</v>
      </c>
      <c r="V540" s="65"/>
      <c r="W540" s="65"/>
      <c r="X540" s="97"/>
      <c r="Y540" s="344">
        <v>61.93</v>
      </c>
      <c r="Z540" s="211">
        <v>15.71</v>
      </c>
      <c r="AA540" s="211">
        <v>0.79</v>
      </c>
      <c r="AB540" s="81" t="s">
        <v>21</v>
      </c>
      <c r="AC540" s="81" t="s">
        <v>21</v>
      </c>
      <c r="AD540" s="81" t="s">
        <v>21</v>
      </c>
      <c r="AE540" s="81" t="s">
        <v>21</v>
      </c>
      <c r="AF540" s="233">
        <v>4.67</v>
      </c>
      <c r="AG540" s="233">
        <v>0.14000000000000001</v>
      </c>
      <c r="AH540" s="233">
        <v>2607</v>
      </c>
      <c r="AI540" s="233">
        <v>50</v>
      </c>
      <c r="AJ540" s="84" t="s">
        <v>21</v>
      </c>
      <c r="AK540" s="84" t="s">
        <v>21</v>
      </c>
      <c r="AL540" s="84" t="s">
        <v>21</v>
      </c>
      <c r="AM540" s="84" t="s">
        <v>21</v>
      </c>
      <c r="AN540" s="84" t="s">
        <v>21</v>
      </c>
      <c r="AO540" s="84" t="s">
        <v>21</v>
      </c>
      <c r="AP540" s="233">
        <v>131.5</v>
      </c>
      <c r="AQ540" s="233">
        <v>2.7</v>
      </c>
      <c r="AR540" s="233">
        <v>58</v>
      </c>
      <c r="AS540" s="233">
        <v>1.2</v>
      </c>
      <c r="AT540" s="233">
        <v>103.2</v>
      </c>
      <c r="AU540" s="233">
        <v>2.2000000000000002</v>
      </c>
      <c r="AV540" s="84" t="s">
        <v>21</v>
      </c>
      <c r="AW540" s="84" t="s">
        <v>21</v>
      </c>
      <c r="AX540" s="84" t="s">
        <v>21</v>
      </c>
      <c r="AY540" s="84" t="s">
        <v>21</v>
      </c>
      <c r="AZ540" s="233">
        <v>28.88</v>
      </c>
      <c r="BA540" s="233">
        <v>0.67</v>
      </c>
      <c r="BB540" s="81" t="s">
        <v>21</v>
      </c>
      <c r="BC540" s="81" t="s">
        <v>21</v>
      </c>
      <c r="BD540" s="81" t="s">
        <v>21</v>
      </c>
      <c r="BE540" s="81" t="s">
        <v>21</v>
      </c>
      <c r="BF540" s="81" t="s">
        <v>21</v>
      </c>
      <c r="BG540" s="152" t="s">
        <v>21</v>
      </c>
    </row>
    <row r="541" spans="1:59" ht="16" customHeight="1" x14ac:dyDescent="0.15">
      <c r="A541" s="64" t="s">
        <v>896</v>
      </c>
      <c r="B541" s="81"/>
      <c r="C541" s="199" t="s">
        <v>21</v>
      </c>
      <c r="D541" s="82" t="s">
        <v>21</v>
      </c>
      <c r="E541" s="282" t="s">
        <v>21</v>
      </c>
      <c r="F541" s="271">
        <v>1.3</v>
      </c>
      <c r="G541" s="81" t="s">
        <v>21</v>
      </c>
      <c r="H541" s="81" t="s">
        <v>21</v>
      </c>
      <c r="I541" s="233">
        <v>9.3000000000000007</v>
      </c>
      <c r="J541" s="211">
        <v>4.9000000000000004</v>
      </c>
      <c r="K541" s="248">
        <v>0.1515</v>
      </c>
      <c r="L541" s="211">
        <v>2.5</v>
      </c>
      <c r="M541" s="65" t="s">
        <v>134</v>
      </c>
      <c r="N541" s="260">
        <v>0.44500000000000001</v>
      </c>
      <c r="O541" s="211">
        <v>4.2</v>
      </c>
      <c r="P541" s="64">
        <v>2368</v>
      </c>
      <c r="Q541" s="65">
        <v>45</v>
      </c>
      <c r="R541" s="80">
        <f t="shared" si="45"/>
        <v>65.32969921865552</v>
      </c>
      <c r="S541" s="65">
        <v>909</v>
      </c>
      <c r="T541" s="65">
        <v>22</v>
      </c>
      <c r="U541" s="80">
        <f t="shared" si="46"/>
        <v>28.539663628010757</v>
      </c>
      <c r="V541" s="65"/>
      <c r="W541" s="65"/>
      <c r="X541" s="97"/>
      <c r="Y541" s="344">
        <v>61.61</v>
      </c>
      <c r="Z541" s="211">
        <v>15.5</v>
      </c>
      <c r="AA541" s="211">
        <v>1.1000000000000001</v>
      </c>
      <c r="AB541" s="81" t="s">
        <v>21</v>
      </c>
      <c r="AC541" s="81" t="s">
        <v>21</v>
      </c>
      <c r="AD541" s="81" t="s">
        <v>21</v>
      </c>
      <c r="AE541" s="81" t="s">
        <v>21</v>
      </c>
      <c r="AF541" s="233">
        <v>3.86</v>
      </c>
      <c r="AG541" s="233">
        <v>0.12</v>
      </c>
      <c r="AH541" s="233">
        <v>2359</v>
      </c>
      <c r="AI541" s="233">
        <v>37</v>
      </c>
      <c r="AJ541" s="84" t="s">
        <v>21</v>
      </c>
      <c r="AK541" s="84" t="s">
        <v>21</v>
      </c>
      <c r="AL541" s="84" t="s">
        <v>21</v>
      </c>
      <c r="AM541" s="84" t="s">
        <v>21</v>
      </c>
      <c r="AN541" s="84" t="s">
        <v>21</v>
      </c>
      <c r="AO541" s="84" t="s">
        <v>21</v>
      </c>
      <c r="AP541" s="233">
        <v>136.5</v>
      </c>
      <c r="AQ541" s="233">
        <v>3.4</v>
      </c>
      <c r="AR541" s="233">
        <v>56.7</v>
      </c>
      <c r="AS541" s="233">
        <v>1.2</v>
      </c>
      <c r="AT541" s="233">
        <v>105.1</v>
      </c>
      <c r="AU541" s="233">
        <v>2.8</v>
      </c>
      <c r="AV541" s="84" t="s">
        <v>21</v>
      </c>
      <c r="AW541" s="84" t="s">
        <v>21</v>
      </c>
      <c r="AX541" s="84" t="s">
        <v>21</v>
      </c>
      <c r="AY541" s="84" t="s">
        <v>21</v>
      </c>
      <c r="AZ541" s="233">
        <v>26.19</v>
      </c>
      <c r="BA541" s="233">
        <v>0.5</v>
      </c>
      <c r="BB541" s="81" t="s">
        <v>21</v>
      </c>
      <c r="BC541" s="81" t="s">
        <v>21</v>
      </c>
      <c r="BD541" s="81" t="s">
        <v>21</v>
      </c>
      <c r="BE541" s="81" t="s">
        <v>21</v>
      </c>
      <c r="BF541" s="81" t="s">
        <v>21</v>
      </c>
      <c r="BG541" s="152" t="s">
        <v>21</v>
      </c>
    </row>
    <row r="542" spans="1:59" ht="16" customHeight="1" x14ac:dyDescent="0.15">
      <c r="A542" s="64" t="s">
        <v>897</v>
      </c>
      <c r="B542" s="81"/>
      <c r="C542" s="199" t="s">
        <v>21</v>
      </c>
      <c r="D542" s="82" t="s">
        <v>21</v>
      </c>
      <c r="E542" s="282" t="s">
        <v>21</v>
      </c>
      <c r="F542" s="271">
        <v>2</v>
      </c>
      <c r="G542" s="81" t="s">
        <v>21</v>
      </c>
      <c r="H542" s="81" t="s">
        <v>21</v>
      </c>
      <c r="I542" s="233">
        <v>5.62</v>
      </c>
      <c r="J542" s="211">
        <v>5.7</v>
      </c>
      <c r="K542" s="248">
        <v>0.1268</v>
      </c>
      <c r="L542" s="211">
        <v>2.9</v>
      </c>
      <c r="M542" s="65" t="s">
        <v>134</v>
      </c>
      <c r="N542" s="260">
        <v>0.32200000000000001</v>
      </c>
      <c r="O542" s="211">
        <v>4.9000000000000004</v>
      </c>
      <c r="P542" s="64">
        <v>1919</v>
      </c>
      <c r="Q542" s="65">
        <v>49</v>
      </c>
      <c r="R542" s="80">
        <f t="shared" si="45"/>
        <v>62.24166128888271</v>
      </c>
      <c r="S542" s="65">
        <v>770</v>
      </c>
      <c r="T542" s="65">
        <v>21</v>
      </c>
      <c r="U542" s="80">
        <f t="shared" si="46"/>
        <v>26.041505332833587</v>
      </c>
      <c r="V542" s="65"/>
      <c r="W542" s="65"/>
      <c r="X542" s="97"/>
      <c r="Y542" s="344">
        <v>59.87</v>
      </c>
      <c r="Z542" s="211">
        <v>11.34</v>
      </c>
      <c r="AA542" s="211">
        <v>0.88</v>
      </c>
      <c r="AB542" s="81" t="s">
        <v>21</v>
      </c>
      <c r="AC542" s="81" t="s">
        <v>21</v>
      </c>
      <c r="AD542" s="81" t="s">
        <v>21</v>
      </c>
      <c r="AE542" s="81" t="s">
        <v>21</v>
      </c>
      <c r="AF542" s="233">
        <v>2.37</v>
      </c>
      <c r="AG542" s="233">
        <v>0.13</v>
      </c>
      <c r="AH542" s="233">
        <v>2458</v>
      </c>
      <c r="AI542" s="233">
        <v>37</v>
      </c>
      <c r="AJ542" s="84" t="s">
        <v>21</v>
      </c>
      <c r="AK542" s="84" t="s">
        <v>21</v>
      </c>
      <c r="AL542" s="84" t="s">
        <v>21</v>
      </c>
      <c r="AM542" s="84" t="s">
        <v>21</v>
      </c>
      <c r="AN542" s="84" t="s">
        <v>21</v>
      </c>
      <c r="AO542" s="84" t="s">
        <v>21</v>
      </c>
      <c r="AP542" s="233">
        <v>111.1</v>
      </c>
      <c r="AQ542" s="233">
        <v>1.8</v>
      </c>
      <c r="AR542" s="233">
        <v>46.3</v>
      </c>
      <c r="AS542" s="233">
        <v>0.71</v>
      </c>
      <c r="AT542" s="233">
        <v>88.2</v>
      </c>
      <c r="AU542" s="233">
        <v>1.5</v>
      </c>
      <c r="AV542" s="84" t="s">
        <v>21</v>
      </c>
      <c r="AW542" s="84" t="s">
        <v>21</v>
      </c>
      <c r="AX542" s="84" t="s">
        <v>21</v>
      </c>
      <c r="AY542" s="84" t="s">
        <v>21</v>
      </c>
      <c r="AZ542" s="233">
        <v>27.05</v>
      </c>
      <c r="BA542" s="233">
        <v>0.6</v>
      </c>
      <c r="BB542" s="81" t="s">
        <v>21</v>
      </c>
      <c r="BC542" s="81" t="s">
        <v>21</v>
      </c>
      <c r="BD542" s="81" t="s">
        <v>21</v>
      </c>
      <c r="BE542" s="81" t="s">
        <v>21</v>
      </c>
      <c r="BF542" s="81" t="s">
        <v>21</v>
      </c>
      <c r="BG542" s="152" t="s">
        <v>21</v>
      </c>
    </row>
    <row r="543" spans="1:59" ht="16" customHeight="1" x14ac:dyDescent="0.15">
      <c r="A543" s="64" t="s">
        <v>898</v>
      </c>
      <c r="B543" s="81"/>
      <c r="C543" s="199" t="s">
        <v>21</v>
      </c>
      <c r="D543" s="82" t="s">
        <v>21</v>
      </c>
      <c r="E543" s="282" t="s">
        <v>21</v>
      </c>
      <c r="F543" s="271">
        <v>2.2999999999999998</v>
      </c>
      <c r="G543" s="81" t="s">
        <v>21</v>
      </c>
      <c r="H543" s="81" t="s">
        <v>21</v>
      </c>
      <c r="I543" s="233">
        <v>4.3499999999999996</v>
      </c>
      <c r="J543" s="211">
        <v>4.4000000000000004</v>
      </c>
      <c r="K543" s="248">
        <v>0.1125</v>
      </c>
      <c r="L543" s="211">
        <v>1.7</v>
      </c>
      <c r="M543" s="65" t="s">
        <v>240</v>
      </c>
      <c r="N543" s="260">
        <v>0.28000000000000003</v>
      </c>
      <c r="O543" s="211">
        <v>4.0999999999999996</v>
      </c>
      <c r="P543" s="64">
        <v>1703</v>
      </c>
      <c r="Q543" s="65">
        <v>37</v>
      </c>
      <c r="R543" s="80">
        <f t="shared" si="45"/>
        <v>50.289995028832521</v>
      </c>
      <c r="S543" s="65">
        <v>687</v>
      </c>
      <c r="T543" s="65">
        <v>11</v>
      </c>
      <c r="U543" s="80">
        <f t="shared" si="46"/>
        <v>17.600784073444</v>
      </c>
      <c r="V543" s="65"/>
      <c r="W543" s="65"/>
      <c r="X543" s="97"/>
      <c r="Y543" s="344">
        <v>59.66</v>
      </c>
      <c r="Z543" s="211">
        <v>13.13</v>
      </c>
      <c r="AA543" s="211">
        <v>0.81</v>
      </c>
      <c r="AB543" s="81" t="s">
        <v>21</v>
      </c>
      <c r="AC543" s="81" t="s">
        <v>21</v>
      </c>
      <c r="AD543" s="81" t="s">
        <v>21</v>
      </c>
      <c r="AE543" s="81" t="s">
        <v>21</v>
      </c>
      <c r="AF543" s="233">
        <v>2.67</v>
      </c>
      <c r="AG543" s="233">
        <v>0.12</v>
      </c>
      <c r="AH543" s="233">
        <v>2567</v>
      </c>
      <c r="AI543" s="233">
        <v>39</v>
      </c>
      <c r="AJ543" s="84" t="s">
        <v>21</v>
      </c>
      <c r="AK543" s="84" t="s">
        <v>21</v>
      </c>
      <c r="AL543" s="84" t="s">
        <v>21</v>
      </c>
      <c r="AM543" s="84" t="s">
        <v>21</v>
      </c>
      <c r="AN543" s="84" t="s">
        <v>21</v>
      </c>
      <c r="AO543" s="84" t="s">
        <v>21</v>
      </c>
      <c r="AP543" s="233">
        <v>115.6</v>
      </c>
      <c r="AQ543" s="233">
        <v>2.2999999999999998</v>
      </c>
      <c r="AR543" s="233">
        <v>50.36</v>
      </c>
      <c r="AS543" s="233">
        <v>0.82</v>
      </c>
      <c r="AT543" s="233">
        <v>90.9</v>
      </c>
      <c r="AU543" s="233">
        <v>2.1</v>
      </c>
      <c r="AV543" s="84" t="s">
        <v>21</v>
      </c>
      <c r="AW543" s="84" t="s">
        <v>21</v>
      </c>
      <c r="AX543" s="84" t="s">
        <v>21</v>
      </c>
      <c r="AY543" s="84" t="s">
        <v>21</v>
      </c>
      <c r="AZ543" s="233">
        <v>27.24</v>
      </c>
      <c r="BA543" s="233">
        <v>0.51</v>
      </c>
      <c r="BB543" s="81" t="s">
        <v>21</v>
      </c>
      <c r="BC543" s="81" t="s">
        <v>21</v>
      </c>
      <c r="BD543" s="81" t="s">
        <v>21</v>
      </c>
      <c r="BE543" s="81" t="s">
        <v>21</v>
      </c>
      <c r="BF543" s="81" t="s">
        <v>21</v>
      </c>
      <c r="BG543" s="152" t="s">
        <v>21</v>
      </c>
    </row>
    <row r="544" spans="1:59" ht="16" customHeight="1" x14ac:dyDescent="0.15">
      <c r="A544" s="64" t="s">
        <v>899</v>
      </c>
      <c r="B544" s="81"/>
      <c r="C544" s="199" t="s">
        <v>21</v>
      </c>
      <c r="D544" s="82" t="s">
        <v>21</v>
      </c>
      <c r="E544" s="282" t="s">
        <v>21</v>
      </c>
      <c r="F544" s="271">
        <v>2.2000000000000002</v>
      </c>
      <c r="G544" s="81" t="s">
        <v>21</v>
      </c>
      <c r="H544" s="81" t="s">
        <v>21</v>
      </c>
      <c r="I544" s="233">
        <v>5.41</v>
      </c>
      <c r="J544" s="211">
        <v>3.8</v>
      </c>
      <c r="K544" s="248">
        <v>0.121</v>
      </c>
      <c r="L544" s="211">
        <v>2</v>
      </c>
      <c r="M544" s="65" t="s">
        <v>169</v>
      </c>
      <c r="N544" s="260">
        <v>0.32400000000000001</v>
      </c>
      <c r="O544" s="211">
        <v>3.2</v>
      </c>
      <c r="P544" s="64">
        <v>1886</v>
      </c>
      <c r="Q544" s="65">
        <v>33</v>
      </c>
      <c r="R544" s="80">
        <f t="shared" si="45"/>
        <v>50.117845125264509</v>
      </c>
      <c r="S544" s="65">
        <v>736</v>
      </c>
      <c r="T544" s="65">
        <v>14</v>
      </c>
      <c r="U544" s="80">
        <f t="shared" si="46"/>
        <v>20.314487441232675</v>
      </c>
      <c r="V544" s="65"/>
      <c r="W544" s="65"/>
      <c r="X544" s="97"/>
      <c r="Y544" s="344">
        <v>60.98</v>
      </c>
      <c r="Z544" s="211">
        <v>13.3</v>
      </c>
      <c r="AA544" s="211">
        <v>0.8</v>
      </c>
      <c r="AB544" s="81" t="s">
        <v>21</v>
      </c>
      <c r="AC544" s="81" t="s">
        <v>21</v>
      </c>
      <c r="AD544" s="81" t="s">
        <v>21</v>
      </c>
      <c r="AE544" s="81" t="s">
        <v>21</v>
      </c>
      <c r="AF544" s="233">
        <v>5.0599999999999996</v>
      </c>
      <c r="AG544" s="233">
        <v>0.14000000000000001</v>
      </c>
      <c r="AH544" s="233">
        <v>2562</v>
      </c>
      <c r="AI544" s="233">
        <v>44</v>
      </c>
      <c r="AJ544" s="84" t="s">
        <v>21</v>
      </c>
      <c r="AK544" s="84" t="s">
        <v>21</v>
      </c>
      <c r="AL544" s="84" t="s">
        <v>21</v>
      </c>
      <c r="AM544" s="84" t="s">
        <v>21</v>
      </c>
      <c r="AN544" s="84" t="s">
        <v>21</v>
      </c>
      <c r="AO544" s="84" t="s">
        <v>21</v>
      </c>
      <c r="AP544" s="233">
        <v>122.9</v>
      </c>
      <c r="AQ544" s="233">
        <v>2.6</v>
      </c>
      <c r="AR544" s="233">
        <v>59.4</v>
      </c>
      <c r="AS544" s="233">
        <v>1.6</v>
      </c>
      <c r="AT544" s="233">
        <v>94.3</v>
      </c>
      <c r="AU544" s="233">
        <v>1.9</v>
      </c>
      <c r="AV544" s="84" t="s">
        <v>21</v>
      </c>
      <c r="AW544" s="84" t="s">
        <v>21</v>
      </c>
      <c r="AX544" s="84" t="s">
        <v>21</v>
      </c>
      <c r="AY544" s="84" t="s">
        <v>21</v>
      </c>
      <c r="AZ544" s="233">
        <v>28.82</v>
      </c>
      <c r="BA544" s="233">
        <v>0.65</v>
      </c>
      <c r="BB544" s="81" t="s">
        <v>21</v>
      </c>
      <c r="BC544" s="81" t="s">
        <v>21</v>
      </c>
      <c r="BD544" s="81" t="s">
        <v>21</v>
      </c>
      <c r="BE544" s="81" t="s">
        <v>21</v>
      </c>
      <c r="BF544" s="81" t="s">
        <v>21</v>
      </c>
      <c r="BG544" s="152" t="s">
        <v>21</v>
      </c>
    </row>
    <row r="545" spans="1:59" ht="16" customHeight="1" x14ac:dyDescent="0.15">
      <c r="A545" s="64" t="s">
        <v>900</v>
      </c>
      <c r="B545" s="81"/>
      <c r="C545" s="199" t="s">
        <v>21</v>
      </c>
      <c r="D545" s="82" t="s">
        <v>21</v>
      </c>
      <c r="E545" s="282" t="s">
        <v>21</v>
      </c>
      <c r="F545" s="271">
        <v>3.8</v>
      </c>
      <c r="G545" s="81" t="s">
        <v>21</v>
      </c>
      <c r="H545" s="81" t="s">
        <v>21</v>
      </c>
      <c r="I545" s="233">
        <v>3.84</v>
      </c>
      <c r="J545" s="211">
        <v>6.2</v>
      </c>
      <c r="K545" s="248">
        <v>0.10979999999999999</v>
      </c>
      <c r="L545" s="211">
        <v>2.4</v>
      </c>
      <c r="M545" s="65" t="s">
        <v>240</v>
      </c>
      <c r="N545" s="260">
        <v>0.253</v>
      </c>
      <c r="O545" s="211">
        <v>5.8</v>
      </c>
      <c r="P545" s="64">
        <v>1600</v>
      </c>
      <c r="Q545" s="65">
        <v>50</v>
      </c>
      <c r="R545" s="80">
        <f t="shared" si="45"/>
        <v>59.363288318623319</v>
      </c>
      <c r="S545" s="65">
        <v>671</v>
      </c>
      <c r="T545" s="65">
        <v>15</v>
      </c>
      <c r="U545" s="80">
        <f t="shared" si="46"/>
        <v>20.127006732249086</v>
      </c>
      <c r="V545" s="65"/>
      <c r="W545" s="65"/>
      <c r="X545" s="97"/>
      <c r="Y545" s="344">
        <v>58.06</v>
      </c>
      <c r="Z545" s="211">
        <v>18.2</v>
      </c>
      <c r="AA545" s="211">
        <v>3.6</v>
      </c>
      <c r="AB545" s="81" t="s">
        <v>21</v>
      </c>
      <c r="AC545" s="81" t="s">
        <v>21</v>
      </c>
      <c r="AD545" s="81" t="s">
        <v>21</v>
      </c>
      <c r="AE545" s="81" t="s">
        <v>21</v>
      </c>
      <c r="AF545" s="233">
        <v>4.2699999999999996</v>
      </c>
      <c r="AG545" s="233">
        <v>0.14000000000000001</v>
      </c>
      <c r="AH545" s="233">
        <v>2923</v>
      </c>
      <c r="AI545" s="233">
        <v>58</v>
      </c>
      <c r="AJ545" s="84" t="s">
        <v>21</v>
      </c>
      <c r="AK545" s="84" t="s">
        <v>21</v>
      </c>
      <c r="AL545" s="84" t="s">
        <v>21</v>
      </c>
      <c r="AM545" s="84" t="s">
        <v>21</v>
      </c>
      <c r="AN545" s="84" t="s">
        <v>21</v>
      </c>
      <c r="AO545" s="84" t="s">
        <v>21</v>
      </c>
      <c r="AP545" s="233">
        <v>132.9</v>
      </c>
      <c r="AQ545" s="233">
        <v>2.5</v>
      </c>
      <c r="AR545" s="233">
        <v>56.8</v>
      </c>
      <c r="AS545" s="233">
        <v>1.1000000000000001</v>
      </c>
      <c r="AT545" s="233">
        <v>102.8</v>
      </c>
      <c r="AU545" s="233">
        <v>1.9</v>
      </c>
      <c r="AV545" s="84" t="s">
        <v>21</v>
      </c>
      <c r="AW545" s="84" t="s">
        <v>21</v>
      </c>
      <c r="AX545" s="84" t="s">
        <v>21</v>
      </c>
      <c r="AY545" s="84" t="s">
        <v>21</v>
      </c>
      <c r="AZ545" s="233">
        <v>32.32</v>
      </c>
      <c r="BA545" s="233">
        <v>0.6</v>
      </c>
      <c r="BB545" s="81" t="s">
        <v>21</v>
      </c>
      <c r="BC545" s="81" t="s">
        <v>21</v>
      </c>
      <c r="BD545" s="81" t="s">
        <v>21</v>
      </c>
      <c r="BE545" s="81" t="s">
        <v>21</v>
      </c>
      <c r="BF545" s="81" t="s">
        <v>21</v>
      </c>
      <c r="BG545" s="152" t="s">
        <v>21</v>
      </c>
    </row>
    <row r="546" spans="1:59" ht="16" customHeight="1" x14ac:dyDescent="0.15">
      <c r="A546" s="64" t="s">
        <v>901</v>
      </c>
      <c r="B546" s="81"/>
      <c r="C546" s="199" t="s">
        <v>21</v>
      </c>
      <c r="D546" s="82" t="s">
        <v>21</v>
      </c>
      <c r="E546" s="282" t="s">
        <v>21</v>
      </c>
      <c r="F546" s="271">
        <v>4.5999999999999996</v>
      </c>
      <c r="G546" s="81" t="s">
        <v>21</v>
      </c>
      <c r="H546" s="81" t="s">
        <v>21</v>
      </c>
      <c r="I546" s="233">
        <v>2.496</v>
      </c>
      <c r="J546" s="211">
        <v>4</v>
      </c>
      <c r="K546" s="248">
        <v>9.7000000000000003E-2</v>
      </c>
      <c r="L546" s="211">
        <v>1.7</v>
      </c>
      <c r="M546" s="65" t="s">
        <v>121</v>
      </c>
      <c r="N546" s="260">
        <v>0.1867</v>
      </c>
      <c r="O546" s="211">
        <v>3.6</v>
      </c>
      <c r="P546" s="64">
        <v>1271</v>
      </c>
      <c r="Q546" s="65">
        <v>29</v>
      </c>
      <c r="R546" s="80">
        <f t="shared" si="45"/>
        <v>38.563926148669047</v>
      </c>
      <c r="S546" s="65">
        <v>596.70000000000005</v>
      </c>
      <c r="T546" s="65">
        <v>9.9</v>
      </c>
      <c r="U546" s="80">
        <f t="shared" si="46"/>
        <v>15.505816844010509</v>
      </c>
      <c r="V546" s="65">
        <v>2641</v>
      </c>
      <c r="W546" s="65">
        <v>0</v>
      </c>
      <c r="X546" s="63">
        <f>SQRT((W546^2)+((V546*0.02)^2))</f>
        <v>52.82</v>
      </c>
      <c r="Y546" s="344">
        <v>53.05</v>
      </c>
      <c r="Z546" s="211">
        <v>10.65</v>
      </c>
      <c r="AA546" s="211">
        <v>0.67</v>
      </c>
      <c r="AB546" s="81" t="s">
        <v>21</v>
      </c>
      <c r="AC546" s="81" t="s">
        <v>21</v>
      </c>
      <c r="AD546" s="81" t="s">
        <v>21</v>
      </c>
      <c r="AE546" s="81" t="s">
        <v>21</v>
      </c>
      <c r="AF546" s="233">
        <v>8.65</v>
      </c>
      <c r="AG546" s="233">
        <v>0.23</v>
      </c>
      <c r="AH546" s="233">
        <v>4198</v>
      </c>
      <c r="AI546" s="233">
        <v>75</v>
      </c>
      <c r="AJ546" s="84" t="s">
        <v>21</v>
      </c>
      <c r="AK546" s="84" t="s">
        <v>21</v>
      </c>
      <c r="AL546" s="84" t="s">
        <v>21</v>
      </c>
      <c r="AM546" s="84" t="s">
        <v>21</v>
      </c>
      <c r="AN546" s="84" t="s">
        <v>21</v>
      </c>
      <c r="AO546" s="84" t="s">
        <v>21</v>
      </c>
      <c r="AP546" s="233">
        <v>199.1</v>
      </c>
      <c r="AQ546" s="233">
        <v>4</v>
      </c>
      <c r="AR546" s="233">
        <v>84</v>
      </c>
      <c r="AS546" s="233">
        <v>1.5</v>
      </c>
      <c r="AT546" s="233">
        <v>155.19999999999999</v>
      </c>
      <c r="AU546" s="233">
        <v>3.4</v>
      </c>
      <c r="AV546" s="84" t="s">
        <v>21</v>
      </c>
      <c r="AW546" s="84" t="s">
        <v>21</v>
      </c>
      <c r="AX546" s="84" t="s">
        <v>21</v>
      </c>
      <c r="AY546" s="84" t="s">
        <v>21</v>
      </c>
      <c r="AZ546" s="233">
        <v>48.2</v>
      </c>
      <c r="BA546" s="233">
        <v>1.2</v>
      </c>
      <c r="BB546" s="81" t="s">
        <v>21</v>
      </c>
      <c r="BC546" s="81" t="s">
        <v>21</v>
      </c>
      <c r="BD546" s="81" t="s">
        <v>21</v>
      </c>
      <c r="BE546" s="81" t="s">
        <v>21</v>
      </c>
      <c r="BF546" s="81" t="s">
        <v>21</v>
      </c>
      <c r="BG546" s="152" t="s">
        <v>21</v>
      </c>
    </row>
    <row r="547" spans="1:59" ht="16" customHeight="1" x14ac:dyDescent="0.15">
      <c r="A547" s="64" t="s">
        <v>902</v>
      </c>
      <c r="B547" s="81"/>
      <c r="C547" s="199" t="s">
        <v>21</v>
      </c>
      <c r="D547" s="82" t="s">
        <v>21</v>
      </c>
      <c r="E547" s="282" t="s">
        <v>21</v>
      </c>
      <c r="F547" s="271">
        <v>4.9000000000000004</v>
      </c>
      <c r="G547" s="81" t="s">
        <v>21</v>
      </c>
      <c r="H547" s="81" t="s">
        <v>21</v>
      </c>
      <c r="I547" s="233">
        <v>2.2429999999999999</v>
      </c>
      <c r="J547" s="211">
        <v>3.7</v>
      </c>
      <c r="K547" s="248">
        <v>9.5000000000000001E-2</v>
      </c>
      <c r="L547" s="211">
        <v>1.7</v>
      </c>
      <c r="M547" s="65" t="s">
        <v>122</v>
      </c>
      <c r="N547" s="260">
        <v>0.17130000000000001</v>
      </c>
      <c r="O547" s="211">
        <v>3.3</v>
      </c>
      <c r="P547" s="64">
        <v>1195</v>
      </c>
      <c r="Q547" s="65">
        <v>26</v>
      </c>
      <c r="R547" s="80">
        <f t="shared" si="45"/>
        <v>35.315860459572555</v>
      </c>
      <c r="S547" s="65">
        <v>585</v>
      </c>
      <c r="T547" s="65">
        <v>9.4</v>
      </c>
      <c r="U547" s="80">
        <f t="shared" si="46"/>
        <v>15.008331019803636</v>
      </c>
      <c r="V547" s="65">
        <v>2570</v>
      </c>
      <c r="W547" s="65">
        <v>55</v>
      </c>
      <c r="X547" s="63">
        <f t="shared" ref="X547:X549" si="47">SQRT((W547^2)+((V547*0.02)^2))</f>
        <v>75.279213598442965</v>
      </c>
      <c r="Y547" s="344">
        <v>51.05</v>
      </c>
      <c r="Z547" s="211">
        <v>11.08</v>
      </c>
      <c r="AA547" s="211">
        <v>0.79</v>
      </c>
      <c r="AB547" s="81" t="s">
        <v>21</v>
      </c>
      <c r="AC547" s="81" t="s">
        <v>21</v>
      </c>
      <c r="AD547" s="81" t="s">
        <v>21</v>
      </c>
      <c r="AE547" s="81" t="s">
        <v>21</v>
      </c>
      <c r="AF547" s="233">
        <v>4.71</v>
      </c>
      <c r="AG547" s="233">
        <v>0.15</v>
      </c>
      <c r="AH547" s="233">
        <v>3858</v>
      </c>
      <c r="AI547" s="233">
        <v>88</v>
      </c>
      <c r="AJ547" s="84" t="s">
        <v>21</v>
      </c>
      <c r="AK547" s="84" t="s">
        <v>21</v>
      </c>
      <c r="AL547" s="84" t="s">
        <v>21</v>
      </c>
      <c r="AM547" s="84" t="s">
        <v>21</v>
      </c>
      <c r="AN547" s="84" t="s">
        <v>21</v>
      </c>
      <c r="AO547" s="84" t="s">
        <v>21</v>
      </c>
      <c r="AP547" s="233">
        <v>179.7</v>
      </c>
      <c r="AQ547" s="233">
        <v>4.4000000000000004</v>
      </c>
      <c r="AR547" s="233">
        <v>81.099999999999994</v>
      </c>
      <c r="AS547" s="233">
        <v>1.7</v>
      </c>
      <c r="AT547" s="233">
        <v>137.9</v>
      </c>
      <c r="AU547" s="233">
        <v>3.3</v>
      </c>
      <c r="AV547" s="84" t="s">
        <v>21</v>
      </c>
      <c r="AW547" s="84" t="s">
        <v>21</v>
      </c>
      <c r="AX547" s="84" t="s">
        <v>21</v>
      </c>
      <c r="AY547" s="84" t="s">
        <v>21</v>
      </c>
      <c r="AZ547" s="233">
        <v>44.8</v>
      </c>
      <c r="BA547" s="233">
        <v>1.1000000000000001</v>
      </c>
      <c r="BB547" s="81" t="s">
        <v>21</v>
      </c>
      <c r="BC547" s="81" t="s">
        <v>21</v>
      </c>
      <c r="BD547" s="81" t="s">
        <v>21</v>
      </c>
      <c r="BE547" s="81" t="s">
        <v>21</v>
      </c>
      <c r="BF547" s="81" t="s">
        <v>21</v>
      </c>
      <c r="BG547" s="152" t="s">
        <v>21</v>
      </c>
    </row>
    <row r="548" spans="1:59" ht="16" customHeight="1" x14ac:dyDescent="0.15">
      <c r="A548" s="64" t="s">
        <v>903</v>
      </c>
      <c r="B548" s="81"/>
      <c r="C548" s="199" t="s">
        <v>21</v>
      </c>
      <c r="D548" s="82" t="s">
        <v>21</v>
      </c>
      <c r="E548" s="282" t="s">
        <v>21</v>
      </c>
      <c r="F548" s="271">
        <v>5.2</v>
      </c>
      <c r="G548" s="81" t="s">
        <v>21</v>
      </c>
      <c r="H548" s="81" t="s">
        <v>21</v>
      </c>
      <c r="I548" s="233">
        <v>2.3029999999999999</v>
      </c>
      <c r="J548" s="211">
        <v>3.5</v>
      </c>
      <c r="K548" s="248">
        <v>9.5299999999999996E-2</v>
      </c>
      <c r="L548" s="211">
        <v>1.6</v>
      </c>
      <c r="M548" s="65" t="s">
        <v>132</v>
      </c>
      <c r="N548" s="260">
        <v>0.17530000000000001</v>
      </c>
      <c r="O548" s="211">
        <v>3.1</v>
      </c>
      <c r="P548" s="64">
        <v>1213</v>
      </c>
      <c r="Q548" s="65">
        <v>25</v>
      </c>
      <c r="R548" s="80">
        <f t="shared" si="45"/>
        <v>34.836010104488146</v>
      </c>
      <c r="S548" s="65">
        <v>587</v>
      </c>
      <c r="T548" s="65">
        <v>8.9</v>
      </c>
      <c r="U548" s="80">
        <f t="shared" si="46"/>
        <v>14.732196034536061</v>
      </c>
      <c r="V548" s="65">
        <v>2608</v>
      </c>
      <c r="W548" s="65">
        <v>43</v>
      </c>
      <c r="X548" s="63">
        <f t="shared" si="47"/>
        <v>67.599301771541988</v>
      </c>
      <c r="Y548" s="344">
        <v>51.61</v>
      </c>
      <c r="Z548" s="211">
        <v>12.16</v>
      </c>
      <c r="AA548" s="211">
        <v>0.59</v>
      </c>
      <c r="AB548" s="81" t="s">
        <v>21</v>
      </c>
      <c r="AC548" s="81" t="s">
        <v>21</v>
      </c>
      <c r="AD548" s="81" t="s">
        <v>21</v>
      </c>
      <c r="AE548" s="81" t="s">
        <v>21</v>
      </c>
      <c r="AF548" s="233">
        <v>7.96</v>
      </c>
      <c r="AG548" s="233">
        <v>0.26</v>
      </c>
      <c r="AH548" s="233">
        <v>4136</v>
      </c>
      <c r="AI548" s="233">
        <v>57</v>
      </c>
      <c r="AJ548" s="84" t="s">
        <v>21</v>
      </c>
      <c r="AK548" s="84" t="s">
        <v>21</v>
      </c>
      <c r="AL548" s="84" t="s">
        <v>21</v>
      </c>
      <c r="AM548" s="84" t="s">
        <v>21</v>
      </c>
      <c r="AN548" s="84" t="s">
        <v>21</v>
      </c>
      <c r="AO548" s="84" t="s">
        <v>21</v>
      </c>
      <c r="AP548" s="233">
        <v>194.4</v>
      </c>
      <c r="AQ548" s="233">
        <v>4.3</v>
      </c>
      <c r="AR548" s="233">
        <v>84.3</v>
      </c>
      <c r="AS548" s="233">
        <v>1.7</v>
      </c>
      <c r="AT548" s="233">
        <v>152.5</v>
      </c>
      <c r="AU548" s="233">
        <v>3.7</v>
      </c>
      <c r="AV548" s="84" t="s">
        <v>21</v>
      </c>
      <c r="AW548" s="84" t="s">
        <v>21</v>
      </c>
      <c r="AX548" s="84" t="s">
        <v>21</v>
      </c>
      <c r="AY548" s="84" t="s">
        <v>21</v>
      </c>
      <c r="AZ548" s="233">
        <v>48.3</v>
      </c>
      <c r="BA548" s="233">
        <v>1</v>
      </c>
      <c r="BB548" s="81" t="s">
        <v>21</v>
      </c>
      <c r="BC548" s="81" t="s">
        <v>21</v>
      </c>
      <c r="BD548" s="81" t="s">
        <v>21</v>
      </c>
      <c r="BE548" s="81" t="s">
        <v>21</v>
      </c>
      <c r="BF548" s="81" t="s">
        <v>21</v>
      </c>
      <c r="BG548" s="152" t="s">
        <v>21</v>
      </c>
    </row>
    <row r="549" spans="1:59" ht="16" customHeight="1" x14ac:dyDescent="0.15">
      <c r="A549" s="64" t="s">
        <v>904</v>
      </c>
      <c r="B549" s="81"/>
      <c r="C549" s="199" t="s">
        <v>21</v>
      </c>
      <c r="D549" s="82" t="s">
        <v>21</v>
      </c>
      <c r="E549" s="282" t="s">
        <v>21</v>
      </c>
      <c r="F549" s="271">
        <v>6.8</v>
      </c>
      <c r="G549" s="81" t="s">
        <v>21</v>
      </c>
      <c r="H549" s="81" t="s">
        <v>21</v>
      </c>
      <c r="I549" s="233">
        <v>2.0289999999999999</v>
      </c>
      <c r="J549" s="211">
        <v>3.6</v>
      </c>
      <c r="K549" s="248">
        <v>9.5200000000000007E-2</v>
      </c>
      <c r="L549" s="211">
        <v>1.7</v>
      </c>
      <c r="M549" s="65" t="s">
        <v>289</v>
      </c>
      <c r="N549" s="260">
        <v>0.15459999999999999</v>
      </c>
      <c r="O549" s="211">
        <v>3.2</v>
      </c>
      <c r="P549" s="64">
        <v>1125</v>
      </c>
      <c r="Q549" s="65">
        <v>24</v>
      </c>
      <c r="R549" s="80">
        <f t="shared" si="45"/>
        <v>32.89756829919196</v>
      </c>
      <c r="S549" s="65">
        <v>586.4</v>
      </c>
      <c r="T549" s="65">
        <v>9.3000000000000007</v>
      </c>
      <c r="U549" s="80">
        <f t="shared" si="46"/>
        <v>14.967831639886922</v>
      </c>
      <c r="V549" s="65">
        <v>2397</v>
      </c>
      <c r="W549" s="65">
        <v>54</v>
      </c>
      <c r="X549" s="63">
        <f t="shared" si="47"/>
        <v>72.209719567382336</v>
      </c>
      <c r="Y549" s="344">
        <v>47.88</v>
      </c>
      <c r="Z549" s="211">
        <v>10.91</v>
      </c>
      <c r="AA549" s="211">
        <v>0.95</v>
      </c>
      <c r="AB549" s="81" t="s">
        <v>21</v>
      </c>
      <c r="AC549" s="81" t="s">
        <v>21</v>
      </c>
      <c r="AD549" s="81" t="s">
        <v>21</v>
      </c>
      <c r="AE549" s="81" t="s">
        <v>21</v>
      </c>
      <c r="AF549" s="233">
        <v>8.0399999999999991</v>
      </c>
      <c r="AG549" s="233">
        <v>0.25</v>
      </c>
      <c r="AH549" s="233">
        <v>4287</v>
      </c>
      <c r="AI549" s="233">
        <v>80</v>
      </c>
      <c r="AJ549" s="84" t="s">
        <v>21</v>
      </c>
      <c r="AK549" s="84" t="s">
        <v>21</v>
      </c>
      <c r="AL549" s="84" t="s">
        <v>21</v>
      </c>
      <c r="AM549" s="84" t="s">
        <v>21</v>
      </c>
      <c r="AN549" s="84" t="s">
        <v>21</v>
      </c>
      <c r="AO549" s="84" t="s">
        <v>21</v>
      </c>
      <c r="AP549" s="233">
        <v>200.6</v>
      </c>
      <c r="AQ549" s="233">
        <v>3.8</v>
      </c>
      <c r="AR549" s="233">
        <v>88.4</v>
      </c>
      <c r="AS549" s="233">
        <v>1.8</v>
      </c>
      <c r="AT549" s="233">
        <v>157.5</v>
      </c>
      <c r="AU549" s="233">
        <v>3.4</v>
      </c>
      <c r="AV549" s="84" t="s">
        <v>21</v>
      </c>
      <c r="AW549" s="84" t="s">
        <v>21</v>
      </c>
      <c r="AX549" s="84" t="s">
        <v>21</v>
      </c>
      <c r="AY549" s="84" t="s">
        <v>21</v>
      </c>
      <c r="AZ549" s="233">
        <v>49.9</v>
      </c>
      <c r="BA549" s="233">
        <v>1.3</v>
      </c>
      <c r="BB549" s="81" t="s">
        <v>21</v>
      </c>
      <c r="BC549" s="81" t="s">
        <v>21</v>
      </c>
      <c r="BD549" s="81" t="s">
        <v>21</v>
      </c>
      <c r="BE549" s="81" t="s">
        <v>21</v>
      </c>
      <c r="BF549" s="81" t="s">
        <v>21</v>
      </c>
      <c r="BG549" s="152" t="s">
        <v>21</v>
      </c>
    </row>
    <row r="550" spans="1:59" ht="16" customHeight="1" thickBot="1" x14ac:dyDescent="0.2">
      <c r="A550" s="70" t="s">
        <v>905</v>
      </c>
      <c r="B550" s="140"/>
      <c r="C550" s="200" t="s">
        <v>21</v>
      </c>
      <c r="D550" s="141" t="s">
        <v>21</v>
      </c>
      <c r="E550" s="287" t="s">
        <v>21</v>
      </c>
      <c r="F550" s="273">
        <v>3.2</v>
      </c>
      <c r="G550" s="140" t="s">
        <v>21</v>
      </c>
      <c r="H550" s="140" t="s">
        <v>21</v>
      </c>
      <c r="I550" s="234">
        <v>2.444</v>
      </c>
      <c r="J550" s="212">
        <v>3.3</v>
      </c>
      <c r="K550" s="249">
        <v>9.98E-2</v>
      </c>
      <c r="L550" s="212">
        <v>1.3</v>
      </c>
      <c r="M550" s="13" t="s">
        <v>130</v>
      </c>
      <c r="N550" s="261">
        <v>0.1777</v>
      </c>
      <c r="O550" s="212">
        <v>3</v>
      </c>
      <c r="P550" s="70">
        <v>1256</v>
      </c>
      <c r="Q550" s="13">
        <v>24</v>
      </c>
      <c r="R550" s="89">
        <f t="shared" si="45"/>
        <v>34.7421127739808</v>
      </c>
      <c r="S550" s="13">
        <v>613.4</v>
      </c>
      <c r="T550" s="13">
        <v>7.9</v>
      </c>
      <c r="U550" s="89">
        <f t="shared" si="46"/>
        <v>14.591566879536961</v>
      </c>
      <c r="V550" s="13"/>
      <c r="W550" s="13"/>
      <c r="X550" s="101"/>
      <c r="Y550" s="345">
        <v>51.16</v>
      </c>
      <c r="Z550" s="212">
        <v>9.39</v>
      </c>
      <c r="AA550" s="212">
        <v>0.93</v>
      </c>
      <c r="AB550" s="140" t="s">
        <v>21</v>
      </c>
      <c r="AC550" s="140" t="s">
        <v>21</v>
      </c>
      <c r="AD550" s="140" t="s">
        <v>21</v>
      </c>
      <c r="AE550" s="140" t="s">
        <v>21</v>
      </c>
      <c r="AF550" s="234">
        <v>3.31</v>
      </c>
      <c r="AG550" s="234">
        <v>0.14000000000000001</v>
      </c>
      <c r="AH550" s="234">
        <v>2542</v>
      </c>
      <c r="AI550" s="234">
        <v>48</v>
      </c>
      <c r="AJ550" s="143" t="s">
        <v>21</v>
      </c>
      <c r="AK550" s="143" t="s">
        <v>21</v>
      </c>
      <c r="AL550" s="143" t="s">
        <v>21</v>
      </c>
      <c r="AM550" s="143" t="s">
        <v>21</v>
      </c>
      <c r="AN550" s="143" t="s">
        <v>21</v>
      </c>
      <c r="AO550" s="143" t="s">
        <v>21</v>
      </c>
      <c r="AP550" s="234">
        <v>114.7</v>
      </c>
      <c r="AQ550" s="234">
        <v>2.2999999999999998</v>
      </c>
      <c r="AR550" s="234">
        <v>58.6</v>
      </c>
      <c r="AS550" s="234">
        <v>1.1000000000000001</v>
      </c>
      <c r="AT550" s="234">
        <v>92.5</v>
      </c>
      <c r="AU550" s="234">
        <v>2.2999999999999998</v>
      </c>
      <c r="AV550" s="143" t="s">
        <v>21</v>
      </c>
      <c r="AW550" s="143" t="s">
        <v>21</v>
      </c>
      <c r="AX550" s="143" t="s">
        <v>21</v>
      </c>
      <c r="AY550" s="143" t="s">
        <v>21</v>
      </c>
      <c r="AZ550" s="234">
        <v>24.36</v>
      </c>
      <c r="BA550" s="234">
        <v>0.69</v>
      </c>
      <c r="BB550" s="140" t="s">
        <v>21</v>
      </c>
      <c r="BC550" s="140" t="s">
        <v>21</v>
      </c>
      <c r="BD550" s="140" t="s">
        <v>21</v>
      </c>
      <c r="BE550" s="140" t="s">
        <v>21</v>
      </c>
      <c r="BF550" s="140" t="s">
        <v>21</v>
      </c>
      <c r="BG550" s="382" t="s">
        <v>21</v>
      </c>
    </row>
    <row r="551" spans="1:59" ht="16" customHeight="1" x14ac:dyDescent="0.15">
      <c r="C551" s="130"/>
      <c r="D551" s="130"/>
      <c r="E551" s="257"/>
      <c r="F551" s="130"/>
      <c r="I551" s="18"/>
      <c r="J551" s="17"/>
      <c r="K551" s="303"/>
      <c r="L551" s="17"/>
      <c r="N551" s="284"/>
      <c r="O551" s="17"/>
      <c r="Y551" s="230"/>
      <c r="Z551" s="130"/>
      <c r="AA551" s="130"/>
      <c r="AF551" s="230"/>
      <c r="AG551" s="230"/>
      <c r="AH551" s="230"/>
      <c r="AI551" s="230"/>
      <c r="AJ551" s="230"/>
      <c r="AK551" s="230"/>
      <c r="AL551" s="230"/>
      <c r="AM551" s="230"/>
      <c r="AN551" s="230"/>
      <c r="AO551" s="230"/>
      <c r="AP551" s="230"/>
      <c r="AQ551" s="230"/>
      <c r="AR551" s="230"/>
      <c r="AS551" s="230"/>
      <c r="AT551" s="230"/>
      <c r="AU551" s="230"/>
      <c r="AV551" s="230"/>
      <c r="AW551" s="230"/>
      <c r="AX551" s="230"/>
      <c r="AY551" s="230"/>
      <c r="AZ551" s="230"/>
      <c r="BA551" s="230"/>
    </row>
    <row r="552" spans="1:59" ht="16" customHeight="1" thickBot="1" x14ac:dyDescent="0.2">
      <c r="A552" s="14" t="s">
        <v>518</v>
      </c>
      <c r="C552" s="130"/>
      <c r="D552" s="130"/>
      <c r="E552" s="257"/>
      <c r="F552" s="130"/>
      <c r="I552" s="18"/>
      <c r="J552" s="17"/>
      <c r="K552" s="303"/>
      <c r="L552" s="17"/>
      <c r="N552" s="284"/>
      <c r="O552" s="17"/>
      <c r="Y552" s="230"/>
      <c r="Z552" s="130"/>
      <c r="AA552" s="130"/>
      <c r="AF552" s="230"/>
      <c r="AG552" s="230"/>
      <c r="AH552" s="230"/>
      <c r="AI552" s="230"/>
      <c r="AJ552" s="230"/>
      <c r="AK552" s="230"/>
      <c r="AL552" s="230"/>
      <c r="AM552" s="230"/>
      <c r="AN552" s="230"/>
      <c r="AO552" s="230"/>
      <c r="AP552" s="230"/>
      <c r="AQ552" s="230"/>
      <c r="AR552" s="230"/>
      <c r="AS552" s="230"/>
      <c r="AT552" s="230"/>
      <c r="AU552" s="230"/>
      <c r="AV552" s="230"/>
      <c r="AW552" s="230"/>
      <c r="AX552" s="230"/>
      <c r="AY552" s="230"/>
      <c r="AZ552" s="230"/>
      <c r="BA552" s="230"/>
    </row>
    <row r="553" spans="1:59" ht="16" customHeight="1" x14ac:dyDescent="0.15">
      <c r="A553" s="55" t="s">
        <v>891</v>
      </c>
      <c r="B553" s="74"/>
      <c r="C553" s="201">
        <v>10.4</v>
      </c>
      <c r="D553" s="213">
        <v>44</v>
      </c>
      <c r="E553" s="259">
        <v>0.23699999999999999</v>
      </c>
      <c r="F553" s="272">
        <v>1.8</v>
      </c>
      <c r="G553" s="74" t="s">
        <v>21</v>
      </c>
      <c r="H553" s="74" t="s">
        <v>21</v>
      </c>
      <c r="I553" s="232">
        <v>6.94</v>
      </c>
      <c r="J553" s="213">
        <v>6.2</v>
      </c>
      <c r="K553" s="247">
        <v>0.13639999999999999</v>
      </c>
      <c r="L553" s="213">
        <v>2.5</v>
      </c>
      <c r="M553" s="56" t="s">
        <v>123</v>
      </c>
      <c r="N553" s="259">
        <v>0.36899999999999999</v>
      </c>
      <c r="O553" s="213">
        <v>5.7</v>
      </c>
      <c r="P553" s="55">
        <v>2104</v>
      </c>
      <c r="Q553" s="56">
        <v>55</v>
      </c>
      <c r="R553" s="73">
        <f>SQRT((Q553^2)+((P553*0.02)^2))</f>
        <v>69.251183383390639</v>
      </c>
      <c r="S553" s="56">
        <v>824</v>
      </c>
      <c r="T553" s="56">
        <v>19</v>
      </c>
      <c r="U553" s="73">
        <f>SQRT((T553^2)+((S553*0.02)^2))</f>
        <v>25.151349864371099</v>
      </c>
      <c r="V553" s="74" t="s">
        <v>21</v>
      </c>
      <c r="W553" s="74" t="s">
        <v>21</v>
      </c>
      <c r="X553" s="381" t="s">
        <v>21</v>
      </c>
      <c r="Y553" s="350">
        <v>60.84</v>
      </c>
      <c r="Z553" s="213">
        <v>17.7</v>
      </c>
      <c r="AA553" s="213">
        <v>1.1000000000000001</v>
      </c>
      <c r="AB553" s="74" t="s">
        <v>21</v>
      </c>
      <c r="AC553" s="74" t="s">
        <v>21</v>
      </c>
      <c r="AD553" s="74" t="s">
        <v>21</v>
      </c>
      <c r="AE553" s="74" t="s">
        <v>21</v>
      </c>
      <c r="AF553" s="232">
        <v>3.09</v>
      </c>
      <c r="AG553" s="232">
        <v>0.12</v>
      </c>
      <c r="AH553" s="232">
        <v>2008</v>
      </c>
      <c r="AI553" s="232">
        <v>49</v>
      </c>
      <c r="AJ553" s="77" t="s">
        <v>21</v>
      </c>
      <c r="AK553" s="77" t="s">
        <v>21</v>
      </c>
      <c r="AL553" s="77" t="s">
        <v>21</v>
      </c>
      <c r="AM553" s="77" t="s">
        <v>21</v>
      </c>
      <c r="AN553" s="77" t="s">
        <v>21</v>
      </c>
      <c r="AO553" s="77" t="s">
        <v>21</v>
      </c>
      <c r="AP553" s="232">
        <v>80.5</v>
      </c>
      <c r="AQ553" s="232">
        <v>1.8</v>
      </c>
      <c r="AR553" s="232">
        <v>59.7</v>
      </c>
      <c r="AS553" s="232">
        <v>1.5</v>
      </c>
      <c r="AT553" s="232">
        <v>62.9</v>
      </c>
      <c r="AU553" s="232">
        <v>1.8</v>
      </c>
      <c r="AV553" s="77" t="s">
        <v>21</v>
      </c>
      <c r="AW553" s="77" t="s">
        <v>21</v>
      </c>
      <c r="AX553" s="77" t="s">
        <v>21</v>
      </c>
      <c r="AY553" s="77" t="s">
        <v>21</v>
      </c>
      <c r="AZ553" s="232">
        <v>16.8</v>
      </c>
      <c r="BA553" s="232">
        <v>0.56000000000000005</v>
      </c>
      <c r="BB553" s="74" t="s">
        <v>21</v>
      </c>
      <c r="BC553" s="74" t="s">
        <v>21</v>
      </c>
      <c r="BD553" s="74" t="s">
        <v>21</v>
      </c>
      <c r="BE553" s="74" t="s">
        <v>21</v>
      </c>
      <c r="BF553" s="74" t="s">
        <v>21</v>
      </c>
      <c r="BG553" s="381" t="s">
        <v>21</v>
      </c>
    </row>
    <row r="554" spans="1:59" ht="16" customHeight="1" x14ac:dyDescent="0.15">
      <c r="A554" s="64" t="s">
        <v>933</v>
      </c>
      <c r="B554" s="81"/>
      <c r="C554" s="202">
        <v>16.899999999999999</v>
      </c>
      <c r="D554" s="211">
        <v>79.400000000000006</v>
      </c>
      <c r="E554" s="260">
        <v>0.21099999999999999</v>
      </c>
      <c r="F554" s="271">
        <v>2.4</v>
      </c>
      <c r="G554" s="81" t="s">
        <v>21</v>
      </c>
      <c r="H554" s="81" t="s">
        <v>21</v>
      </c>
      <c r="I554" s="233">
        <v>4.3099999999999996</v>
      </c>
      <c r="J554" s="211">
        <v>5.9</v>
      </c>
      <c r="K554" s="248">
        <v>0.1134</v>
      </c>
      <c r="L554" s="211">
        <v>2.2000000000000002</v>
      </c>
      <c r="M554" s="65" t="s">
        <v>131</v>
      </c>
      <c r="N554" s="260">
        <v>0.27600000000000002</v>
      </c>
      <c r="O554" s="211">
        <v>5.5</v>
      </c>
      <c r="P554" s="64">
        <v>1696</v>
      </c>
      <c r="Q554" s="65">
        <v>49</v>
      </c>
      <c r="R554" s="80">
        <f t="shared" ref="R554:R572" si="48">SQRT((Q554^2)+((P554*0.02)^2))</f>
        <v>59.595019926164973</v>
      </c>
      <c r="S554" s="65">
        <v>693</v>
      </c>
      <c r="T554" s="65">
        <v>14</v>
      </c>
      <c r="U554" s="80">
        <f t="shared" ref="U554:U572" si="49">SQRT((T554^2)+((S554*0.02)^2))</f>
        <v>19.70024365331556</v>
      </c>
      <c r="V554" s="81" t="s">
        <v>21</v>
      </c>
      <c r="W554" s="81" t="s">
        <v>21</v>
      </c>
      <c r="X554" s="152" t="s">
        <v>21</v>
      </c>
      <c r="Y554" s="344">
        <v>59.14</v>
      </c>
      <c r="Z554" s="211">
        <v>16.100000000000001</v>
      </c>
      <c r="AA554" s="211">
        <v>1.1000000000000001</v>
      </c>
      <c r="AB554" s="81" t="s">
        <v>21</v>
      </c>
      <c r="AC554" s="81" t="s">
        <v>21</v>
      </c>
      <c r="AD554" s="81" t="s">
        <v>21</v>
      </c>
      <c r="AE554" s="81" t="s">
        <v>21</v>
      </c>
      <c r="AF554" s="233">
        <v>1.806</v>
      </c>
      <c r="AG554" s="233">
        <v>8.5000000000000006E-2</v>
      </c>
      <c r="AH554" s="233">
        <v>2292</v>
      </c>
      <c r="AI554" s="233">
        <v>47</v>
      </c>
      <c r="AJ554" s="84" t="s">
        <v>21</v>
      </c>
      <c r="AK554" s="84" t="s">
        <v>21</v>
      </c>
      <c r="AL554" s="84" t="s">
        <v>21</v>
      </c>
      <c r="AM554" s="84" t="s">
        <v>21</v>
      </c>
      <c r="AN554" s="84" t="s">
        <v>21</v>
      </c>
      <c r="AO554" s="84" t="s">
        <v>21</v>
      </c>
      <c r="AP554" s="233">
        <v>85.2</v>
      </c>
      <c r="AQ554" s="233">
        <v>1.8</v>
      </c>
      <c r="AR554" s="233">
        <v>54.5</v>
      </c>
      <c r="AS554" s="233">
        <v>1</v>
      </c>
      <c r="AT554" s="233">
        <v>66.2</v>
      </c>
      <c r="AU554" s="233">
        <v>1.5</v>
      </c>
      <c r="AV554" s="84" t="s">
        <v>21</v>
      </c>
      <c r="AW554" s="84" t="s">
        <v>21</v>
      </c>
      <c r="AX554" s="84" t="s">
        <v>21</v>
      </c>
      <c r="AY554" s="84" t="s">
        <v>21</v>
      </c>
      <c r="AZ554" s="233">
        <v>17.27</v>
      </c>
      <c r="BA554" s="233">
        <v>0.43</v>
      </c>
      <c r="BB554" s="81" t="s">
        <v>21</v>
      </c>
      <c r="BC554" s="81" t="s">
        <v>21</v>
      </c>
      <c r="BD554" s="81" t="s">
        <v>21</v>
      </c>
      <c r="BE554" s="81" t="s">
        <v>21</v>
      </c>
      <c r="BF554" s="81" t="s">
        <v>21</v>
      </c>
      <c r="BG554" s="152" t="s">
        <v>21</v>
      </c>
    </row>
    <row r="555" spans="1:59" ht="16" customHeight="1" x14ac:dyDescent="0.15">
      <c r="A555" s="64" t="s">
        <v>893</v>
      </c>
      <c r="B555" s="81"/>
      <c r="C555" s="202">
        <v>18</v>
      </c>
      <c r="D555" s="211">
        <v>81.7</v>
      </c>
      <c r="E555" s="260">
        <v>0.223</v>
      </c>
      <c r="F555" s="271">
        <v>2.2999999999999998</v>
      </c>
      <c r="G555" s="81" t="s">
        <v>21</v>
      </c>
      <c r="H555" s="81" t="s">
        <v>21</v>
      </c>
      <c r="I555" s="233">
        <v>4.6399999999999997</v>
      </c>
      <c r="J555" s="211">
        <v>6.3</v>
      </c>
      <c r="K555" s="248">
        <v>0.11840000000000001</v>
      </c>
      <c r="L555" s="211">
        <v>2.2999999999999998</v>
      </c>
      <c r="M555" s="65" t="s">
        <v>126</v>
      </c>
      <c r="N555" s="260">
        <v>0.28399999999999997</v>
      </c>
      <c r="O555" s="211">
        <v>5.9</v>
      </c>
      <c r="P555" s="64">
        <v>1757</v>
      </c>
      <c r="Q555" s="65">
        <v>53</v>
      </c>
      <c r="R555" s="80">
        <f t="shared" si="48"/>
        <v>63.591033959198995</v>
      </c>
      <c r="S555" s="65">
        <v>721</v>
      </c>
      <c r="T555" s="65">
        <v>15</v>
      </c>
      <c r="U555" s="80">
        <f t="shared" si="49"/>
        <v>20.807123780090318</v>
      </c>
      <c r="V555" s="81" t="s">
        <v>21</v>
      </c>
      <c r="W555" s="81" t="s">
        <v>21</v>
      </c>
      <c r="X555" s="152" t="s">
        <v>21</v>
      </c>
      <c r="Y555" s="344">
        <v>58.96</v>
      </c>
      <c r="Z555" s="211">
        <v>14.37</v>
      </c>
      <c r="AA555" s="211">
        <v>0.99</v>
      </c>
      <c r="AB555" s="81" t="s">
        <v>21</v>
      </c>
      <c r="AC555" s="81" t="s">
        <v>21</v>
      </c>
      <c r="AD555" s="81" t="s">
        <v>21</v>
      </c>
      <c r="AE555" s="81" t="s">
        <v>21</v>
      </c>
      <c r="AF555" s="233">
        <v>7.05</v>
      </c>
      <c r="AG555" s="233">
        <v>0.31</v>
      </c>
      <c r="AH555" s="233">
        <v>2844</v>
      </c>
      <c r="AI555" s="233">
        <v>51</v>
      </c>
      <c r="AJ555" s="84" t="s">
        <v>21</v>
      </c>
      <c r="AK555" s="84" t="s">
        <v>21</v>
      </c>
      <c r="AL555" s="84" t="s">
        <v>21</v>
      </c>
      <c r="AM555" s="84" t="s">
        <v>21</v>
      </c>
      <c r="AN555" s="84" t="s">
        <v>21</v>
      </c>
      <c r="AO555" s="84" t="s">
        <v>21</v>
      </c>
      <c r="AP555" s="233">
        <v>113.7</v>
      </c>
      <c r="AQ555" s="233">
        <v>2.7</v>
      </c>
      <c r="AR555" s="233">
        <v>90.1</v>
      </c>
      <c r="AS555" s="233">
        <v>2.2999999999999998</v>
      </c>
      <c r="AT555" s="233">
        <v>88</v>
      </c>
      <c r="AU555" s="233">
        <v>2.2000000000000002</v>
      </c>
      <c r="AV555" s="84" t="s">
        <v>21</v>
      </c>
      <c r="AW555" s="84" t="s">
        <v>21</v>
      </c>
      <c r="AX555" s="84" t="s">
        <v>21</v>
      </c>
      <c r="AY555" s="84" t="s">
        <v>21</v>
      </c>
      <c r="AZ555" s="233">
        <v>24.21</v>
      </c>
      <c r="BA555" s="233">
        <v>0.59</v>
      </c>
      <c r="BB555" s="81" t="s">
        <v>21</v>
      </c>
      <c r="BC555" s="81" t="s">
        <v>21</v>
      </c>
      <c r="BD555" s="81" t="s">
        <v>21</v>
      </c>
      <c r="BE555" s="81" t="s">
        <v>21</v>
      </c>
      <c r="BF555" s="81" t="s">
        <v>21</v>
      </c>
      <c r="BG555" s="152" t="s">
        <v>21</v>
      </c>
    </row>
    <row r="556" spans="1:59" ht="16" customHeight="1" x14ac:dyDescent="0.15">
      <c r="A556" s="64" t="s">
        <v>894</v>
      </c>
      <c r="B556" s="81"/>
      <c r="C556" s="202">
        <v>11</v>
      </c>
      <c r="D556" s="211">
        <v>44.4</v>
      </c>
      <c r="E556" s="260">
        <v>0.246</v>
      </c>
      <c r="F556" s="271">
        <v>1.6</v>
      </c>
      <c r="G556" s="81" t="s">
        <v>21</v>
      </c>
      <c r="H556" s="81" t="s">
        <v>21</v>
      </c>
      <c r="I556" s="233">
        <v>6.85</v>
      </c>
      <c r="J556" s="211">
        <v>5.9</v>
      </c>
      <c r="K556" s="248">
        <v>0.13120000000000001</v>
      </c>
      <c r="L556" s="211">
        <v>2.4</v>
      </c>
      <c r="M556" s="65" t="s">
        <v>130</v>
      </c>
      <c r="N556" s="260">
        <v>0.379</v>
      </c>
      <c r="O556" s="211">
        <v>5.4</v>
      </c>
      <c r="P556" s="64">
        <v>2092</v>
      </c>
      <c r="Q556" s="65">
        <v>52</v>
      </c>
      <c r="R556" s="80">
        <f t="shared" si="48"/>
        <v>66.742681995856302</v>
      </c>
      <c r="S556" s="65">
        <v>795</v>
      </c>
      <c r="T556" s="65">
        <v>18</v>
      </c>
      <c r="U556" s="80">
        <f t="shared" si="49"/>
        <v>24.01686907155052</v>
      </c>
      <c r="V556" s="81" t="s">
        <v>21</v>
      </c>
      <c r="W556" s="81" t="s">
        <v>21</v>
      </c>
      <c r="X556" s="152" t="s">
        <v>21</v>
      </c>
      <c r="Y556" s="344">
        <v>62</v>
      </c>
      <c r="Z556" s="211">
        <v>13</v>
      </c>
      <c r="AA556" s="211">
        <v>1.1000000000000001</v>
      </c>
      <c r="AB556" s="81" t="s">
        <v>21</v>
      </c>
      <c r="AC556" s="81" t="s">
        <v>21</v>
      </c>
      <c r="AD556" s="81" t="s">
        <v>21</v>
      </c>
      <c r="AE556" s="81" t="s">
        <v>21</v>
      </c>
      <c r="AF556" s="233">
        <v>2.8260000000000001</v>
      </c>
      <c r="AG556" s="233">
        <v>7.5999999999999998E-2</v>
      </c>
      <c r="AH556" s="233">
        <v>1991</v>
      </c>
      <c r="AI556" s="233">
        <v>34</v>
      </c>
      <c r="AJ556" s="84" t="s">
        <v>21</v>
      </c>
      <c r="AK556" s="84" t="s">
        <v>21</v>
      </c>
      <c r="AL556" s="84" t="s">
        <v>21</v>
      </c>
      <c r="AM556" s="84" t="s">
        <v>21</v>
      </c>
      <c r="AN556" s="84" t="s">
        <v>21</v>
      </c>
      <c r="AO556" s="84" t="s">
        <v>21</v>
      </c>
      <c r="AP556" s="233">
        <v>76.400000000000006</v>
      </c>
      <c r="AQ556" s="233">
        <v>1.7</v>
      </c>
      <c r="AR556" s="233">
        <v>62.9</v>
      </c>
      <c r="AS556" s="233">
        <v>1.3</v>
      </c>
      <c r="AT556" s="233">
        <v>59.2</v>
      </c>
      <c r="AU556" s="233">
        <v>1.6</v>
      </c>
      <c r="AV556" s="84" t="s">
        <v>21</v>
      </c>
      <c r="AW556" s="84" t="s">
        <v>21</v>
      </c>
      <c r="AX556" s="84" t="s">
        <v>21</v>
      </c>
      <c r="AY556" s="84" t="s">
        <v>21</v>
      </c>
      <c r="AZ556" s="233">
        <v>15.68</v>
      </c>
      <c r="BA556" s="233">
        <v>0.36</v>
      </c>
      <c r="BB556" s="81" t="s">
        <v>21</v>
      </c>
      <c r="BC556" s="81" t="s">
        <v>21</v>
      </c>
      <c r="BD556" s="81" t="s">
        <v>21</v>
      </c>
      <c r="BE556" s="81" t="s">
        <v>21</v>
      </c>
      <c r="BF556" s="81" t="s">
        <v>21</v>
      </c>
      <c r="BG556" s="152" t="s">
        <v>21</v>
      </c>
    </row>
    <row r="557" spans="1:59" ht="16" customHeight="1" x14ac:dyDescent="0.15">
      <c r="A557" s="64" t="s">
        <v>895</v>
      </c>
      <c r="B557" s="81"/>
      <c r="C557" s="202">
        <v>16.8</v>
      </c>
      <c r="D557" s="211">
        <v>91.6</v>
      </c>
      <c r="E557" s="260">
        <v>0.182</v>
      </c>
      <c r="F557" s="271">
        <v>2.5</v>
      </c>
      <c r="G557" s="81" t="s">
        <v>21</v>
      </c>
      <c r="H557" s="81" t="s">
        <v>21</v>
      </c>
      <c r="I557" s="233">
        <v>4.97</v>
      </c>
      <c r="J557" s="211">
        <v>7.5</v>
      </c>
      <c r="K557" s="248">
        <v>0.1158</v>
      </c>
      <c r="L557" s="211">
        <v>2.2000000000000002</v>
      </c>
      <c r="M557" s="65" t="s">
        <v>128</v>
      </c>
      <c r="N557" s="260">
        <v>0.311</v>
      </c>
      <c r="O557" s="211">
        <v>7.2</v>
      </c>
      <c r="P557" s="64">
        <v>1814</v>
      </c>
      <c r="Q557" s="65">
        <v>64</v>
      </c>
      <c r="R557" s="80">
        <f t="shared" si="48"/>
        <v>73.567916920353269</v>
      </c>
      <c r="S557" s="65">
        <v>706</v>
      </c>
      <c r="T557" s="65">
        <v>15</v>
      </c>
      <c r="U557" s="80">
        <f t="shared" si="49"/>
        <v>20.6003495115981</v>
      </c>
      <c r="V557" s="81" t="s">
        <v>21</v>
      </c>
      <c r="W557" s="81" t="s">
        <v>21</v>
      </c>
      <c r="X557" s="152" t="s">
        <v>21</v>
      </c>
      <c r="Y557" s="344">
        <v>61.08</v>
      </c>
      <c r="Z557" s="211">
        <v>12.5</v>
      </c>
      <c r="AA557" s="211">
        <v>1.4</v>
      </c>
      <c r="AB557" s="81" t="s">
        <v>21</v>
      </c>
      <c r="AC557" s="81" t="s">
        <v>21</v>
      </c>
      <c r="AD557" s="81" t="s">
        <v>21</v>
      </c>
      <c r="AE557" s="81" t="s">
        <v>21</v>
      </c>
      <c r="AF557" s="233">
        <v>4.53</v>
      </c>
      <c r="AG557" s="233">
        <v>0.26</v>
      </c>
      <c r="AH557" s="233">
        <v>2854</v>
      </c>
      <c r="AI557" s="233">
        <v>83</v>
      </c>
      <c r="AJ557" s="84" t="s">
        <v>21</v>
      </c>
      <c r="AK557" s="84" t="s">
        <v>21</v>
      </c>
      <c r="AL557" s="84" t="s">
        <v>21</v>
      </c>
      <c r="AM557" s="84" t="s">
        <v>21</v>
      </c>
      <c r="AN557" s="84" t="s">
        <v>21</v>
      </c>
      <c r="AO557" s="84" t="s">
        <v>21</v>
      </c>
      <c r="AP557" s="233">
        <v>106.9</v>
      </c>
      <c r="AQ557" s="233">
        <v>3.3</v>
      </c>
      <c r="AR557" s="233">
        <v>102</v>
      </c>
      <c r="AS557" s="233">
        <v>2.9</v>
      </c>
      <c r="AT557" s="233">
        <v>81</v>
      </c>
      <c r="AU557" s="233">
        <v>2.7</v>
      </c>
      <c r="AV557" s="84" t="s">
        <v>21</v>
      </c>
      <c r="AW557" s="84" t="s">
        <v>21</v>
      </c>
      <c r="AX557" s="84" t="s">
        <v>21</v>
      </c>
      <c r="AY557" s="84" t="s">
        <v>21</v>
      </c>
      <c r="AZ557" s="233">
        <v>21.28</v>
      </c>
      <c r="BA557" s="233">
        <v>0.75</v>
      </c>
      <c r="BB557" s="81" t="s">
        <v>21</v>
      </c>
      <c r="BC557" s="81" t="s">
        <v>21</v>
      </c>
      <c r="BD557" s="81" t="s">
        <v>21</v>
      </c>
      <c r="BE557" s="81" t="s">
        <v>21</v>
      </c>
      <c r="BF557" s="81" t="s">
        <v>21</v>
      </c>
      <c r="BG557" s="152" t="s">
        <v>21</v>
      </c>
    </row>
    <row r="558" spans="1:59" ht="16" customHeight="1" x14ac:dyDescent="0.15">
      <c r="A558" s="64" t="s">
        <v>896</v>
      </c>
      <c r="B558" s="81"/>
      <c r="C558" s="202">
        <v>17</v>
      </c>
      <c r="D558" s="211">
        <v>82.7</v>
      </c>
      <c r="E558" s="260">
        <v>0.20399999999999999</v>
      </c>
      <c r="F558" s="271">
        <v>2.2999999999999998</v>
      </c>
      <c r="G558" s="81" t="s">
        <v>21</v>
      </c>
      <c r="H558" s="81" t="s">
        <v>21</v>
      </c>
      <c r="I558" s="233">
        <v>5.17</v>
      </c>
      <c r="J558" s="211">
        <v>6.1</v>
      </c>
      <c r="K558" s="248">
        <v>0.122</v>
      </c>
      <c r="L558" s="211">
        <v>2.2999999999999998</v>
      </c>
      <c r="M558" s="65" t="s">
        <v>115</v>
      </c>
      <c r="N558" s="260">
        <v>0.308</v>
      </c>
      <c r="O558" s="211">
        <v>5.7</v>
      </c>
      <c r="P558" s="64">
        <v>1848</v>
      </c>
      <c r="Q558" s="65">
        <v>52</v>
      </c>
      <c r="R558" s="80">
        <f t="shared" si="48"/>
        <v>63.796877666544155</v>
      </c>
      <c r="S558" s="65">
        <v>742</v>
      </c>
      <c r="T558" s="65">
        <v>16</v>
      </c>
      <c r="U558" s="80">
        <f t="shared" si="49"/>
        <v>21.822593796338694</v>
      </c>
      <c r="V558" s="81" t="s">
        <v>21</v>
      </c>
      <c r="W558" s="81" t="s">
        <v>21</v>
      </c>
      <c r="X558" s="152" t="s">
        <v>21</v>
      </c>
      <c r="Y558" s="344">
        <v>59.85</v>
      </c>
      <c r="Z558" s="211">
        <v>12.51</v>
      </c>
      <c r="AA558" s="211">
        <v>0.86</v>
      </c>
      <c r="AB558" s="81" t="s">
        <v>21</v>
      </c>
      <c r="AC558" s="81" t="s">
        <v>21</v>
      </c>
      <c r="AD558" s="81" t="s">
        <v>21</v>
      </c>
      <c r="AE558" s="81" t="s">
        <v>21</v>
      </c>
      <c r="AF558" s="233">
        <v>4.2</v>
      </c>
      <c r="AG558" s="233">
        <v>0.25</v>
      </c>
      <c r="AH558" s="233">
        <v>2377</v>
      </c>
      <c r="AI558" s="233">
        <v>54</v>
      </c>
      <c r="AJ558" s="84" t="s">
        <v>21</v>
      </c>
      <c r="AK558" s="84" t="s">
        <v>21</v>
      </c>
      <c r="AL558" s="84" t="s">
        <v>21</v>
      </c>
      <c r="AM558" s="84" t="s">
        <v>21</v>
      </c>
      <c r="AN558" s="84" t="s">
        <v>21</v>
      </c>
      <c r="AO558" s="84" t="s">
        <v>21</v>
      </c>
      <c r="AP558" s="233">
        <v>87.4</v>
      </c>
      <c r="AQ558" s="233">
        <v>2.4</v>
      </c>
      <c r="AR558" s="233">
        <v>82.1</v>
      </c>
      <c r="AS558" s="233">
        <v>2.6</v>
      </c>
      <c r="AT558" s="233">
        <v>68.099999999999994</v>
      </c>
      <c r="AU558" s="233">
        <v>1.8</v>
      </c>
      <c r="AV558" s="84" t="s">
        <v>21</v>
      </c>
      <c r="AW558" s="84" t="s">
        <v>21</v>
      </c>
      <c r="AX558" s="84" t="s">
        <v>21</v>
      </c>
      <c r="AY558" s="84" t="s">
        <v>21</v>
      </c>
      <c r="AZ558" s="233">
        <v>18.36</v>
      </c>
      <c r="BA558" s="233">
        <v>0.53</v>
      </c>
      <c r="BB558" s="81" t="s">
        <v>21</v>
      </c>
      <c r="BC558" s="81" t="s">
        <v>21</v>
      </c>
      <c r="BD558" s="81" t="s">
        <v>21</v>
      </c>
      <c r="BE558" s="81" t="s">
        <v>21</v>
      </c>
      <c r="BF558" s="81" t="s">
        <v>21</v>
      </c>
      <c r="BG558" s="152" t="s">
        <v>21</v>
      </c>
    </row>
    <row r="559" spans="1:59" ht="16" customHeight="1" x14ac:dyDescent="0.15">
      <c r="A559" s="64" t="s">
        <v>897</v>
      </c>
      <c r="B559" s="81"/>
      <c r="C559" s="202">
        <v>12.3</v>
      </c>
      <c r="D559" s="211">
        <v>54.3</v>
      </c>
      <c r="E559" s="260">
        <v>0.22600000000000001</v>
      </c>
      <c r="F559" s="271">
        <v>1.7</v>
      </c>
      <c r="G559" s="81" t="s">
        <v>21</v>
      </c>
      <c r="H559" s="81" t="s">
        <v>21</v>
      </c>
      <c r="I559" s="233">
        <v>6.5</v>
      </c>
      <c r="J559" s="211">
        <v>5.5</v>
      </c>
      <c r="K559" s="248">
        <v>0.1285</v>
      </c>
      <c r="L559" s="211">
        <v>2.2999999999999998</v>
      </c>
      <c r="M559" s="65" t="s">
        <v>111</v>
      </c>
      <c r="N559" s="260">
        <v>0.36699999999999999</v>
      </c>
      <c r="O559" s="211">
        <v>5</v>
      </c>
      <c r="P559" s="64">
        <v>2045</v>
      </c>
      <c r="Q559" s="65">
        <v>48</v>
      </c>
      <c r="R559" s="80">
        <f t="shared" si="48"/>
        <v>63.061953664630465</v>
      </c>
      <c r="S559" s="65">
        <v>779</v>
      </c>
      <c r="T559" s="65">
        <v>17</v>
      </c>
      <c r="U559" s="80">
        <f t="shared" si="49"/>
        <v>23.059410226629822</v>
      </c>
      <c r="V559" s="81" t="s">
        <v>21</v>
      </c>
      <c r="W559" s="81" t="s">
        <v>21</v>
      </c>
      <c r="X559" s="152" t="s">
        <v>21</v>
      </c>
      <c r="Y559" s="344">
        <v>61.91</v>
      </c>
      <c r="Z559" s="211">
        <v>13.2</v>
      </c>
      <c r="AA559" s="211">
        <v>1</v>
      </c>
      <c r="AB559" s="81" t="s">
        <v>21</v>
      </c>
      <c r="AC559" s="81" t="s">
        <v>21</v>
      </c>
      <c r="AD559" s="81" t="s">
        <v>21</v>
      </c>
      <c r="AE559" s="81" t="s">
        <v>21</v>
      </c>
      <c r="AF559" s="233">
        <v>2.8759999999999999</v>
      </c>
      <c r="AG559" s="233">
        <v>9.4E-2</v>
      </c>
      <c r="AH559" s="233">
        <v>2082</v>
      </c>
      <c r="AI559" s="233">
        <v>32</v>
      </c>
      <c r="AJ559" s="84" t="s">
        <v>21</v>
      </c>
      <c r="AK559" s="84" t="s">
        <v>21</v>
      </c>
      <c r="AL559" s="84" t="s">
        <v>21</v>
      </c>
      <c r="AM559" s="84" t="s">
        <v>21</v>
      </c>
      <c r="AN559" s="84" t="s">
        <v>21</v>
      </c>
      <c r="AO559" s="84" t="s">
        <v>21</v>
      </c>
      <c r="AP559" s="233">
        <v>74.5</v>
      </c>
      <c r="AQ559" s="233">
        <v>1.4</v>
      </c>
      <c r="AR559" s="233">
        <v>73.099999999999994</v>
      </c>
      <c r="AS559" s="233">
        <v>1.6</v>
      </c>
      <c r="AT559" s="233">
        <v>57.8</v>
      </c>
      <c r="AU559" s="233">
        <v>1.1000000000000001</v>
      </c>
      <c r="AV559" s="84" t="s">
        <v>21</v>
      </c>
      <c r="AW559" s="84" t="s">
        <v>21</v>
      </c>
      <c r="AX559" s="84" t="s">
        <v>21</v>
      </c>
      <c r="AY559" s="84" t="s">
        <v>21</v>
      </c>
      <c r="AZ559" s="233">
        <v>14.97</v>
      </c>
      <c r="BA559" s="233">
        <v>0.39</v>
      </c>
      <c r="BB559" s="81" t="s">
        <v>21</v>
      </c>
      <c r="BC559" s="81" t="s">
        <v>21</v>
      </c>
      <c r="BD559" s="81" t="s">
        <v>21</v>
      </c>
      <c r="BE559" s="81" t="s">
        <v>21</v>
      </c>
      <c r="BF559" s="81" t="s">
        <v>21</v>
      </c>
      <c r="BG559" s="152" t="s">
        <v>21</v>
      </c>
    </row>
    <row r="560" spans="1:59" ht="16" customHeight="1" x14ac:dyDescent="0.15">
      <c r="A560" s="64" t="s">
        <v>898</v>
      </c>
      <c r="B560" s="81"/>
      <c r="C560" s="202">
        <v>21.3</v>
      </c>
      <c r="D560" s="211">
        <v>101.8</v>
      </c>
      <c r="E560" s="260">
        <v>0.21</v>
      </c>
      <c r="F560" s="271">
        <v>2.6</v>
      </c>
      <c r="G560" s="81" t="s">
        <v>21</v>
      </c>
      <c r="H560" s="81" t="s">
        <v>21</v>
      </c>
      <c r="I560" s="233">
        <v>3.82</v>
      </c>
      <c r="J560" s="211">
        <v>5.2</v>
      </c>
      <c r="K560" s="248">
        <v>0.1085</v>
      </c>
      <c r="L560" s="211">
        <v>1.7</v>
      </c>
      <c r="M560" s="65" t="s">
        <v>112</v>
      </c>
      <c r="N560" s="260">
        <v>0.255</v>
      </c>
      <c r="O560" s="211">
        <v>4.9000000000000004</v>
      </c>
      <c r="P560" s="64">
        <v>1597</v>
      </c>
      <c r="Q560" s="65">
        <v>42</v>
      </c>
      <c r="R560" s="80">
        <f t="shared" si="48"/>
        <v>52.765174120815708</v>
      </c>
      <c r="S560" s="65">
        <v>664</v>
      </c>
      <c r="T560" s="65">
        <v>11</v>
      </c>
      <c r="U560" s="80">
        <f t="shared" si="49"/>
        <v>17.244083043177447</v>
      </c>
      <c r="V560" s="81" t="s">
        <v>21</v>
      </c>
      <c r="W560" s="81" t="s">
        <v>21</v>
      </c>
      <c r="X560" s="152" t="s">
        <v>21</v>
      </c>
      <c r="Y560" s="344">
        <v>58.42</v>
      </c>
      <c r="Z560" s="211">
        <v>14.3</v>
      </c>
      <c r="AA560" s="211">
        <v>1.3</v>
      </c>
      <c r="AB560" s="81" t="s">
        <v>21</v>
      </c>
      <c r="AC560" s="81" t="s">
        <v>21</v>
      </c>
      <c r="AD560" s="81" t="s">
        <v>21</v>
      </c>
      <c r="AE560" s="81" t="s">
        <v>21</v>
      </c>
      <c r="AF560" s="233">
        <v>5.34</v>
      </c>
      <c r="AG560" s="233">
        <v>0.16</v>
      </c>
      <c r="AH560" s="233">
        <v>2749</v>
      </c>
      <c r="AI560" s="233">
        <v>54</v>
      </c>
      <c r="AJ560" s="84" t="s">
        <v>21</v>
      </c>
      <c r="AK560" s="84" t="s">
        <v>21</v>
      </c>
      <c r="AL560" s="84" t="s">
        <v>21</v>
      </c>
      <c r="AM560" s="84" t="s">
        <v>21</v>
      </c>
      <c r="AN560" s="84" t="s">
        <v>21</v>
      </c>
      <c r="AO560" s="84" t="s">
        <v>21</v>
      </c>
      <c r="AP560" s="233">
        <v>100.9</v>
      </c>
      <c r="AQ560" s="233">
        <v>2.2999999999999998</v>
      </c>
      <c r="AR560" s="233">
        <v>98.1</v>
      </c>
      <c r="AS560" s="233">
        <v>2.5</v>
      </c>
      <c r="AT560" s="233">
        <v>76.2</v>
      </c>
      <c r="AU560" s="233">
        <v>1.9</v>
      </c>
      <c r="AV560" s="84" t="s">
        <v>21</v>
      </c>
      <c r="AW560" s="84" t="s">
        <v>21</v>
      </c>
      <c r="AX560" s="84" t="s">
        <v>21</v>
      </c>
      <c r="AY560" s="84" t="s">
        <v>21</v>
      </c>
      <c r="AZ560" s="233">
        <v>19.66</v>
      </c>
      <c r="BA560" s="233">
        <v>0.5</v>
      </c>
      <c r="BB560" s="81" t="s">
        <v>21</v>
      </c>
      <c r="BC560" s="81" t="s">
        <v>21</v>
      </c>
      <c r="BD560" s="81" t="s">
        <v>21</v>
      </c>
      <c r="BE560" s="81" t="s">
        <v>21</v>
      </c>
      <c r="BF560" s="81" t="s">
        <v>21</v>
      </c>
      <c r="BG560" s="152" t="s">
        <v>21</v>
      </c>
    </row>
    <row r="561" spans="1:59" ht="16" customHeight="1" x14ac:dyDescent="0.15">
      <c r="A561" s="64" t="s">
        <v>899</v>
      </c>
      <c r="B561" s="81"/>
      <c r="C561" s="202">
        <v>33</v>
      </c>
      <c r="D561" s="211">
        <v>160.1</v>
      </c>
      <c r="E561" s="260">
        <v>0.20699999999999999</v>
      </c>
      <c r="F561" s="271">
        <v>3.7</v>
      </c>
      <c r="G561" s="81" t="s">
        <v>21</v>
      </c>
      <c r="H561" s="81" t="s">
        <v>21</v>
      </c>
      <c r="I561" s="233">
        <v>2.98</v>
      </c>
      <c r="J561" s="211">
        <v>5.3</v>
      </c>
      <c r="K561" s="248">
        <v>0.104</v>
      </c>
      <c r="L561" s="211">
        <v>1.8</v>
      </c>
      <c r="M561" s="65" t="s">
        <v>114</v>
      </c>
      <c r="N561" s="260">
        <v>0.20799999999999999</v>
      </c>
      <c r="O561" s="211">
        <v>5</v>
      </c>
      <c r="P561" s="64">
        <v>1403</v>
      </c>
      <c r="Q561" s="65">
        <v>40</v>
      </c>
      <c r="R561" s="80">
        <f t="shared" si="48"/>
        <v>48.860654928070709</v>
      </c>
      <c r="S561" s="65">
        <v>638</v>
      </c>
      <c r="T561" s="65">
        <v>11</v>
      </c>
      <c r="U561" s="80">
        <f t="shared" si="49"/>
        <v>16.84688695278745</v>
      </c>
      <c r="V561" s="81" t="s">
        <v>21</v>
      </c>
      <c r="W561" s="81" t="s">
        <v>21</v>
      </c>
      <c r="X561" s="152" t="s">
        <v>21</v>
      </c>
      <c r="Y561" s="344">
        <v>54.53</v>
      </c>
      <c r="Z561" s="211">
        <v>13.23</v>
      </c>
      <c r="AA561" s="211">
        <v>1</v>
      </c>
      <c r="AB561" s="81" t="s">
        <v>21</v>
      </c>
      <c r="AC561" s="81" t="s">
        <v>21</v>
      </c>
      <c r="AD561" s="81" t="s">
        <v>21</v>
      </c>
      <c r="AE561" s="81" t="s">
        <v>21</v>
      </c>
      <c r="AF561" s="233">
        <v>11.55</v>
      </c>
      <c r="AG561" s="233">
        <v>0.28999999999999998</v>
      </c>
      <c r="AH561" s="233">
        <v>3497</v>
      </c>
      <c r="AI561" s="233">
        <v>68</v>
      </c>
      <c r="AJ561" s="84" t="s">
        <v>21</v>
      </c>
      <c r="AK561" s="84" t="s">
        <v>21</v>
      </c>
      <c r="AL561" s="84" t="s">
        <v>21</v>
      </c>
      <c r="AM561" s="84" t="s">
        <v>21</v>
      </c>
      <c r="AN561" s="84" t="s">
        <v>21</v>
      </c>
      <c r="AO561" s="84" t="s">
        <v>21</v>
      </c>
      <c r="AP561" s="233">
        <v>134.1</v>
      </c>
      <c r="AQ561" s="233">
        <v>2.4</v>
      </c>
      <c r="AR561" s="233">
        <v>124.5</v>
      </c>
      <c r="AS561" s="233">
        <v>2.4</v>
      </c>
      <c r="AT561" s="233">
        <v>104</v>
      </c>
      <c r="AU561" s="233">
        <v>2.2000000000000002</v>
      </c>
      <c r="AV561" s="84" t="s">
        <v>21</v>
      </c>
      <c r="AW561" s="84" t="s">
        <v>21</v>
      </c>
      <c r="AX561" s="84" t="s">
        <v>21</v>
      </c>
      <c r="AY561" s="84" t="s">
        <v>21</v>
      </c>
      <c r="AZ561" s="233">
        <v>29.1</v>
      </c>
      <c r="BA561" s="233">
        <v>0.61</v>
      </c>
      <c r="BB561" s="81" t="s">
        <v>21</v>
      </c>
      <c r="BC561" s="81" t="s">
        <v>21</v>
      </c>
      <c r="BD561" s="81" t="s">
        <v>21</v>
      </c>
      <c r="BE561" s="81" t="s">
        <v>21</v>
      </c>
      <c r="BF561" s="81" t="s">
        <v>21</v>
      </c>
      <c r="BG561" s="152" t="s">
        <v>21</v>
      </c>
    </row>
    <row r="562" spans="1:59" ht="16" customHeight="1" x14ac:dyDescent="0.15">
      <c r="A562" s="64" t="s">
        <v>900</v>
      </c>
      <c r="B562" s="81"/>
      <c r="C562" s="202">
        <v>10.1</v>
      </c>
      <c r="D562" s="211">
        <v>40.299999999999997</v>
      </c>
      <c r="E562" s="260">
        <v>0.253</v>
      </c>
      <c r="F562" s="271">
        <v>1.5</v>
      </c>
      <c r="G562" s="81" t="s">
        <v>21</v>
      </c>
      <c r="H562" s="81" t="s">
        <v>21</v>
      </c>
      <c r="I562" s="233">
        <v>7.51</v>
      </c>
      <c r="J562" s="211">
        <v>6.3</v>
      </c>
      <c r="K562" s="248">
        <v>0.1333</v>
      </c>
      <c r="L562" s="211">
        <v>2.6</v>
      </c>
      <c r="M562" s="65" t="s">
        <v>130</v>
      </c>
      <c r="N562" s="260">
        <v>0.40899999999999997</v>
      </c>
      <c r="O562" s="211">
        <v>5.8</v>
      </c>
      <c r="P562" s="64">
        <v>2174</v>
      </c>
      <c r="Q562" s="65">
        <v>57</v>
      </c>
      <c r="R562" s="80">
        <f t="shared" si="48"/>
        <v>71.690378712906792</v>
      </c>
      <c r="S562" s="65">
        <v>807</v>
      </c>
      <c r="T562" s="65">
        <v>20</v>
      </c>
      <c r="U562" s="80">
        <f t="shared" si="49"/>
        <v>25.700186769749362</v>
      </c>
      <c r="V562" s="81" t="s">
        <v>21</v>
      </c>
      <c r="W562" s="81" t="s">
        <v>21</v>
      </c>
      <c r="X562" s="152" t="s">
        <v>21</v>
      </c>
      <c r="Y562" s="344">
        <v>62.88</v>
      </c>
      <c r="Z562" s="211">
        <v>13.49</v>
      </c>
      <c r="AA562" s="211">
        <v>0.98</v>
      </c>
      <c r="AB562" s="81" t="s">
        <v>21</v>
      </c>
      <c r="AC562" s="81" t="s">
        <v>21</v>
      </c>
      <c r="AD562" s="81" t="s">
        <v>21</v>
      </c>
      <c r="AE562" s="81" t="s">
        <v>21</v>
      </c>
      <c r="AF562" s="233">
        <v>5.03</v>
      </c>
      <c r="AG562" s="233">
        <v>0.21</v>
      </c>
      <c r="AH562" s="233">
        <v>2506</v>
      </c>
      <c r="AI562" s="233">
        <v>63</v>
      </c>
      <c r="AJ562" s="84" t="s">
        <v>21</v>
      </c>
      <c r="AK562" s="84" t="s">
        <v>21</v>
      </c>
      <c r="AL562" s="84" t="s">
        <v>21</v>
      </c>
      <c r="AM562" s="84" t="s">
        <v>21</v>
      </c>
      <c r="AN562" s="84" t="s">
        <v>21</v>
      </c>
      <c r="AO562" s="84" t="s">
        <v>21</v>
      </c>
      <c r="AP562" s="233">
        <v>153.6</v>
      </c>
      <c r="AQ562" s="233">
        <v>4</v>
      </c>
      <c r="AR562" s="233">
        <v>72.5</v>
      </c>
      <c r="AS562" s="233">
        <v>1.6</v>
      </c>
      <c r="AT562" s="233">
        <v>116.8</v>
      </c>
      <c r="AU562" s="233">
        <v>2.6</v>
      </c>
      <c r="AV562" s="84" t="s">
        <v>21</v>
      </c>
      <c r="AW562" s="84" t="s">
        <v>21</v>
      </c>
      <c r="AX562" s="84" t="s">
        <v>21</v>
      </c>
      <c r="AY562" s="84" t="s">
        <v>21</v>
      </c>
      <c r="AZ562" s="233">
        <v>25.51</v>
      </c>
      <c r="BA562" s="233">
        <v>0.62</v>
      </c>
      <c r="BB562" s="81" t="s">
        <v>21</v>
      </c>
      <c r="BC562" s="81" t="s">
        <v>21</v>
      </c>
      <c r="BD562" s="81" t="s">
        <v>21</v>
      </c>
      <c r="BE562" s="81" t="s">
        <v>21</v>
      </c>
      <c r="BF562" s="81" t="s">
        <v>21</v>
      </c>
      <c r="BG562" s="152" t="s">
        <v>21</v>
      </c>
    </row>
    <row r="563" spans="1:59" ht="16" customHeight="1" x14ac:dyDescent="0.15">
      <c r="A563" s="64" t="s">
        <v>901</v>
      </c>
      <c r="B563" s="81"/>
      <c r="C563" s="202">
        <v>11.9</v>
      </c>
      <c r="D563" s="211">
        <v>54.9</v>
      </c>
      <c r="E563" s="260">
        <v>0.221</v>
      </c>
      <c r="F563" s="271">
        <v>1.8</v>
      </c>
      <c r="G563" s="81" t="s">
        <v>21</v>
      </c>
      <c r="H563" s="81" t="s">
        <v>21</v>
      </c>
      <c r="I563" s="233">
        <v>6.47</v>
      </c>
      <c r="J563" s="211">
        <v>6.3</v>
      </c>
      <c r="K563" s="248">
        <v>0.12909999999999999</v>
      </c>
      <c r="L563" s="211">
        <v>3</v>
      </c>
      <c r="M563" s="65" t="s">
        <v>289</v>
      </c>
      <c r="N563" s="260">
        <v>0.36399999999999999</v>
      </c>
      <c r="O563" s="211">
        <v>5.6</v>
      </c>
      <c r="P563" s="64">
        <v>2042</v>
      </c>
      <c r="Q563" s="65">
        <v>55</v>
      </c>
      <c r="R563" s="80">
        <f t="shared" si="48"/>
        <v>68.504785234317751</v>
      </c>
      <c r="S563" s="65">
        <v>783</v>
      </c>
      <c r="T563" s="65">
        <v>22</v>
      </c>
      <c r="U563" s="80">
        <f t="shared" si="49"/>
        <v>27.004362610511656</v>
      </c>
      <c r="V563" s="81" t="s">
        <v>21</v>
      </c>
      <c r="W563" s="81" t="s">
        <v>21</v>
      </c>
      <c r="X563" s="152" t="s">
        <v>21</v>
      </c>
      <c r="Y563" s="344">
        <v>61.66</v>
      </c>
      <c r="Z563" s="211">
        <v>12.64</v>
      </c>
      <c r="AA563" s="211">
        <v>0.86</v>
      </c>
      <c r="AB563" s="81" t="s">
        <v>21</v>
      </c>
      <c r="AC563" s="81" t="s">
        <v>21</v>
      </c>
      <c r="AD563" s="81" t="s">
        <v>21</v>
      </c>
      <c r="AE563" s="81" t="s">
        <v>21</v>
      </c>
      <c r="AF563" s="233">
        <v>3.66</v>
      </c>
      <c r="AG563" s="233">
        <v>0.12</v>
      </c>
      <c r="AH563" s="233">
        <v>2441</v>
      </c>
      <c r="AI563" s="233">
        <v>46</v>
      </c>
      <c r="AJ563" s="84" t="s">
        <v>21</v>
      </c>
      <c r="AK563" s="84" t="s">
        <v>21</v>
      </c>
      <c r="AL563" s="84" t="s">
        <v>21</v>
      </c>
      <c r="AM563" s="84" t="s">
        <v>21</v>
      </c>
      <c r="AN563" s="84" t="s">
        <v>21</v>
      </c>
      <c r="AO563" s="84" t="s">
        <v>21</v>
      </c>
      <c r="AP563" s="233">
        <v>132.30000000000001</v>
      </c>
      <c r="AQ563" s="233">
        <v>2.9</v>
      </c>
      <c r="AR563" s="233">
        <v>80.5</v>
      </c>
      <c r="AS563" s="233">
        <v>1.7</v>
      </c>
      <c r="AT563" s="233">
        <v>101.6</v>
      </c>
      <c r="AU563" s="233">
        <v>2.4</v>
      </c>
      <c r="AV563" s="84" t="s">
        <v>21</v>
      </c>
      <c r="AW563" s="84" t="s">
        <v>21</v>
      </c>
      <c r="AX563" s="84" t="s">
        <v>21</v>
      </c>
      <c r="AY563" s="84" t="s">
        <v>21</v>
      </c>
      <c r="AZ563" s="233">
        <v>24.85</v>
      </c>
      <c r="BA563" s="233">
        <v>0.55000000000000004</v>
      </c>
      <c r="BB563" s="81" t="s">
        <v>21</v>
      </c>
      <c r="BC563" s="81" t="s">
        <v>21</v>
      </c>
      <c r="BD563" s="81" t="s">
        <v>21</v>
      </c>
      <c r="BE563" s="81" t="s">
        <v>21</v>
      </c>
      <c r="BF563" s="81" t="s">
        <v>21</v>
      </c>
      <c r="BG563" s="152" t="s">
        <v>21</v>
      </c>
    </row>
    <row r="564" spans="1:59" ht="16" customHeight="1" x14ac:dyDescent="0.15">
      <c r="A564" s="64" t="s">
        <v>902</v>
      </c>
      <c r="B564" s="81"/>
      <c r="C564" s="202">
        <v>14</v>
      </c>
      <c r="D564" s="211">
        <v>74.2</v>
      </c>
      <c r="E564" s="260">
        <v>0.191</v>
      </c>
      <c r="F564" s="271">
        <v>2.2000000000000002</v>
      </c>
      <c r="G564" s="81" t="s">
        <v>21</v>
      </c>
      <c r="H564" s="81" t="s">
        <v>21</v>
      </c>
      <c r="I564" s="233">
        <v>5.79</v>
      </c>
      <c r="J564" s="211">
        <v>6.6</v>
      </c>
      <c r="K564" s="248">
        <v>0.123</v>
      </c>
      <c r="L564" s="211">
        <v>3.1</v>
      </c>
      <c r="M564" s="65" t="s">
        <v>289</v>
      </c>
      <c r="N564" s="260">
        <v>0.34200000000000003</v>
      </c>
      <c r="O564" s="211">
        <v>5.9</v>
      </c>
      <c r="P564" s="64">
        <v>1945</v>
      </c>
      <c r="Q564" s="65">
        <v>57</v>
      </c>
      <c r="R564" s="80">
        <f t="shared" si="48"/>
        <v>69.008767558912396</v>
      </c>
      <c r="S564" s="65">
        <v>748</v>
      </c>
      <c r="T564" s="65">
        <v>22</v>
      </c>
      <c r="U564" s="80">
        <f t="shared" si="49"/>
        <v>26.604540965782515</v>
      </c>
      <c r="V564" s="81" t="s">
        <v>21</v>
      </c>
      <c r="W564" s="81" t="s">
        <v>21</v>
      </c>
      <c r="X564" s="152" t="s">
        <v>21</v>
      </c>
      <c r="Y564" s="344">
        <v>61.54</v>
      </c>
      <c r="Z564" s="211">
        <v>16.8</v>
      </c>
      <c r="AA564" s="211">
        <v>1.1000000000000001</v>
      </c>
      <c r="AB564" s="81" t="s">
        <v>21</v>
      </c>
      <c r="AC564" s="81" t="s">
        <v>21</v>
      </c>
      <c r="AD564" s="81" t="s">
        <v>21</v>
      </c>
      <c r="AE564" s="81" t="s">
        <v>21</v>
      </c>
      <c r="AF564" s="233">
        <v>3.67</v>
      </c>
      <c r="AG564" s="233">
        <v>0.12</v>
      </c>
      <c r="AH564" s="233">
        <v>2334</v>
      </c>
      <c r="AI564" s="233">
        <v>54</v>
      </c>
      <c r="AJ564" s="84" t="s">
        <v>21</v>
      </c>
      <c r="AK564" s="84" t="s">
        <v>21</v>
      </c>
      <c r="AL564" s="84" t="s">
        <v>21</v>
      </c>
      <c r="AM564" s="84" t="s">
        <v>21</v>
      </c>
      <c r="AN564" s="84" t="s">
        <v>21</v>
      </c>
      <c r="AO564" s="84" t="s">
        <v>21</v>
      </c>
      <c r="AP564" s="233">
        <v>120.5</v>
      </c>
      <c r="AQ564" s="233">
        <v>3.2</v>
      </c>
      <c r="AR564" s="233">
        <v>76.099999999999994</v>
      </c>
      <c r="AS564" s="233">
        <v>2.2999999999999998</v>
      </c>
      <c r="AT564" s="233">
        <v>91.9</v>
      </c>
      <c r="AU564" s="233">
        <v>2.2999999999999998</v>
      </c>
      <c r="AV564" s="84" t="s">
        <v>21</v>
      </c>
      <c r="AW564" s="84" t="s">
        <v>21</v>
      </c>
      <c r="AX564" s="84" t="s">
        <v>21</v>
      </c>
      <c r="AY564" s="84" t="s">
        <v>21</v>
      </c>
      <c r="AZ564" s="233">
        <v>22.88</v>
      </c>
      <c r="BA564" s="233">
        <v>0.69</v>
      </c>
      <c r="BB564" s="81" t="s">
        <v>21</v>
      </c>
      <c r="BC564" s="81" t="s">
        <v>21</v>
      </c>
      <c r="BD564" s="81" t="s">
        <v>21</v>
      </c>
      <c r="BE564" s="81" t="s">
        <v>21</v>
      </c>
      <c r="BF564" s="81" t="s">
        <v>21</v>
      </c>
      <c r="BG564" s="152" t="s">
        <v>21</v>
      </c>
    </row>
    <row r="565" spans="1:59" ht="16" customHeight="1" x14ac:dyDescent="0.15">
      <c r="A565" s="64" t="s">
        <v>903</v>
      </c>
      <c r="B565" s="81"/>
      <c r="C565" s="202">
        <v>9.9</v>
      </c>
      <c r="D565" s="211">
        <v>40.1</v>
      </c>
      <c r="E565" s="260">
        <v>0.25</v>
      </c>
      <c r="F565" s="271">
        <v>1.4</v>
      </c>
      <c r="G565" s="81" t="s">
        <v>21</v>
      </c>
      <c r="H565" s="81" t="s">
        <v>21</v>
      </c>
      <c r="I565" s="233">
        <v>7.21</v>
      </c>
      <c r="J565" s="211">
        <v>6.4</v>
      </c>
      <c r="K565" s="248">
        <v>0.1356</v>
      </c>
      <c r="L565" s="211">
        <v>2.8</v>
      </c>
      <c r="M565" s="65" t="s">
        <v>124</v>
      </c>
      <c r="N565" s="260">
        <v>0.38600000000000001</v>
      </c>
      <c r="O565" s="211">
        <v>5.7</v>
      </c>
      <c r="P565" s="64">
        <v>2137</v>
      </c>
      <c r="Q565" s="65">
        <v>57</v>
      </c>
      <c r="R565" s="80">
        <f t="shared" si="48"/>
        <v>71.244000449160623</v>
      </c>
      <c r="S565" s="65">
        <v>819</v>
      </c>
      <c r="T565" s="65">
        <v>22</v>
      </c>
      <c r="U565" s="80">
        <f t="shared" si="49"/>
        <v>27.428168002985544</v>
      </c>
      <c r="V565" s="81" t="s">
        <v>21</v>
      </c>
      <c r="W565" s="81" t="s">
        <v>21</v>
      </c>
      <c r="X565" s="152" t="s">
        <v>21</v>
      </c>
      <c r="Y565" s="344">
        <v>61.68</v>
      </c>
      <c r="Z565" s="211">
        <v>14.1</v>
      </c>
      <c r="AA565" s="211">
        <v>1</v>
      </c>
      <c r="AB565" s="81" t="s">
        <v>21</v>
      </c>
      <c r="AC565" s="81" t="s">
        <v>21</v>
      </c>
      <c r="AD565" s="81" t="s">
        <v>21</v>
      </c>
      <c r="AE565" s="81" t="s">
        <v>21</v>
      </c>
      <c r="AF565" s="233">
        <v>4.22</v>
      </c>
      <c r="AG565" s="233">
        <v>0.15</v>
      </c>
      <c r="AH565" s="233">
        <v>2522</v>
      </c>
      <c r="AI565" s="233">
        <v>58</v>
      </c>
      <c r="AJ565" s="84" t="s">
        <v>21</v>
      </c>
      <c r="AK565" s="84" t="s">
        <v>21</v>
      </c>
      <c r="AL565" s="84" t="s">
        <v>21</v>
      </c>
      <c r="AM565" s="84" t="s">
        <v>21</v>
      </c>
      <c r="AN565" s="84" t="s">
        <v>21</v>
      </c>
      <c r="AO565" s="84" t="s">
        <v>21</v>
      </c>
      <c r="AP565" s="233">
        <v>163.4</v>
      </c>
      <c r="AQ565" s="233">
        <v>3.6</v>
      </c>
      <c r="AR565" s="233">
        <v>75.5</v>
      </c>
      <c r="AS565" s="233">
        <v>1.9</v>
      </c>
      <c r="AT565" s="233">
        <v>125.8</v>
      </c>
      <c r="AU565" s="233">
        <v>2.9</v>
      </c>
      <c r="AV565" s="84" t="s">
        <v>21</v>
      </c>
      <c r="AW565" s="84" t="s">
        <v>21</v>
      </c>
      <c r="AX565" s="84" t="s">
        <v>21</v>
      </c>
      <c r="AY565" s="84" t="s">
        <v>21</v>
      </c>
      <c r="AZ565" s="233">
        <v>27.29</v>
      </c>
      <c r="BA565" s="233">
        <v>0.87</v>
      </c>
      <c r="BB565" s="81" t="s">
        <v>21</v>
      </c>
      <c r="BC565" s="81" t="s">
        <v>21</v>
      </c>
      <c r="BD565" s="81" t="s">
        <v>21</v>
      </c>
      <c r="BE565" s="81" t="s">
        <v>21</v>
      </c>
      <c r="BF565" s="81" t="s">
        <v>21</v>
      </c>
      <c r="BG565" s="152" t="s">
        <v>21</v>
      </c>
    </row>
    <row r="566" spans="1:59" ht="16" customHeight="1" x14ac:dyDescent="0.15">
      <c r="A566" s="64" t="s">
        <v>904</v>
      </c>
      <c r="B566" s="81"/>
      <c r="C566" s="202">
        <v>9.3000000000000007</v>
      </c>
      <c r="D566" s="211">
        <v>36</v>
      </c>
      <c r="E566" s="260">
        <v>0.25800000000000001</v>
      </c>
      <c r="F566" s="271">
        <v>1.3</v>
      </c>
      <c r="G566" s="81" t="s">
        <v>21</v>
      </c>
      <c r="H566" s="81" t="s">
        <v>21</v>
      </c>
      <c r="I566" s="233">
        <v>7.59</v>
      </c>
      <c r="J566" s="211">
        <v>6</v>
      </c>
      <c r="K566" s="248">
        <v>0.1406</v>
      </c>
      <c r="L566" s="211">
        <v>2.5</v>
      </c>
      <c r="M566" s="65" t="s">
        <v>111</v>
      </c>
      <c r="N566" s="260">
        <v>0.39200000000000002</v>
      </c>
      <c r="O566" s="211">
        <v>5.5</v>
      </c>
      <c r="P566" s="64">
        <v>2183</v>
      </c>
      <c r="Q566" s="65">
        <v>54</v>
      </c>
      <c r="R566" s="80">
        <f t="shared" si="48"/>
        <v>69.44203050026691</v>
      </c>
      <c r="S566" s="65">
        <v>848</v>
      </c>
      <c r="T566" s="65">
        <v>20</v>
      </c>
      <c r="U566" s="80">
        <f t="shared" si="49"/>
        <v>26.222921271284786</v>
      </c>
      <c r="V566" s="81" t="s">
        <v>21</v>
      </c>
      <c r="W566" s="81" t="s">
        <v>21</v>
      </c>
      <c r="X566" s="152" t="s">
        <v>21</v>
      </c>
      <c r="Y566" s="344">
        <v>61.15</v>
      </c>
      <c r="Z566" s="211">
        <v>13.9</v>
      </c>
      <c r="AA566" s="211">
        <v>1</v>
      </c>
      <c r="AB566" s="81" t="s">
        <v>21</v>
      </c>
      <c r="AC566" s="81" t="s">
        <v>21</v>
      </c>
      <c r="AD566" s="81" t="s">
        <v>21</v>
      </c>
      <c r="AE566" s="81" t="s">
        <v>21</v>
      </c>
      <c r="AF566" s="233">
        <v>3.98</v>
      </c>
      <c r="AG566" s="233">
        <v>0.13</v>
      </c>
      <c r="AH566" s="233">
        <v>2327</v>
      </c>
      <c r="AI566" s="233">
        <v>36</v>
      </c>
      <c r="AJ566" s="84" t="s">
        <v>21</v>
      </c>
      <c r="AK566" s="84" t="s">
        <v>21</v>
      </c>
      <c r="AL566" s="84" t="s">
        <v>21</v>
      </c>
      <c r="AM566" s="84" t="s">
        <v>21</v>
      </c>
      <c r="AN566" s="84" t="s">
        <v>21</v>
      </c>
      <c r="AO566" s="84" t="s">
        <v>21</v>
      </c>
      <c r="AP566" s="233">
        <v>125.7</v>
      </c>
      <c r="AQ566" s="233">
        <v>2.1</v>
      </c>
      <c r="AR566" s="233">
        <v>69.599999999999994</v>
      </c>
      <c r="AS566" s="233">
        <v>1.4</v>
      </c>
      <c r="AT566" s="233">
        <v>98</v>
      </c>
      <c r="AU566" s="233">
        <v>1.9</v>
      </c>
      <c r="AV566" s="84" t="s">
        <v>21</v>
      </c>
      <c r="AW566" s="84" t="s">
        <v>21</v>
      </c>
      <c r="AX566" s="84" t="s">
        <v>21</v>
      </c>
      <c r="AY566" s="84" t="s">
        <v>21</v>
      </c>
      <c r="AZ566" s="233">
        <v>23.34</v>
      </c>
      <c r="BA566" s="233">
        <v>0.49</v>
      </c>
      <c r="BB566" s="81" t="s">
        <v>21</v>
      </c>
      <c r="BC566" s="81" t="s">
        <v>21</v>
      </c>
      <c r="BD566" s="81" t="s">
        <v>21</v>
      </c>
      <c r="BE566" s="81" t="s">
        <v>21</v>
      </c>
      <c r="BF566" s="81" t="s">
        <v>21</v>
      </c>
      <c r="BG566" s="152" t="s">
        <v>21</v>
      </c>
    </row>
    <row r="567" spans="1:59" ht="16" customHeight="1" x14ac:dyDescent="0.15">
      <c r="A567" s="64" t="s">
        <v>905</v>
      </c>
      <c r="B567" s="81"/>
      <c r="C567" s="202">
        <v>11.5</v>
      </c>
      <c r="D567" s="211">
        <v>56.7</v>
      </c>
      <c r="E567" s="260">
        <v>0.20399999999999999</v>
      </c>
      <c r="F567" s="271">
        <v>1.9</v>
      </c>
      <c r="G567" s="81" t="s">
        <v>21</v>
      </c>
      <c r="H567" s="81" t="s">
        <v>21</v>
      </c>
      <c r="I567" s="233">
        <v>7.82</v>
      </c>
      <c r="J567" s="211">
        <v>5.4</v>
      </c>
      <c r="K567" s="248">
        <v>0.13800000000000001</v>
      </c>
      <c r="L567" s="211">
        <v>2.2000000000000002</v>
      </c>
      <c r="M567" s="65" t="s">
        <v>130</v>
      </c>
      <c r="N567" s="260">
        <v>0.41099999999999998</v>
      </c>
      <c r="O567" s="211">
        <v>4.9000000000000004</v>
      </c>
      <c r="P567" s="64">
        <v>2211</v>
      </c>
      <c r="Q567" s="65">
        <v>49</v>
      </c>
      <c r="R567" s="80">
        <f t="shared" si="48"/>
        <v>66.0030938668787</v>
      </c>
      <c r="S567" s="65">
        <v>833</v>
      </c>
      <c r="T567" s="65">
        <v>17</v>
      </c>
      <c r="U567" s="80">
        <f t="shared" si="49"/>
        <v>23.80242844753451</v>
      </c>
      <c r="V567" s="81" t="s">
        <v>21</v>
      </c>
      <c r="W567" s="81" t="s">
        <v>21</v>
      </c>
      <c r="X567" s="152" t="s">
        <v>21</v>
      </c>
      <c r="Y567" s="344">
        <v>62.32</v>
      </c>
      <c r="Z567" s="211">
        <v>12.4</v>
      </c>
      <c r="AA567" s="211">
        <v>0.86</v>
      </c>
      <c r="AB567" s="81" t="s">
        <v>21</v>
      </c>
      <c r="AC567" s="81" t="s">
        <v>21</v>
      </c>
      <c r="AD567" s="81" t="s">
        <v>21</v>
      </c>
      <c r="AE567" s="81" t="s">
        <v>21</v>
      </c>
      <c r="AF567" s="233">
        <v>2.133</v>
      </c>
      <c r="AG567" s="233">
        <v>8.4000000000000005E-2</v>
      </c>
      <c r="AH567" s="233">
        <v>2398</v>
      </c>
      <c r="AI567" s="233">
        <v>45</v>
      </c>
      <c r="AJ567" s="84" t="s">
        <v>21</v>
      </c>
      <c r="AK567" s="84" t="s">
        <v>21</v>
      </c>
      <c r="AL567" s="84" t="s">
        <v>21</v>
      </c>
      <c r="AM567" s="84" t="s">
        <v>21</v>
      </c>
      <c r="AN567" s="84" t="s">
        <v>21</v>
      </c>
      <c r="AO567" s="84" t="s">
        <v>21</v>
      </c>
      <c r="AP567" s="233">
        <v>108.7</v>
      </c>
      <c r="AQ567" s="233">
        <v>2.4</v>
      </c>
      <c r="AR567" s="233">
        <v>70.099999999999994</v>
      </c>
      <c r="AS567" s="233">
        <v>1.5</v>
      </c>
      <c r="AT567" s="233">
        <v>83.7</v>
      </c>
      <c r="AU567" s="233">
        <v>2.1</v>
      </c>
      <c r="AV567" s="84" t="s">
        <v>21</v>
      </c>
      <c r="AW567" s="84" t="s">
        <v>21</v>
      </c>
      <c r="AX567" s="84" t="s">
        <v>21</v>
      </c>
      <c r="AY567" s="84" t="s">
        <v>21</v>
      </c>
      <c r="AZ567" s="233">
        <v>21.26</v>
      </c>
      <c r="BA567" s="233">
        <v>0.52</v>
      </c>
      <c r="BB567" s="81" t="s">
        <v>21</v>
      </c>
      <c r="BC567" s="81" t="s">
        <v>21</v>
      </c>
      <c r="BD567" s="81" t="s">
        <v>21</v>
      </c>
      <c r="BE567" s="81" t="s">
        <v>21</v>
      </c>
      <c r="BF567" s="81" t="s">
        <v>21</v>
      </c>
      <c r="BG567" s="152" t="s">
        <v>21</v>
      </c>
    </row>
    <row r="568" spans="1:59" ht="16" customHeight="1" x14ac:dyDescent="0.15">
      <c r="A568" s="64" t="s">
        <v>892</v>
      </c>
      <c r="B568" s="81"/>
      <c r="C568" s="202">
        <v>10.8</v>
      </c>
      <c r="D568" s="211">
        <v>49.5</v>
      </c>
      <c r="E568" s="260">
        <v>0.217</v>
      </c>
      <c r="F568" s="271">
        <v>1.9</v>
      </c>
      <c r="G568" s="81" t="s">
        <v>21</v>
      </c>
      <c r="H568" s="81" t="s">
        <v>21</v>
      </c>
      <c r="I568" s="233">
        <v>8.4600000000000009</v>
      </c>
      <c r="J568" s="211">
        <v>5.7</v>
      </c>
      <c r="K568" s="248">
        <v>0.14649999999999999</v>
      </c>
      <c r="L568" s="211">
        <v>2.1</v>
      </c>
      <c r="M568" s="65" t="s">
        <v>131</v>
      </c>
      <c r="N568" s="260">
        <v>0.41899999999999998</v>
      </c>
      <c r="O568" s="211">
        <v>5.3</v>
      </c>
      <c r="P568" s="64">
        <v>2282</v>
      </c>
      <c r="Q568" s="65">
        <v>52</v>
      </c>
      <c r="R568" s="80">
        <f t="shared" si="48"/>
        <v>69.188218650287567</v>
      </c>
      <c r="S568" s="65">
        <v>881</v>
      </c>
      <c r="T568" s="65">
        <v>17</v>
      </c>
      <c r="U568" s="80">
        <f t="shared" si="49"/>
        <v>24.483962097667121</v>
      </c>
      <c r="V568" s="81" t="s">
        <v>21</v>
      </c>
      <c r="W568" s="81" t="s">
        <v>21</v>
      </c>
      <c r="X568" s="152" t="s">
        <v>21</v>
      </c>
      <c r="Y568" s="344">
        <v>61.39</v>
      </c>
      <c r="Z568" s="211">
        <v>14.3</v>
      </c>
      <c r="AA568" s="211">
        <v>1.1000000000000001</v>
      </c>
      <c r="AB568" s="81" t="s">
        <v>21</v>
      </c>
      <c r="AC568" s="81" t="s">
        <v>21</v>
      </c>
      <c r="AD568" s="81" t="s">
        <v>21</v>
      </c>
      <c r="AE568" s="81" t="s">
        <v>21</v>
      </c>
      <c r="AF568" s="233">
        <v>2.1440000000000001</v>
      </c>
      <c r="AG568" s="233">
        <v>7.9000000000000001E-2</v>
      </c>
      <c r="AH568" s="233">
        <v>2360</v>
      </c>
      <c r="AI568" s="233">
        <v>55</v>
      </c>
      <c r="AJ568" s="84" t="s">
        <v>21</v>
      </c>
      <c r="AK568" s="84" t="s">
        <v>21</v>
      </c>
      <c r="AL568" s="84" t="s">
        <v>21</v>
      </c>
      <c r="AM568" s="84" t="s">
        <v>21</v>
      </c>
      <c r="AN568" s="84" t="s">
        <v>21</v>
      </c>
      <c r="AO568" s="84" t="s">
        <v>21</v>
      </c>
      <c r="AP568" s="233">
        <v>112.4</v>
      </c>
      <c r="AQ568" s="233">
        <v>2.6</v>
      </c>
      <c r="AR568" s="233">
        <v>65.3</v>
      </c>
      <c r="AS568" s="233">
        <v>1.3</v>
      </c>
      <c r="AT568" s="233">
        <v>84.7</v>
      </c>
      <c r="AU568" s="233">
        <v>2.1</v>
      </c>
      <c r="AV568" s="84" t="s">
        <v>21</v>
      </c>
      <c r="AW568" s="84" t="s">
        <v>21</v>
      </c>
      <c r="AX568" s="84" t="s">
        <v>21</v>
      </c>
      <c r="AY568" s="84" t="s">
        <v>21</v>
      </c>
      <c r="AZ568" s="233">
        <v>20.65</v>
      </c>
      <c r="BA568" s="233">
        <v>0.57999999999999996</v>
      </c>
      <c r="BB568" s="81" t="s">
        <v>21</v>
      </c>
      <c r="BC568" s="81" t="s">
        <v>21</v>
      </c>
      <c r="BD568" s="81" t="s">
        <v>21</v>
      </c>
      <c r="BE568" s="81" t="s">
        <v>21</v>
      </c>
      <c r="BF568" s="81" t="s">
        <v>21</v>
      </c>
      <c r="BG568" s="152" t="s">
        <v>21</v>
      </c>
    </row>
    <row r="569" spans="1:59" ht="16" customHeight="1" x14ac:dyDescent="0.15">
      <c r="A569" s="64" t="s">
        <v>934</v>
      </c>
      <c r="B569" s="81"/>
      <c r="C569" s="202">
        <v>10.6</v>
      </c>
      <c r="D569" s="211">
        <v>49.8</v>
      </c>
      <c r="E569" s="260">
        <v>0.21</v>
      </c>
      <c r="F569" s="271">
        <v>1.8</v>
      </c>
      <c r="G569" s="81" t="s">
        <v>21</v>
      </c>
      <c r="H569" s="81" t="s">
        <v>21</v>
      </c>
      <c r="I569" s="233">
        <v>8.3699999999999992</v>
      </c>
      <c r="J569" s="211">
        <v>6.2</v>
      </c>
      <c r="K569" s="248">
        <v>0.14269999999999999</v>
      </c>
      <c r="L569" s="211">
        <v>2.5</v>
      </c>
      <c r="M569" s="65" t="s">
        <v>130</v>
      </c>
      <c r="N569" s="260">
        <v>0.42599999999999999</v>
      </c>
      <c r="O569" s="211">
        <v>5.6</v>
      </c>
      <c r="P569" s="64">
        <v>2272</v>
      </c>
      <c r="Q569" s="65">
        <v>56</v>
      </c>
      <c r="R569" s="80">
        <f t="shared" si="48"/>
        <v>72.116527925296012</v>
      </c>
      <c r="S569" s="65">
        <v>860</v>
      </c>
      <c r="T569" s="65">
        <v>20</v>
      </c>
      <c r="U569" s="80">
        <f t="shared" si="49"/>
        <v>26.378779350076073</v>
      </c>
      <c r="V569" s="81" t="s">
        <v>21</v>
      </c>
      <c r="W569" s="81" t="s">
        <v>21</v>
      </c>
      <c r="X569" s="152" t="s">
        <v>21</v>
      </c>
      <c r="Y569" s="344">
        <v>62.15</v>
      </c>
      <c r="Z569" s="211">
        <v>11.49</v>
      </c>
      <c r="AA569" s="211">
        <v>0.86</v>
      </c>
      <c r="AB569" s="81" t="s">
        <v>21</v>
      </c>
      <c r="AC569" s="81" t="s">
        <v>21</v>
      </c>
      <c r="AD569" s="81" t="s">
        <v>21</v>
      </c>
      <c r="AE569" s="81" t="s">
        <v>21</v>
      </c>
      <c r="AF569" s="233">
        <v>2.09</v>
      </c>
      <c r="AG569" s="233">
        <v>8.5000000000000006E-2</v>
      </c>
      <c r="AH569" s="233">
        <v>2313</v>
      </c>
      <c r="AI569" s="233">
        <v>41</v>
      </c>
      <c r="AJ569" s="84" t="s">
        <v>21</v>
      </c>
      <c r="AK569" s="84" t="s">
        <v>21</v>
      </c>
      <c r="AL569" s="84" t="s">
        <v>21</v>
      </c>
      <c r="AM569" s="84" t="s">
        <v>21</v>
      </c>
      <c r="AN569" s="84" t="s">
        <v>21</v>
      </c>
      <c r="AO569" s="84" t="s">
        <v>21</v>
      </c>
      <c r="AP569" s="233">
        <v>107.2</v>
      </c>
      <c r="AQ569" s="233">
        <v>2.4</v>
      </c>
      <c r="AR569" s="233">
        <v>66</v>
      </c>
      <c r="AS569" s="233">
        <v>1.4</v>
      </c>
      <c r="AT569" s="233">
        <v>83</v>
      </c>
      <c r="AU569" s="233">
        <v>1.9</v>
      </c>
      <c r="AV569" s="84" t="s">
        <v>21</v>
      </c>
      <c r="AW569" s="84" t="s">
        <v>21</v>
      </c>
      <c r="AX569" s="84" t="s">
        <v>21</v>
      </c>
      <c r="AY569" s="84" t="s">
        <v>21</v>
      </c>
      <c r="AZ569" s="233">
        <v>20.36</v>
      </c>
      <c r="BA569" s="233">
        <v>0.48</v>
      </c>
      <c r="BB569" s="81" t="s">
        <v>21</v>
      </c>
      <c r="BC569" s="81" t="s">
        <v>21</v>
      </c>
      <c r="BD569" s="81" t="s">
        <v>21</v>
      </c>
      <c r="BE569" s="81" t="s">
        <v>21</v>
      </c>
      <c r="BF569" s="81" t="s">
        <v>21</v>
      </c>
      <c r="BG569" s="152" t="s">
        <v>21</v>
      </c>
    </row>
    <row r="570" spans="1:59" ht="16" customHeight="1" x14ac:dyDescent="0.15">
      <c r="A570" s="64" t="s">
        <v>935</v>
      </c>
      <c r="B570" s="81"/>
      <c r="C570" s="202">
        <v>10.9</v>
      </c>
      <c r="D570" s="211">
        <v>51.5</v>
      </c>
      <c r="E570" s="260">
        <v>0.21</v>
      </c>
      <c r="F570" s="271">
        <v>1.8</v>
      </c>
      <c r="G570" s="81" t="s">
        <v>21</v>
      </c>
      <c r="H570" s="81" t="s">
        <v>21</v>
      </c>
      <c r="I570" s="233">
        <v>8.2100000000000009</v>
      </c>
      <c r="J570" s="211">
        <v>5.5</v>
      </c>
      <c r="K570" s="248">
        <v>0.13950000000000001</v>
      </c>
      <c r="L570" s="211">
        <v>2.2999999999999998</v>
      </c>
      <c r="M570" s="65" t="s">
        <v>111</v>
      </c>
      <c r="N570" s="260">
        <v>0.42699999999999999</v>
      </c>
      <c r="O570" s="211">
        <v>5</v>
      </c>
      <c r="P570" s="64">
        <v>2255</v>
      </c>
      <c r="Q570" s="65">
        <v>50</v>
      </c>
      <c r="R570" s="80">
        <f t="shared" si="48"/>
        <v>67.335057733694711</v>
      </c>
      <c r="S570" s="65">
        <v>842</v>
      </c>
      <c r="T570" s="65">
        <v>18</v>
      </c>
      <c r="U570" s="80">
        <f t="shared" si="49"/>
        <v>24.649251509934334</v>
      </c>
      <c r="V570" s="81" t="s">
        <v>21</v>
      </c>
      <c r="W570" s="81" t="s">
        <v>21</v>
      </c>
      <c r="X570" s="152" t="s">
        <v>21</v>
      </c>
      <c r="Y570" s="344">
        <v>62.66</v>
      </c>
      <c r="Z570" s="211">
        <v>13</v>
      </c>
      <c r="AA570" s="211">
        <v>1.2</v>
      </c>
      <c r="AB570" s="81" t="s">
        <v>21</v>
      </c>
      <c r="AC570" s="81" t="s">
        <v>21</v>
      </c>
      <c r="AD570" s="81" t="s">
        <v>21</v>
      </c>
      <c r="AE570" s="81" t="s">
        <v>21</v>
      </c>
      <c r="AF570" s="233">
        <v>2.367</v>
      </c>
      <c r="AG570" s="233">
        <v>9.2999999999999999E-2</v>
      </c>
      <c r="AH570" s="233">
        <v>2391</v>
      </c>
      <c r="AI570" s="233">
        <v>52</v>
      </c>
      <c r="AJ570" s="84" t="s">
        <v>21</v>
      </c>
      <c r="AK570" s="84" t="s">
        <v>21</v>
      </c>
      <c r="AL570" s="84" t="s">
        <v>21</v>
      </c>
      <c r="AM570" s="84" t="s">
        <v>21</v>
      </c>
      <c r="AN570" s="84" t="s">
        <v>21</v>
      </c>
      <c r="AO570" s="84" t="s">
        <v>21</v>
      </c>
      <c r="AP570" s="233">
        <v>110.2</v>
      </c>
      <c r="AQ570" s="233">
        <v>2.7</v>
      </c>
      <c r="AR570" s="233">
        <v>68.3</v>
      </c>
      <c r="AS570" s="233">
        <v>1.6</v>
      </c>
      <c r="AT570" s="233">
        <v>86.2</v>
      </c>
      <c r="AU570" s="233">
        <v>2.2000000000000002</v>
      </c>
      <c r="AV570" s="84" t="s">
        <v>21</v>
      </c>
      <c r="AW570" s="84" t="s">
        <v>21</v>
      </c>
      <c r="AX570" s="84" t="s">
        <v>21</v>
      </c>
      <c r="AY570" s="84" t="s">
        <v>21</v>
      </c>
      <c r="AZ570" s="233">
        <v>21.47</v>
      </c>
      <c r="BA570" s="233">
        <v>0.57999999999999996</v>
      </c>
      <c r="BB570" s="81" t="s">
        <v>21</v>
      </c>
      <c r="BC570" s="81" t="s">
        <v>21</v>
      </c>
      <c r="BD570" s="81" t="s">
        <v>21</v>
      </c>
      <c r="BE570" s="81" t="s">
        <v>21</v>
      </c>
      <c r="BF570" s="81" t="s">
        <v>21</v>
      </c>
      <c r="BG570" s="152" t="s">
        <v>21</v>
      </c>
    </row>
    <row r="571" spans="1:59" ht="16" customHeight="1" x14ac:dyDescent="0.15">
      <c r="A571" s="64" t="s">
        <v>936</v>
      </c>
      <c r="B571" s="81"/>
      <c r="C571" s="202">
        <v>11.6</v>
      </c>
      <c r="D571" s="211">
        <v>45.1</v>
      </c>
      <c r="E571" s="260">
        <v>0.25800000000000001</v>
      </c>
      <c r="F571" s="271">
        <v>1.4</v>
      </c>
      <c r="G571" s="81" t="s">
        <v>21</v>
      </c>
      <c r="H571" s="81" t="s">
        <v>21</v>
      </c>
      <c r="I571" s="233">
        <v>6.4</v>
      </c>
      <c r="J571" s="211">
        <v>5.7</v>
      </c>
      <c r="K571" s="248">
        <v>0.129</v>
      </c>
      <c r="L571" s="211">
        <v>2.2999999999999998</v>
      </c>
      <c r="M571" s="65" t="s">
        <v>123</v>
      </c>
      <c r="N571" s="260">
        <v>0.36</v>
      </c>
      <c r="O571" s="211">
        <v>5.2</v>
      </c>
      <c r="P571" s="64">
        <v>2032</v>
      </c>
      <c r="Q571" s="65">
        <v>50</v>
      </c>
      <c r="R571" s="80">
        <f t="shared" si="48"/>
        <v>64.432985341360677</v>
      </c>
      <c r="S571" s="65">
        <v>782</v>
      </c>
      <c r="T571" s="65">
        <v>17</v>
      </c>
      <c r="U571" s="80">
        <f t="shared" si="49"/>
        <v>23.099991341989721</v>
      </c>
      <c r="V571" s="81" t="s">
        <v>21</v>
      </c>
      <c r="W571" s="81" t="s">
        <v>21</v>
      </c>
      <c r="X571" s="152" t="s">
        <v>21</v>
      </c>
      <c r="Y571" s="344">
        <v>61.52</v>
      </c>
      <c r="Z571" s="211">
        <v>12.72</v>
      </c>
      <c r="AA571" s="211">
        <v>0.99</v>
      </c>
      <c r="AB571" s="81" t="s">
        <v>21</v>
      </c>
      <c r="AC571" s="81" t="s">
        <v>21</v>
      </c>
      <c r="AD571" s="81" t="s">
        <v>21</v>
      </c>
      <c r="AE571" s="81" t="s">
        <v>21</v>
      </c>
      <c r="AF571" s="233">
        <v>2.56</v>
      </c>
      <c r="AG571" s="233">
        <v>0.11</v>
      </c>
      <c r="AH571" s="233">
        <v>2242</v>
      </c>
      <c r="AI571" s="233">
        <v>45</v>
      </c>
      <c r="AJ571" s="84" t="s">
        <v>21</v>
      </c>
      <c r="AK571" s="84" t="s">
        <v>21</v>
      </c>
      <c r="AL571" s="84" t="s">
        <v>21</v>
      </c>
      <c r="AM571" s="84" t="s">
        <v>21</v>
      </c>
      <c r="AN571" s="84" t="s">
        <v>21</v>
      </c>
      <c r="AO571" s="84" t="s">
        <v>21</v>
      </c>
      <c r="AP571" s="233">
        <v>95.6</v>
      </c>
      <c r="AQ571" s="233">
        <v>2.2000000000000002</v>
      </c>
      <c r="AR571" s="233">
        <v>52.2</v>
      </c>
      <c r="AS571" s="233">
        <v>1.3</v>
      </c>
      <c r="AT571" s="233">
        <v>75.2</v>
      </c>
      <c r="AU571" s="233">
        <v>1.7</v>
      </c>
      <c r="AV571" s="84" t="s">
        <v>21</v>
      </c>
      <c r="AW571" s="84" t="s">
        <v>21</v>
      </c>
      <c r="AX571" s="84" t="s">
        <v>21</v>
      </c>
      <c r="AY571" s="84" t="s">
        <v>21</v>
      </c>
      <c r="AZ571" s="233">
        <v>17.98</v>
      </c>
      <c r="BA571" s="233">
        <v>0.53</v>
      </c>
      <c r="BB571" s="81" t="s">
        <v>21</v>
      </c>
      <c r="BC571" s="81" t="s">
        <v>21</v>
      </c>
      <c r="BD571" s="81" t="s">
        <v>21</v>
      </c>
      <c r="BE571" s="81" t="s">
        <v>21</v>
      </c>
      <c r="BF571" s="81" t="s">
        <v>21</v>
      </c>
      <c r="BG571" s="152" t="s">
        <v>21</v>
      </c>
    </row>
    <row r="572" spans="1:59" ht="16" customHeight="1" thickBot="1" x14ac:dyDescent="0.2">
      <c r="A572" s="70" t="s">
        <v>937</v>
      </c>
      <c r="B572" s="140"/>
      <c r="C572" s="210">
        <v>12.9</v>
      </c>
      <c r="D572" s="212">
        <v>52.3</v>
      </c>
      <c r="E572" s="261">
        <v>0.246</v>
      </c>
      <c r="F572" s="273">
        <v>1.6</v>
      </c>
      <c r="G572" s="140" t="s">
        <v>21</v>
      </c>
      <c r="H572" s="140" t="s">
        <v>21</v>
      </c>
      <c r="I572" s="234">
        <v>6.09</v>
      </c>
      <c r="J572" s="212">
        <v>6.1</v>
      </c>
      <c r="K572" s="249">
        <v>0.1283</v>
      </c>
      <c r="L572" s="212">
        <v>2.5</v>
      </c>
      <c r="M572" s="13" t="s">
        <v>130</v>
      </c>
      <c r="N572" s="261">
        <v>0.34399999999999997</v>
      </c>
      <c r="O572" s="212">
        <v>5.6</v>
      </c>
      <c r="P572" s="70">
        <v>1989</v>
      </c>
      <c r="Q572" s="13">
        <v>53</v>
      </c>
      <c r="R572" s="89">
        <f t="shared" si="48"/>
        <v>66.268004345988871</v>
      </c>
      <c r="S572" s="13">
        <v>778</v>
      </c>
      <c r="T572" s="13">
        <v>18</v>
      </c>
      <c r="U572" s="89">
        <f t="shared" si="49"/>
        <v>23.793141869034447</v>
      </c>
      <c r="V572" s="140" t="s">
        <v>21</v>
      </c>
      <c r="W572" s="140" t="s">
        <v>21</v>
      </c>
      <c r="X572" s="382" t="s">
        <v>21</v>
      </c>
      <c r="Y572" s="345">
        <v>60.88</v>
      </c>
      <c r="Z572" s="212">
        <v>11.67</v>
      </c>
      <c r="AA572" s="212">
        <v>0.72</v>
      </c>
      <c r="AB572" s="140" t="s">
        <v>21</v>
      </c>
      <c r="AC572" s="140" t="s">
        <v>21</v>
      </c>
      <c r="AD572" s="140" t="s">
        <v>21</v>
      </c>
      <c r="AE572" s="140" t="s">
        <v>21</v>
      </c>
      <c r="AF572" s="234">
        <v>2.6789999999999998</v>
      </c>
      <c r="AG572" s="234">
        <v>8.5000000000000006E-2</v>
      </c>
      <c r="AH572" s="234">
        <v>2234</v>
      </c>
      <c r="AI572" s="234">
        <v>42</v>
      </c>
      <c r="AJ572" s="143" t="s">
        <v>21</v>
      </c>
      <c r="AK572" s="143" t="s">
        <v>21</v>
      </c>
      <c r="AL572" s="143" t="s">
        <v>21</v>
      </c>
      <c r="AM572" s="143" t="s">
        <v>21</v>
      </c>
      <c r="AN572" s="143" t="s">
        <v>21</v>
      </c>
      <c r="AO572" s="143" t="s">
        <v>21</v>
      </c>
      <c r="AP572" s="234">
        <v>93.6</v>
      </c>
      <c r="AQ572" s="234">
        <v>1.7</v>
      </c>
      <c r="AR572" s="234">
        <v>52.04</v>
      </c>
      <c r="AS572" s="234">
        <v>0.94</v>
      </c>
      <c r="AT572" s="234">
        <v>72.099999999999994</v>
      </c>
      <c r="AU572" s="234">
        <v>1.5</v>
      </c>
      <c r="AV572" s="143" t="s">
        <v>21</v>
      </c>
      <c r="AW572" s="143" t="s">
        <v>21</v>
      </c>
      <c r="AX572" s="143" t="s">
        <v>21</v>
      </c>
      <c r="AY572" s="143" t="s">
        <v>21</v>
      </c>
      <c r="AZ572" s="234">
        <v>18.04</v>
      </c>
      <c r="BA572" s="234">
        <v>0.5</v>
      </c>
      <c r="BB572" s="140" t="s">
        <v>21</v>
      </c>
      <c r="BC572" s="140" t="s">
        <v>21</v>
      </c>
      <c r="BD572" s="140" t="s">
        <v>21</v>
      </c>
      <c r="BE572" s="140" t="s">
        <v>21</v>
      </c>
      <c r="BF572" s="140" t="s">
        <v>21</v>
      </c>
      <c r="BG572" s="382" t="s">
        <v>21</v>
      </c>
    </row>
    <row r="573" spans="1:59" ht="16" customHeight="1" x14ac:dyDescent="0.15">
      <c r="C573" s="130"/>
      <c r="D573" s="130"/>
      <c r="E573" s="257"/>
      <c r="F573" s="130"/>
      <c r="I573" s="18"/>
      <c r="J573" s="17"/>
      <c r="K573" s="303"/>
      <c r="L573" s="17"/>
      <c r="N573" s="284"/>
      <c r="O573" s="17"/>
      <c r="Y573" s="230"/>
      <c r="Z573" s="130"/>
      <c r="AA573" s="130"/>
      <c r="AF573" s="230"/>
      <c r="AG573" s="230"/>
      <c r="AH573" s="230"/>
      <c r="AI573" s="230"/>
      <c r="AJ573" s="230"/>
      <c r="AK573" s="230"/>
      <c r="AL573" s="230"/>
      <c r="AM573" s="230"/>
      <c r="AN573" s="230"/>
      <c r="AO573" s="230"/>
      <c r="AP573" s="230"/>
      <c r="AQ573" s="230"/>
      <c r="AR573" s="230"/>
      <c r="AS573" s="230"/>
      <c r="AT573" s="230"/>
      <c r="AU573" s="230"/>
      <c r="AV573" s="230"/>
      <c r="AW573" s="230"/>
      <c r="AX573" s="230"/>
      <c r="AY573" s="230"/>
      <c r="AZ573" s="230"/>
      <c r="BA573" s="230"/>
    </row>
    <row r="574" spans="1:59" ht="16" customHeight="1" x14ac:dyDescent="0.15">
      <c r="A574" s="129" t="s">
        <v>1486</v>
      </c>
      <c r="C574" s="130"/>
      <c r="D574" s="130"/>
      <c r="E574" s="257"/>
      <c r="F574" s="130"/>
      <c r="I574" s="18"/>
      <c r="J574" s="17"/>
      <c r="K574" s="303"/>
      <c r="L574" s="17"/>
      <c r="N574" s="284"/>
      <c r="O574" s="17"/>
      <c r="Y574" s="230"/>
      <c r="Z574" s="130"/>
      <c r="AA574" s="130"/>
      <c r="AF574" s="230"/>
      <c r="AG574" s="230"/>
      <c r="AH574" s="230"/>
      <c r="AI574" s="230"/>
      <c r="AJ574" s="230"/>
      <c r="AK574" s="230"/>
      <c r="AL574" s="230"/>
      <c r="AM574" s="230"/>
      <c r="AN574" s="230"/>
      <c r="AO574" s="230"/>
      <c r="AP574" s="230"/>
      <c r="AQ574" s="230"/>
      <c r="AR574" s="230"/>
      <c r="AS574" s="230"/>
      <c r="AT574" s="230"/>
      <c r="AU574" s="230"/>
      <c r="AV574" s="230"/>
      <c r="AW574" s="230"/>
      <c r="AX574" s="230"/>
      <c r="AY574" s="230"/>
      <c r="AZ574" s="230"/>
      <c r="BA574" s="230"/>
    </row>
    <row r="575" spans="1:59" ht="16" customHeight="1" thickBot="1" x14ac:dyDescent="0.2">
      <c r="A575" s="14" t="s">
        <v>517</v>
      </c>
      <c r="C575" s="130"/>
      <c r="D575" s="130"/>
      <c r="E575" s="257"/>
      <c r="F575" s="130"/>
      <c r="I575" s="18"/>
      <c r="J575" s="17"/>
      <c r="K575" s="303"/>
      <c r="L575" s="17"/>
      <c r="N575" s="284"/>
      <c r="O575" s="17"/>
      <c r="Y575" s="230"/>
      <c r="Z575" s="130"/>
      <c r="AA575" s="130"/>
      <c r="AF575" s="230"/>
      <c r="AG575" s="230"/>
      <c r="AH575" s="230"/>
      <c r="AI575" s="230"/>
      <c r="AJ575" s="230"/>
      <c r="AK575" s="230"/>
      <c r="AL575" s="230"/>
      <c r="AM575" s="230"/>
      <c r="AN575" s="230"/>
      <c r="AO575" s="230"/>
      <c r="AP575" s="230"/>
      <c r="AQ575" s="230"/>
      <c r="AR575" s="230"/>
      <c r="AS575" s="230"/>
      <c r="AT575" s="230"/>
      <c r="AU575" s="230"/>
      <c r="AV575" s="230"/>
      <c r="AW575" s="230"/>
      <c r="AX575" s="230"/>
      <c r="AY575" s="230"/>
      <c r="AZ575" s="230"/>
      <c r="BA575" s="230"/>
    </row>
    <row r="576" spans="1:59" ht="16" customHeight="1" x14ac:dyDescent="0.15">
      <c r="A576" s="55" t="s">
        <v>906</v>
      </c>
      <c r="B576" s="74"/>
      <c r="C576" s="326" t="s">
        <v>21</v>
      </c>
      <c r="D576" s="75" t="s">
        <v>21</v>
      </c>
      <c r="E576" s="281" t="s">
        <v>21</v>
      </c>
      <c r="F576" s="272">
        <v>188.4</v>
      </c>
      <c r="G576" s="74" t="s">
        <v>21</v>
      </c>
      <c r="H576" s="74" t="s">
        <v>21</v>
      </c>
      <c r="I576" s="232">
        <v>34.03</v>
      </c>
      <c r="J576" s="213">
        <v>2.2000000000000002</v>
      </c>
      <c r="K576" s="247">
        <v>0.26029999999999998</v>
      </c>
      <c r="L576" s="213">
        <v>1.3</v>
      </c>
      <c r="M576" s="56" t="s">
        <v>167</v>
      </c>
      <c r="N576" s="259">
        <v>0.94899999999999995</v>
      </c>
      <c r="O576" s="213">
        <v>1.7</v>
      </c>
      <c r="P576" s="55">
        <v>3611</v>
      </c>
      <c r="Q576" s="56">
        <v>21</v>
      </c>
      <c r="R576" s="73">
        <f>SQRT((Q576^2)+((P576*0.02)^2))</f>
        <v>75.211225226025931</v>
      </c>
      <c r="S576" s="56">
        <v>1491</v>
      </c>
      <c r="T576" s="56">
        <v>17</v>
      </c>
      <c r="U576" s="73">
        <f>SQRT((T576^2)+((S576*0.02)^2))</f>
        <v>34.325390019634149</v>
      </c>
      <c r="V576" s="74" t="s">
        <v>21</v>
      </c>
      <c r="W576" s="74" t="s">
        <v>21</v>
      </c>
      <c r="X576" s="381" t="s">
        <v>21</v>
      </c>
      <c r="Y576" s="350">
        <v>58.71</v>
      </c>
      <c r="Z576" s="213">
        <v>483.9</v>
      </c>
      <c r="AA576" s="213">
        <v>7.3</v>
      </c>
      <c r="AB576" s="74" t="s">
        <v>21</v>
      </c>
      <c r="AC576" s="74" t="s">
        <v>21</v>
      </c>
      <c r="AD576" s="74" t="s">
        <v>21</v>
      </c>
      <c r="AE576" s="74" t="s">
        <v>21</v>
      </c>
      <c r="AF576" s="232">
        <v>456.7</v>
      </c>
      <c r="AG576" s="232">
        <v>7.6</v>
      </c>
      <c r="AH576" s="232">
        <v>447.3</v>
      </c>
      <c r="AI576" s="232">
        <v>5.7</v>
      </c>
      <c r="AJ576" s="77" t="s">
        <v>21</v>
      </c>
      <c r="AK576" s="77" t="s">
        <v>21</v>
      </c>
      <c r="AL576" s="77" t="s">
        <v>21</v>
      </c>
      <c r="AM576" s="77" t="s">
        <v>21</v>
      </c>
      <c r="AN576" s="77" t="s">
        <v>21</v>
      </c>
      <c r="AO576" s="77" t="s">
        <v>21</v>
      </c>
      <c r="AP576" s="232">
        <v>460.7</v>
      </c>
      <c r="AQ576" s="232">
        <v>6.5</v>
      </c>
      <c r="AR576" s="232">
        <v>452.9</v>
      </c>
      <c r="AS576" s="232">
        <v>6</v>
      </c>
      <c r="AT576" s="232">
        <v>457.1</v>
      </c>
      <c r="AU576" s="232">
        <v>7.3</v>
      </c>
      <c r="AV576" s="77" t="s">
        <v>21</v>
      </c>
      <c r="AW576" s="77" t="s">
        <v>21</v>
      </c>
      <c r="AX576" s="77" t="s">
        <v>21</v>
      </c>
      <c r="AY576" s="77" t="s">
        <v>21</v>
      </c>
      <c r="AZ576" s="232">
        <v>462</v>
      </c>
      <c r="BA576" s="232">
        <v>7.3</v>
      </c>
      <c r="BB576" s="74" t="s">
        <v>21</v>
      </c>
      <c r="BC576" s="74" t="s">
        <v>21</v>
      </c>
      <c r="BD576" s="74" t="s">
        <v>21</v>
      </c>
      <c r="BE576" s="74" t="s">
        <v>21</v>
      </c>
      <c r="BF576" s="74" t="s">
        <v>21</v>
      </c>
      <c r="BG576" s="381" t="s">
        <v>21</v>
      </c>
    </row>
    <row r="577" spans="1:59" ht="16" customHeight="1" x14ac:dyDescent="0.15">
      <c r="A577" s="64" t="s">
        <v>907</v>
      </c>
      <c r="B577" s="81"/>
      <c r="C577" s="199" t="s">
        <v>21</v>
      </c>
      <c r="D577" s="82" t="s">
        <v>21</v>
      </c>
      <c r="E577" s="282" t="s">
        <v>21</v>
      </c>
      <c r="F577" s="271">
        <v>191.9</v>
      </c>
      <c r="G577" s="81" t="s">
        <v>21</v>
      </c>
      <c r="H577" s="81" t="s">
        <v>21</v>
      </c>
      <c r="I577" s="233">
        <v>34.119999999999997</v>
      </c>
      <c r="J577" s="211">
        <v>2.2000000000000002</v>
      </c>
      <c r="K577" s="248">
        <v>0.2611</v>
      </c>
      <c r="L577" s="211">
        <v>1.3</v>
      </c>
      <c r="M577" s="65" t="s">
        <v>171</v>
      </c>
      <c r="N577" s="260">
        <v>0.94799999999999995</v>
      </c>
      <c r="O577" s="211">
        <v>1.8</v>
      </c>
      <c r="P577" s="64">
        <v>3614</v>
      </c>
      <c r="Q577" s="65">
        <v>21</v>
      </c>
      <c r="R577" s="80">
        <f t="shared" ref="R577:R590" si="50">SQRT((Q577^2)+((P577*0.02)^2))</f>
        <v>75.268840830718261</v>
      </c>
      <c r="S577" s="65">
        <v>1496</v>
      </c>
      <c r="T577" s="65">
        <v>17</v>
      </c>
      <c r="U577" s="80">
        <f t="shared" ref="U577:U590" si="51">SQRT((T577^2)+((S577*0.02)^2))</f>
        <v>34.412300126553589</v>
      </c>
      <c r="V577" s="81" t="s">
        <v>21</v>
      </c>
      <c r="W577" s="81" t="s">
        <v>21</v>
      </c>
      <c r="X577" s="152" t="s">
        <v>21</v>
      </c>
      <c r="Y577" s="344">
        <v>58.61</v>
      </c>
      <c r="Z577" s="211">
        <v>485.1</v>
      </c>
      <c r="AA577" s="211">
        <v>7.2</v>
      </c>
      <c r="AB577" s="81" t="s">
        <v>21</v>
      </c>
      <c r="AC577" s="81" t="s">
        <v>21</v>
      </c>
      <c r="AD577" s="81" t="s">
        <v>21</v>
      </c>
      <c r="AE577" s="81" t="s">
        <v>21</v>
      </c>
      <c r="AF577" s="233">
        <v>454.2</v>
      </c>
      <c r="AG577" s="233">
        <v>6.8</v>
      </c>
      <c r="AH577" s="233">
        <v>444.5</v>
      </c>
      <c r="AI577" s="233">
        <v>5.6</v>
      </c>
      <c r="AJ577" s="84" t="s">
        <v>21</v>
      </c>
      <c r="AK577" s="84" t="s">
        <v>21</v>
      </c>
      <c r="AL577" s="84" t="s">
        <v>21</v>
      </c>
      <c r="AM577" s="84" t="s">
        <v>21</v>
      </c>
      <c r="AN577" s="84" t="s">
        <v>21</v>
      </c>
      <c r="AO577" s="84" t="s">
        <v>21</v>
      </c>
      <c r="AP577" s="233">
        <v>458.7</v>
      </c>
      <c r="AQ577" s="233">
        <v>5.7</v>
      </c>
      <c r="AR577" s="233">
        <v>452.9</v>
      </c>
      <c r="AS577" s="233">
        <v>5.2</v>
      </c>
      <c r="AT577" s="233">
        <v>455.1</v>
      </c>
      <c r="AU577" s="233">
        <v>6.6</v>
      </c>
      <c r="AV577" s="84" t="s">
        <v>21</v>
      </c>
      <c r="AW577" s="84" t="s">
        <v>21</v>
      </c>
      <c r="AX577" s="84" t="s">
        <v>21</v>
      </c>
      <c r="AY577" s="84" t="s">
        <v>21</v>
      </c>
      <c r="AZ577" s="233">
        <v>454.9</v>
      </c>
      <c r="BA577" s="233">
        <v>6.9</v>
      </c>
      <c r="BB577" s="81" t="s">
        <v>21</v>
      </c>
      <c r="BC577" s="81" t="s">
        <v>21</v>
      </c>
      <c r="BD577" s="81" t="s">
        <v>21</v>
      </c>
      <c r="BE577" s="81" t="s">
        <v>21</v>
      </c>
      <c r="BF577" s="81" t="s">
        <v>21</v>
      </c>
      <c r="BG577" s="152" t="s">
        <v>21</v>
      </c>
    </row>
    <row r="578" spans="1:59" ht="16" customHeight="1" x14ac:dyDescent="0.15">
      <c r="A578" s="64" t="s">
        <v>908</v>
      </c>
      <c r="B578" s="81"/>
      <c r="C578" s="199" t="s">
        <v>21</v>
      </c>
      <c r="D578" s="82" t="s">
        <v>21</v>
      </c>
      <c r="E578" s="282" t="s">
        <v>21</v>
      </c>
      <c r="F578" s="271">
        <v>199.7</v>
      </c>
      <c r="G578" s="81" t="s">
        <v>21</v>
      </c>
      <c r="H578" s="81" t="s">
        <v>21</v>
      </c>
      <c r="I578" s="233">
        <v>34.270000000000003</v>
      </c>
      <c r="J578" s="211">
        <v>2.2999999999999998</v>
      </c>
      <c r="K578" s="248">
        <v>0.26369999999999999</v>
      </c>
      <c r="L578" s="211">
        <v>1.5</v>
      </c>
      <c r="M578" s="65" t="s">
        <v>326</v>
      </c>
      <c r="N578" s="260">
        <v>0.94299999999999995</v>
      </c>
      <c r="O578" s="211">
        <v>1.7</v>
      </c>
      <c r="P578" s="64">
        <v>3618</v>
      </c>
      <c r="Q578" s="65">
        <v>23</v>
      </c>
      <c r="R578" s="80">
        <f t="shared" si="50"/>
        <v>75.927396899933299</v>
      </c>
      <c r="S578" s="65">
        <v>1509</v>
      </c>
      <c r="T578" s="65">
        <v>20</v>
      </c>
      <c r="U578" s="80">
        <f t="shared" si="51"/>
        <v>36.205419483828663</v>
      </c>
      <c r="V578" s="81" t="s">
        <v>21</v>
      </c>
      <c r="W578" s="81" t="s">
        <v>21</v>
      </c>
      <c r="X578" s="152" t="s">
        <v>21</v>
      </c>
      <c r="Y578" s="344">
        <v>58.29</v>
      </c>
      <c r="Z578" s="211">
        <v>460</v>
      </c>
      <c r="AA578" s="211">
        <v>6.2</v>
      </c>
      <c r="AB578" s="81" t="s">
        <v>21</v>
      </c>
      <c r="AC578" s="81" t="s">
        <v>21</v>
      </c>
      <c r="AD578" s="81" t="s">
        <v>21</v>
      </c>
      <c r="AE578" s="81" t="s">
        <v>21</v>
      </c>
      <c r="AF578" s="233">
        <v>456.8</v>
      </c>
      <c r="AG578" s="233">
        <v>5.9</v>
      </c>
      <c r="AH578" s="233">
        <v>447.7</v>
      </c>
      <c r="AI578" s="233">
        <v>5</v>
      </c>
      <c r="AJ578" s="84" t="s">
        <v>21</v>
      </c>
      <c r="AK578" s="84" t="s">
        <v>21</v>
      </c>
      <c r="AL578" s="84" t="s">
        <v>21</v>
      </c>
      <c r="AM578" s="84" t="s">
        <v>21</v>
      </c>
      <c r="AN578" s="84" t="s">
        <v>21</v>
      </c>
      <c r="AO578" s="84" t="s">
        <v>21</v>
      </c>
      <c r="AP578" s="233">
        <v>460.7</v>
      </c>
      <c r="AQ578" s="233">
        <v>5.0999999999999996</v>
      </c>
      <c r="AR578" s="233">
        <v>454</v>
      </c>
      <c r="AS578" s="233">
        <v>4.8</v>
      </c>
      <c r="AT578" s="233">
        <v>457.6</v>
      </c>
      <c r="AU578" s="233">
        <v>5.9</v>
      </c>
      <c r="AV578" s="84" t="s">
        <v>21</v>
      </c>
      <c r="AW578" s="84" t="s">
        <v>21</v>
      </c>
      <c r="AX578" s="84" t="s">
        <v>21</v>
      </c>
      <c r="AY578" s="84" t="s">
        <v>21</v>
      </c>
      <c r="AZ578" s="233">
        <v>457.5</v>
      </c>
      <c r="BA578" s="233">
        <v>6.3</v>
      </c>
      <c r="BB578" s="81" t="s">
        <v>21</v>
      </c>
      <c r="BC578" s="81" t="s">
        <v>21</v>
      </c>
      <c r="BD578" s="81" t="s">
        <v>21</v>
      </c>
      <c r="BE578" s="81" t="s">
        <v>21</v>
      </c>
      <c r="BF578" s="81" t="s">
        <v>21</v>
      </c>
      <c r="BG578" s="152" t="s">
        <v>21</v>
      </c>
    </row>
    <row r="579" spans="1:59" ht="16" customHeight="1" x14ac:dyDescent="0.15">
      <c r="A579" s="64" t="s">
        <v>909</v>
      </c>
      <c r="B579" s="81"/>
      <c r="C579" s="199" t="s">
        <v>21</v>
      </c>
      <c r="D579" s="82" t="s">
        <v>21</v>
      </c>
      <c r="E579" s="282" t="s">
        <v>21</v>
      </c>
      <c r="F579" s="271">
        <v>199.8</v>
      </c>
      <c r="G579" s="81" t="s">
        <v>21</v>
      </c>
      <c r="H579" s="81" t="s">
        <v>21</v>
      </c>
      <c r="I579" s="233">
        <v>34.46</v>
      </c>
      <c r="J579" s="211">
        <v>2.5</v>
      </c>
      <c r="K579" s="248">
        <v>0.26419999999999999</v>
      </c>
      <c r="L579" s="211">
        <v>1.7</v>
      </c>
      <c r="M579" s="65" t="s">
        <v>325</v>
      </c>
      <c r="N579" s="260">
        <v>0.94599999999999995</v>
      </c>
      <c r="O579" s="211">
        <v>1.8</v>
      </c>
      <c r="P579" s="64">
        <v>3623</v>
      </c>
      <c r="Q579" s="65">
        <v>24</v>
      </c>
      <c r="R579" s="80">
        <f t="shared" si="50"/>
        <v>76.331196767769868</v>
      </c>
      <c r="S579" s="65">
        <v>1511</v>
      </c>
      <c r="T579" s="65">
        <v>23</v>
      </c>
      <c r="U579" s="80">
        <f t="shared" si="51"/>
        <v>37.9769456381105</v>
      </c>
      <c r="V579" s="81" t="s">
        <v>21</v>
      </c>
      <c r="W579" s="81" t="s">
        <v>21</v>
      </c>
      <c r="X579" s="152" t="s">
        <v>21</v>
      </c>
      <c r="Y579" s="344">
        <v>58.29</v>
      </c>
      <c r="Z579" s="211">
        <v>458.3</v>
      </c>
      <c r="AA579" s="211">
        <v>6.2</v>
      </c>
      <c r="AB579" s="81" t="s">
        <v>21</v>
      </c>
      <c r="AC579" s="81" t="s">
        <v>21</v>
      </c>
      <c r="AD579" s="81" t="s">
        <v>21</v>
      </c>
      <c r="AE579" s="81" t="s">
        <v>21</v>
      </c>
      <c r="AF579" s="233">
        <v>456.1</v>
      </c>
      <c r="AG579" s="233">
        <v>6.7</v>
      </c>
      <c r="AH579" s="233">
        <v>446.6</v>
      </c>
      <c r="AI579" s="233">
        <v>4.5999999999999996</v>
      </c>
      <c r="AJ579" s="84" t="s">
        <v>21</v>
      </c>
      <c r="AK579" s="84" t="s">
        <v>21</v>
      </c>
      <c r="AL579" s="84" t="s">
        <v>21</v>
      </c>
      <c r="AM579" s="84" t="s">
        <v>21</v>
      </c>
      <c r="AN579" s="84" t="s">
        <v>21</v>
      </c>
      <c r="AO579" s="84" t="s">
        <v>21</v>
      </c>
      <c r="AP579" s="233">
        <v>459.7</v>
      </c>
      <c r="AQ579" s="233">
        <v>5.4</v>
      </c>
      <c r="AR579" s="233">
        <v>452.9</v>
      </c>
      <c r="AS579" s="233">
        <v>4.3</v>
      </c>
      <c r="AT579" s="233">
        <v>456.1</v>
      </c>
      <c r="AU579" s="233">
        <v>5.6</v>
      </c>
      <c r="AV579" s="84" t="s">
        <v>21</v>
      </c>
      <c r="AW579" s="84" t="s">
        <v>21</v>
      </c>
      <c r="AX579" s="84" t="s">
        <v>21</v>
      </c>
      <c r="AY579" s="84" t="s">
        <v>21</v>
      </c>
      <c r="AZ579" s="233">
        <v>458</v>
      </c>
      <c r="BA579" s="233">
        <v>6.2</v>
      </c>
      <c r="BB579" s="81" t="s">
        <v>21</v>
      </c>
      <c r="BC579" s="81" t="s">
        <v>21</v>
      </c>
      <c r="BD579" s="81" t="s">
        <v>21</v>
      </c>
      <c r="BE579" s="81" t="s">
        <v>21</v>
      </c>
      <c r="BF579" s="81" t="s">
        <v>21</v>
      </c>
      <c r="BG579" s="152" t="s">
        <v>21</v>
      </c>
    </row>
    <row r="580" spans="1:59" ht="16" customHeight="1" x14ac:dyDescent="0.15">
      <c r="A580" s="64" t="s">
        <v>910</v>
      </c>
      <c r="B580" s="81"/>
      <c r="C580" s="199" t="s">
        <v>21</v>
      </c>
      <c r="D580" s="82" t="s">
        <v>21</v>
      </c>
      <c r="E580" s="282" t="s">
        <v>21</v>
      </c>
      <c r="F580" s="271">
        <v>199.8</v>
      </c>
      <c r="G580" s="81" t="s">
        <v>21</v>
      </c>
      <c r="H580" s="81" t="s">
        <v>21</v>
      </c>
      <c r="I580" s="233">
        <v>34.39</v>
      </c>
      <c r="J580" s="211">
        <v>2.2000000000000002</v>
      </c>
      <c r="K580" s="248">
        <v>0.26390000000000002</v>
      </c>
      <c r="L580" s="211">
        <v>1.3</v>
      </c>
      <c r="M580" s="65" t="s">
        <v>166</v>
      </c>
      <c r="N580" s="260">
        <v>0.94499999999999995</v>
      </c>
      <c r="O580" s="211">
        <v>1.7</v>
      </c>
      <c r="P580" s="64">
        <v>3621</v>
      </c>
      <c r="Q580" s="65">
        <v>21</v>
      </c>
      <c r="R580" s="80">
        <f t="shared" si="50"/>
        <v>75.403291705336045</v>
      </c>
      <c r="S580" s="65">
        <v>1510</v>
      </c>
      <c r="T580" s="65">
        <v>18</v>
      </c>
      <c r="U580" s="80">
        <f t="shared" si="51"/>
        <v>35.157360538015361</v>
      </c>
      <c r="V580" s="81" t="s">
        <v>21</v>
      </c>
      <c r="W580" s="81" t="s">
        <v>21</v>
      </c>
      <c r="X580" s="152" t="s">
        <v>21</v>
      </c>
      <c r="Y580" s="344">
        <v>58.3</v>
      </c>
      <c r="Z580" s="211">
        <v>455.9</v>
      </c>
      <c r="AA580" s="211">
        <v>5</v>
      </c>
      <c r="AB580" s="81" t="s">
        <v>21</v>
      </c>
      <c r="AC580" s="81" t="s">
        <v>21</v>
      </c>
      <c r="AD580" s="81" t="s">
        <v>21</v>
      </c>
      <c r="AE580" s="81" t="s">
        <v>21</v>
      </c>
      <c r="AF580" s="233">
        <v>454.4</v>
      </c>
      <c r="AG580" s="233">
        <v>6.5</v>
      </c>
      <c r="AH580" s="233">
        <v>443.1</v>
      </c>
      <c r="AI580" s="233">
        <v>5.4</v>
      </c>
      <c r="AJ580" s="84" t="s">
        <v>21</v>
      </c>
      <c r="AK580" s="84" t="s">
        <v>21</v>
      </c>
      <c r="AL580" s="84" t="s">
        <v>21</v>
      </c>
      <c r="AM580" s="84" t="s">
        <v>21</v>
      </c>
      <c r="AN580" s="84" t="s">
        <v>21</v>
      </c>
      <c r="AO580" s="84" t="s">
        <v>21</v>
      </c>
      <c r="AP580" s="233">
        <v>458.2</v>
      </c>
      <c r="AQ580" s="233">
        <v>6</v>
      </c>
      <c r="AR580" s="233">
        <v>451.6</v>
      </c>
      <c r="AS580" s="233">
        <v>4.5999999999999996</v>
      </c>
      <c r="AT580" s="233">
        <v>455.7</v>
      </c>
      <c r="AU580" s="233">
        <v>5.2</v>
      </c>
      <c r="AV580" s="84" t="s">
        <v>21</v>
      </c>
      <c r="AW580" s="84" t="s">
        <v>21</v>
      </c>
      <c r="AX580" s="84" t="s">
        <v>21</v>
      </c>
      <c r="AY580" s="84" t="s">
        <v>21</v>
      </c>
      <c r="AZ580" s="233">
        <v>456.1</v>
      </c>
      <c r="BA580" s="233">
        <v>6.1</v>
      </c>
      <c r="BB580" s="81" t="s">
        <v>21</v>
      </c>
      <c r="BC580" s="81" t="s">
        <v>21</v>
      </c>
      <c r="BD580" s="81" t="s">
        <v>21</v>
      </c>
      <c r="BE580" s="81" t="s">
        <v>21</v>
      </c>
      <c r="BF580" s="81" t="s">
        <v>21</v>
      </c>
      <c r="BG580" s="152" t="s">
        <v>21</v>
      </c>
    </row>
    <row r="581" spans="1:59" ht="16" customHeight="1" x14ac:dyDescent="0.15">
      <c r="A581" s="64" t="s">
        <v>911</v>
      </c>
      <c r="B581" s="81"/>
      <c r="C581" s="199" t="s">
        <v>21</v>
      </c>
      <c r="D581" s="82" t="s">
        <v>21</v>
      </c>
      <c r="E581" s="282" t="s">
        <v>21</v>
      </c>
      <c r="F581" s="271">
        <v>193</v>
      </c>
      <c r="G581" s="81" t="s">
        <v>21</v>
      </c>
      <c r="H581" s="81" t="s">
        <v>21</v>
      </c>
      <c r="I581" s="233">
        <v>34</v>
      </c>
      <c r="J581" s="211">
        <v>2.2000000000000002</v>
      </c>
      <c r="K581" s="248">
        <v>0.26150000000000001</v>
      </c>
      <c r="L581" s="211">
        <v>1.4</v>
      </c>
      <c r="M581" s="65" t="s">
        <v>119</v>
      </c>
      <c r="N581" s="260">
        <v>0.94299999999999995</v>
      </c>
      <c r="O581" s="211">
        <v>1.8</v>
      </c>
      <c r="P581" s="64">
        <v>3610</v>
      </c>
      <c r="Q581" s="65">
        <v>22</v>
      </c>
      <c r="R581" s="80">
        <f t="shared" si="50"/>
        <v>75.477413840168111</v>
      </c>
      <c r="S581" s="65">
        <v>1498</v>
      </c>
      <c r="T581" s="65">
        <v>18</v>
      </c>
      <c r="U581" s="80">
        <f t="shared" si="51"/>
        <v>34.951417710874047</v>
      </c>
      <c r="V581" s="81" t="s">
        <v>21</v>
      </c>
      <c r="W581" s="81" t="s">
        <v>21</v>
      </c>
      <c r="X581" s="152" t="s">
        <v>21</v>
      </c>
      <c r="Y581" s="344">
        <v>58.5</v>
      </c>
      <c r="Z581" s="211">
        <v>456.6</v>
      </c>
      <c r="AA581" s="211">
        <v>7.4</v>
      </c>
      <c r="AB581" s="81" t="s">
        <v>21</v>
      </c>
      <c r="AC581" s="81" t="s">
        <v>21</v>
      </c>
      <c r="AD581" s="81" t="s">
        <v>21</v>
      </c>
      <c r="AE581" s="81" t="s">
        <v>21</v>
      </c>
      <c r="AF581" s="233">
        <v>453.6</v>
      </c>
      <c r="AG581" s="233">
        <v>6.3</v>
      </c>
      <c r="AH581" s="233">
        <v>445.3</v>
      </c>
      <c r="AI581" s="233">
        <v>4.9000000000000004</v>
      </c>
      <c r="AJ581" s="84" t="s">
        <v>21</v>
      </c>
      <c r="AK581" s="84" t="s">
        <v>21</v>
      </c>
      <c r="AL581" s="84" t="s">
        <v>21</v>
      </c>
      <c r="AM581" s="84" t="s">
        <v>21</v>
      </c>
      <c r="AN581" s="84" t="s">
        <v>21</v>
      </c>
      <c r="AO581" s="84" t="s">
        <v>21</v>
      </c>
      <c r="AP581" s="233">
        <v>458</v>
      </c>
      <c r="AQ581" s="233">
        <v>6.3</v>
      </c>
      <c r="AR581" s="233">
        <v>451.4</v>
      </c>
      <c r="AS581" s="233">
        <v>6.2</v>
      </c>
      <c r="AT581" s="233">
        <v>454.6</v>
      </c>
      <c r="AU581" s="233">
        <v>6.6</v>
      </c>
      <c r="AV581" s="84" t="s">
        <v>21</v>
      </c>
      <c r="AW581" s="84" t="s">
        <v>21</v>
      </c>
      <c r="AX581" s="84" t="s">
        <v>21</v>
      </c>
      <c r="AY581" s="84" t="s">
        <v>21</v>
      </c>
      <c r="AZ581" s="233">
        <v>455.4</v>
      </c>
      <c r="BA581" s="233">
        <v>6.5</v>
      </c>
      <c r="BB581" s="81" t="s">
        <v>21</v>
      </c>
      <c r="BC581" s="81" t="s">
        <v>21</v>
      </c>
      <c r="BD581" s="81" t="s">
        <v>21</v>
      </c>
      <c r="BE581" s="81" t="s">
        <v>21</v>
      </c>
      <c r="BF581" s="81" t="s">
        <v>21</v>
      </c>
      <c r="BG581" s="152" t="s">
        <v>21</v>
      </c>
    </row>
    <row r="582" spans="1:59" ht="16" customHeight="1" x14ac:dyDescent="0.15">
      <c r="A582" s="64" t="s">
        <v>912</v>
      </c>
      <c r="B582" s="81"/>
      <c r="C582" s="199" t="s">
        <v>21</v>
      </c>
      <c r="D582" s="82" t="s">
        <v>21</v>
      </c>
      <c r="E582" s="282" t="s">
        <v>21</v>
      </c>
      <c r="F582" s="271">
        <v>193.2</v>
      </c>
      <c r="G582" s="81" t="s">
        <v>21</v>
      </c>
      <c r="H582" s="81" t="s">
        <v>21</v>
      </c>
      <c r="I582" s="233">
        <v>34.06</v>
      </c>
      <c r="J582" s="211">
        <v>2.2000000000000002</v>
      </c>
      <c r="K582" s="248">
        <v>0.26069999999999999</v>
      </c>
      <c r="L582" s="211">
        <v>1.4</v>
      </c>
      <c r="M582" s="65" t="s">
        <v>359</v>
      </c>
      <c r="N582" s="260">
        <v>0.94799999999999995</v>
      </c>
      <c r="O582" s="211">
        <v>1.7</v>
      </c>
      <c r="P582" s="64">
        <v>3612</v>
      </c>
      <c r="Q582" s="65">
        <v>22</v>
      </c>
      <c r="R582" s="80">
        <f t="shared" si="50"/>
        <v>75.515677842418924</v>
      </c>
      <c r="S582" s="65">
        <v>1493</v>
      </c>
      <c r="T582" s="65">
        <v>18</v>
      </c>
      <c r="U582" s="80">
        <f t="shared" si="51"/>
        <v>34.865736762615526</v>
      </c>
      <c r="V582" s="81" t="s">
        <v>21</v>
      </c>
      <c r="W582" s="81" t="s">
        <v>21</v>
      </c>
      <c r="X582" s="152" t="s">
        <v>21</v>
      </c>
      <c r="Y582" s="344">
        <v>58.67</v>
      </c>
      <c r="Z582" s="211">
        <v>471.9</v>
      </c>
      <c r="AA582" s="211">
        <v>5.3</v>
      </c>
      <c r="AB582" s="81" t="s">
        <v>21</v>
      </c>
      <c r="AC582" s="81" t="s">
        <v>21</v>
      </c>
      <c r="AD582" s="81" t="s">
        <v>21</v>
      </c>
      <c r="AE582" s="81" t="s">
        <v>21</v>
      </c>
      <c r="AF582" s="233">
        <v>453.6</v>
      </c>
      <c r="AG582" s="233">
        <v>5.8</v>
      </c>
      <c r="AH582" s="233">
        <v>443.2</v>
      </c>
      <c r="AI582" s="233">
        <v>5</v>
      </c>
      <c r="AJ582" s="84" t="s">
        <v>21</v>
      </c>
      <c r="AK582" s="84" t="s">
        <v>21</v>
      </c>
      <c r="AL582" s="84" t="s">
        <v>21</v>
      </c>
      <c r="AM582" s="84" t="s">
        <v>21</v>
      </c>
      <c r="AN582" s="84" t="s">
        <v>21</v>
      </c>
      <c r="AO582" s="84" t="s">
        <v>21</v>
      </c>
      <c r="AP582" s="233">
        <v>457.8</v>
      </c>
      <c r="AQ582" s="233">
        <v>4.8</v>
      </c>
      <c r="AR582" s="233">
        <v>451.6</v>
      </c>
      <c r="AS582" s="233">
        <v>5</v>
      </c>
      <c r="AT582" s="233">
        <v>453.7</v>
      </c>
      <c r="AU582" s="233">
        <v>5.3</v>
      </c>
      <c r="AV582" s="84" t="s">
        <v>21</v>
      </c>
      <c r="AW582" s="84" t="s">
        <v>21</v>
      </c>
      <c r="AX582" s="84" t="s">
        <v>21</v>
      </c>
      <c r="AY582" s="84" t="s">
        <v>21</v>
      </c>
      <c r="AZ582" s="233">
        <v>455.3</v>
      </c>
      <c r="BA582" s="233">
        <v>6.2</v>
      </c>
      <c r="BB582" s="81" t="s">
        <v>21</v>
      </c>
      <c r="BC582" s="81" t="s">
        <v>21</v>
      </c>
      <c r="BD582" s="81" t="s">
        <v>21</v>
      </c>
      <c r="BE582" s="81" t="s">
        <v>21</v>
      </c>
      <c r="BF582" s="81" t="s">
        <v>21</v>
      </c>
      <c r="BG582" s="152" t="s">
        <v>21</v>
      </c>
    </row>
    <row r="583" spans="1:59" ht="16" customHeight="1" x14ac:dyDescent="0.15">
      <c r="A583" s="64" t="s">
        <v>913</v>
      </c>
      <c r="B583" s="81"/>
      <c r="C583" s="199" t="s">
        <v>21</v>
      </c>
      <c r="D583" s="82" t="s">
        <v>21</v>
      </c>
      <c r="E583" s="282" t="s">
        <v>21</v>
      </c>
      <c r="F583" s="271">
        <v>193.6</v>
      </c>
      <c r="G583" s="81" t="s">
        <v>21</v>
      </c>
      <c r="H583" s="81" t="s">
        <v>21</v>
      </c>
      <c r="I583" s="233">
        <v>33.97</v>
      </c>
      <c r="J583" s="211">
        <v>2.2000000000000002</v>
      </c>
      <c r="K583" s="248">
        <v>0.25929999999999997</v>
      </c>
      <c r="L583" s="211">
        <v>1.3</v>
      </c>
      <c r="M583" s="65" t="s">
        <v>119</v>
      </c>
      <c r="N583" s="260">
        <v>0.95099999999999996</v>
      </c>
      <c r="O583" s="211">
        <v>1.7</v>
      </c>
      <c r="P583" s="64">
        <v>3609</v>
      </c>
      <c r="Q583" s="65">
        <v>21</v>
      </c>
      <c r="R583" s="80">
        <f t="shared" si="50"/>
        <v>75.172816895470945</v>
      </c>
      <c r="S583" s="65">
        <v>1486</v>
      </c>
      <c r="T583" s="65">
        <v>18</v>
      </c>
      <c r="U583" s="80">
        <f t="shared" si="51"/>
        <v>34.745911989757872</v>
      </c>
      <c r="V583" s="81" t="s">
        <v>21</v>
      </c>
      <c r="W583" s="81" t="s">
        <v>21</v>
      </c>
      <c r="X583" s="152" t="s">
        <v>21</v>
      </c>
      <c r="Y583" s="344">
        <v>58.83</v>
      </c>
      <c r="Z583" s="211">
        <v>449.5</v>
      </c>
      <c r="AA583" s="211">
        <v>6.1</v>
      </c>
      <c r="AB583" s="81" t="s">
        <v>21</v>
      </c>
      <c r="AC583" s="81" t="s">
        <v>21</v>
      </c>
      <c r="AD583" s="81" t="s">
        <v>21</v>
      </c>
      <c r="AE583" s="81" t="s">
        <v>21</v>
      </c>
      <c r="AF583" s="233">
        <v>445.5</v>
      </c>
      <c r="AG583" s="233">
        <v>6.2</v>
      </c>
      <c r="AH583" s="233">
        <v>437.3</v>
      </c>
      <c r="AI583" s="233">
        <v>5.5</v>
      </c>
      <c r="AJ583" s="84" t="s">
        <v>21</v>
      </c>
      <c r="AK583" s="84" t="s">
        <v>21</v>
      </c>
      <c r="AL583" s="84" t="s">
        <v>21</v>
      </c>
      <c r="AM583" s="84" t="s">
        <v>21</v>
      </c>
      <c r="AN583" s="84" t="s">
        <v>21</v>
      </c>
      <c r="AO583" s="84" t="s">
        <v>21</v>
      </c>
      <c r="AP583" s="233">
        <v>450.1</v>
      </c>
      <c r="AQ583" s="233">
        <v>5.9</v>
      </c>
      <c r="AR583" s="233">
        <v>443.6</v>
      </c>
      <c r="AS583" s="233">
        <v>5.5</v>
      </c>
      <c r="AT583" s="233">
        <v>445.9</v>
      </c>
      <c r="AU583" s="233">
        <v>5.7</v>
      </c>
      <c r="AV583" s="84" t="s">
        <v>21</v>
      </c>
      <c r="AW583" s="84" t="s">
        <v>21</v>
      </c>
      <c r="AX583" s="84" t="s">
        <v>21</v>
      </c>
      <c r="AY583" s="84" t="s">
        <v>21</v>
      </c>
      <c r="AZ583" s="233">
        <v>448.2</v>
      </c>
      <c r="BA583" s="233">
        <v>6.8</v>
      </c>
      <c r="BB583" s="81" t="s">
        <v>21</v>
      </c>
      <c r="BC583" s="81" t="s">
        <v>21</v>
      </c>
      <c r="BD583" s="81" t="s">
        <v>21</v>
      </c>
      <c r="BE583" s="81" t="s">
        <v>21</v>
      </c>
      <c r="BF583" s="81" t="s">
        <v>21</v>
      </c>
      <c r="BG583" s="152" t="s">
        <v>21</v>
      </c>
    </row>
    <row r="584" spans="1:59" ht="16" customHeight="1" x14ac:dyDescent="0.15">
      <c r="A584" s="64" t="s">
        <v>914</v>
      </c>
      <c r="B584" s="81"/>
      <c r="C584" s="199" t="s">
        <v>21</v>
      </c>
      <c r="D584" s="82" t="s">
        <v>21</v>
      </c>
      <c r="E584" s="282" t="s">
        <v>21</v>
      </c>
      <c r="F584" s="271">
        <v>201.6</v>
      </c>
      <c r="G584" s="81" t="s">
        <v>21</v>
      </c>
      <c r="H584" s="81" t="s">
        <v>21</v>
      </c>
      <c r="I584" s="233">
        <v>34.36</v>
      </c>
      <c r="J584" s="211">
        <v>2.2000000000000002</v>
      </c>
      <c r="K584" s="248">
        <v>0.26300000000000001</v>
      </c>
      <c r="L584" s="211">
        <v>1.3</v>
      </c>
      <c r="M584" s="65" t="s">
        <v>119</v>
      </c>
      <c r="N584" s="260">
        <v>0.94799999999999995</v>
      </c>
      <c r="O584" s="211">
        <v>1.7</v>
      </c>
      <c r="P584" s="64">
        <v>3620</v>
      </c>
      <c r="Q584" s="65">
        <v>21</v>
      </c>
      <c r="R584" s="80">
        <f t="shared" si="50"/>
        <v>75.384083200633285</v>
      </c>
      <c r="S584" s="65">
        <v>1505</v>
      </c>
      <c r="T584" s="65">
        <v>18</v>
      </c>
      <c r="U584" s="80">
        <f t="shared" si="51"/>
        <v>35.071498399697724</v>
      </c>
      <c r="V584" s="81" t="s">
        <v>21</v>
      </c>
      <c r="W584" s="81" t="s">
        <v>21</v>
      </c>
      <c r="X584" s="152" t="s">
        <v>21</v>
      </c>
      <c r="Y584" s="344">
        <v>58.43</v>
      </c>
      <c r="Z584" s="211">
        <v>451.9</v>
      </c>
      <c r="AA584" s="211">
        <v>6</v>
      </c>
      <c r="AB584" s="81" t="s">
        <v>21</v>
      </c>
      <c r="AC584" s="81" t="s">
        <v>21</v>
      </c>
      <c r="AD584" s="81" t="s">
        <v>21</v>
      </c>
      <c r="AE584" s="81" t="s">
        <v>21</v>
      </c>
      <c r="AF584" s="233">
        <v>450.1</v>
      </c>
      <c r="AG584" s="233">
        <v>6.2</v>
      </c>
      <c r="AH584" s="233">
        <v>440.8</v>
      </c>
      <c r="AI584" s="233">
        <v>4.8</v>
      </c>
      <c r="AJ584" s="84" t="s">
        <v>21</v>
      </c>
      <c r="AK584" s="84" t="s">
        <v>21</v>
      </c>
      <c r="AL584" s="84" t="s">
        <v>21</v>
      </c>
      <c r="AM584" s="84" t="s">
        <v>21</v>
      </c>
      <c r="AN584" s="84" t="s">
        <v>21</v>
      </c>
      <c r="AO584" s="84" t="s">
        <v>21</v>
      </c>
      <c r="AP584" s="233">
        <v>454.5</v>
      </c>
      <c r="AQ584" s="233">
        <v>5.3</v>
      </c>
      <c r="AR584" s="233">
        <v>448.1</v>
      </c>
      <c r="AS584" s="233">
        <v>5</v>
      </c>
      <c r="AT584" s="233">
        <v>450.6</v>
      </c>
      <c r="AU584" s="233">
        <v>6.3</v>
      </c>
      <c r="AV584" s="84" t="s">
        <v>21</v>
      </c>
      <c r="AW584" s="84" t="s">
        <v>21</v>
      </c>
      <c r="AX584" s="84" t="s">
        <v>21</v>
      </c>
      <c r="AY584" s="84" t="s">
        <v>21</v>
      </c>
      <c r="AZ584" s="233">
        <v>451.9</v>
      </c>
      <c r="BA584" s="233">
        <v>5.9</v>
      </c>
      <c r="BB584" s="81" t="s">
        <v>21</v>
      </c>
      <c r="BC584" s="81" t="s">
        <v>21</v>
      </c>
      <c r="BD584" s="81" t="s">
        <v>21</v>
      </c>
      <c r="BE584" s="81" t="s">
        <v>21</v>
      </c>
      <c r="BF584" s="81" t="s">
        <v>21</v>
      </c>
      <c r="BG584" s="152" t="s">
        <v>21</v>
      </c>
    </row>
    <row r="585" spans="1:59" ht="16" customHeight="1" x14ac:dyDescent="0.15">
      <c r="A585" s="64" t="s">
        <v>915</v>
      </c>
      <c r="B585" s="81"/>
      <c r="C585" s="199" t="s">
        <v>21</v>
      </c>
      <c r="D585" s="82" t="s">
        <v>21</v>
      </c>
      <c r="E585" s="282" t="s">
        <v>21</v>
      </c>
      <c r="F585" s="271">
        <v>200.9</v>
      </c>
      <c r="G585" s="81" t="s">
        <v>21</v>
      </c>
      <c r="H585" s="81" t="s">
        <v>21</v>
      </c>
      <c r="I585" s="233">
        <v>34.01</v>
      </c>
      <c r="J585" s="211">
        <v>2.2999999999999998</v>
      </c>
      <c r="K585" s="248">
        <v>0.26019999999999999</v>
      </c>
      <c r="L585" s="211">
        <v>1.4</v>
      </c>
      <c r="M585" s="65" t="s">
        <v>359</v>
      </c>
      <c r="N585" s="260">
        <v>0.94799999999999995</v>
      </c>
      <c r="O585" s="211">
        <v>1.8</v>
      </c>
      <c r="P585" s="64">
        <v>3610</v>
      </c>
      <c r="Q585" s="65">
        <v>22</v>
      </c>
      <c r="R585" s="80">
        <f t="shared" si="50"/>
        <v>75.477413840168111</v>
      </c>
      <c r="S585" s="65">
        <v>1491</v>
      </c>
      <c r="T585" s="65">
        <v>19</v>
      </c>
      <c r="U585" s="80">
        <f t="shared" si="51"/>
        <v>35.358625538897861</v>
      </c>
      <c r="V585" s="81" t="s">
        <v>21</v>
      </c>
      <c r="W585" s="81" t="s">
        <v>21</v>
      </c>
      <c r="X585" s="152" t="s">
        <v>21</v>
      </c>
      <c r="Y585" s="344">
        <v>58.7</v>
      </c>
      <c r="Z585" s="211">
        <v>476</v>
      </c>
      <c r="AA585" s="211">
        <v>7.2</v>
      </c>
      <c r="AB585" s="81" t="s">
        <v>21</v>
      </c>
      <c r="AC585" s="81" t="s">
        <v>21</v>
      </c>
      <c r="AD585" s="81" t="s">
        <v>21</v>
      </c>
      <c r="AE585" s="81" t="s">
        <v>21</v>
      </c>
      <c r="AF585" s="233">
        <v>452.8</v>
      </c>
      <c r="AG585" s="233">
        <v>6.5</v>
      </c>
      <c r="AH585" s="233">
        <v>439.2</v>
      </c>
      <c r="AI585" s="233">
        <v>4.5999999999999996</v>
      </c>
      <c r="AJ585" s="84" t="s">
        <v>21</v>
      </c>
      <c r="AK585" s="84" t="s">
        <v>21</v>
      </c>
      <c r="AL585" s="84" t="s">
        <v>21</v>
      </c>
      <c r="AM585" s="84" t="s">
        <v>21</v>
      </c>
      <c r="AN585" s="84" t="s">
        <v>21</v>
      </c>
      <c r="AO585" s="84" t="s">
        <v>21</v>
      </c>
      <c r="AP585" s="233">
        <v>455.4</v>
      </c>
      <c r="AQ585" s="233">
        <v>6.2</v>
      </c>
      <c r="AR585" s="233">
        <v>448.8</v>
      </c>
      <c r="AS585" s="233">
        <v>5.5</v>
      </c>
      <c r="AT585" s="233">
        <v>451.7</v>
      </c>
      <c r="AU585" s="233">
        <v>6</v>
      </c>
      <c r="AV585" s="84" t="s">
        <v>21</v>
      </c>
      <c r="AW585" s="84" t="s">
        <v>21</v>
      </c>
      <c r="AX585" s="84" t="s">
        <v>21</v>
      </c>
      <c r="AY585" s="84" t="s">
        <v>21</v>
      </c>
      <c r="AZ585" s="233">
        <v>452.8</v>
      </c>
      <c r="BA585" s="233">
        <v>5.9</v>
      </c>
      <c r="BB585" s="81" t="s">
        <v>21</v>
      </c>
      <c r="BC585" s="81" t="s">
        <v>21</v>
      </c>
      <c r="BD585" s="81" t="s">
        <v>21</v>
      </c>
      <c r="BE585" s="81" t="s">
        <v>21</v>
      </c>
      <c r="BF585" s="81" t="s">
        <v>21</v>
      </c>
      <c r="BG585" s="152" t="s">
        <v>21</v>
      </c>
    </row>
    <row r="586" spans="1:59" ht="16" customHeight="1" x14ac:dyDescent="0.15">
      <c r="A586" s="64" t="s">
        <v>916</v>
      </c>
      <c r="B586" s="81"/>
      <c r="C586" s="199" t="s">
        <v>21</v>
      </c>
      <c r="D586" s="82" t="s">
        <v>21</v>
      </c>
      <c r="E586" s="282" t="s">
        <v>21</v>
      </c>
      <c r="F586" s="271">
        <v>201.7</v>
      </c>
      <c r="G586" s="81" t="s">
        <v>21</v>
      </c>
      <c r="H586" s="81" t="s">
        <v>21</v>
      </c>
      <c r="I586" s="233">
        <v>34.21</v>
      </c>
      <c r="J586" s="211">
        <v>2.2000000000000002</v>
      </c>
      <c r="K586" s="248">
        <v>0.26279999999999998</v>
      </c>
      <c r="L586" s="211">
        <v>1.4</v>
      </c>
      <c r="M586" s="65" t="s">
        <v>119</v>
      </c>
      <c r="N586" s="260">
        <v>0.94499999999999995</v>
      </c>
      <c r="O586" s="211">
        <v>1.7</v>
      </c>
      <c r="P586" s="64">
        <v>3616</v>
      </c>
      <c r="Q586" s="65">
        <v>22</v>
      </c>
      <c r="R586" s="80">
        <f t="shared" si="50"/>
        <v>75.592211238989435</v>
      </c>
      <c r="S586" s="65">
        <v>1504</v>
      </c>
      <c r="T586" s="65">
        <v>18</v>
      </c>
      <c r="U586" s="80">
        <f t="shared" si="51"/>
        <v>35.05433496730469</v>
      </c>
      <c r="V586" s="81" t="s">
        <v>21</v>
      </c>
      <c r="W586" s="81" t="s">
        <v>21</v>
      </c>
      <c r="X586" s="152" t="s">
        <v>21</v>
      </c>
      <c r="Y586" s="344">
        <v>58.41</v>
      </c>
      <c r="Z586" s="211">
        <v>452.3</v>
      </c>
      <c r="AA586" s="211">
        <v>5.4</v>
      </c>
      <c r="AB586" s="81" t="s">
        <v>21</v>
      </c>
      <c r="AC586" s="81" t="s">
        <v>21</v>
      </c>
      <c r="AD586" s="81" t="s">
        <v>21</v>
      </c>
      <c r="AE586" s="81" t="s">
        <v>21</v>
      </c>
      <c r="AF586" s="233">
        <v>448.7</v>
      </c>
      <c r="AG586" s="233">
        <v>6</v>
      </c>
      <c r="AH586" s="233">
        <v>439.5</v>
      </c>
      <c r="AI586" s="233">
        <v>4.7</v>
      </c>
      <c r="AJ586" s="84" t="s">
        <v>21</v>
      </c>
      <c r="AK586" s="84" t="s">
        <v>21</v>
      </c>
      <c r="AL586" s="84" t="s">
        <v>21</v>
      </c>
      <c r="AM586" s="84" t="s">
        <v>21</v>
      </c>
      <c r="AN586" s="84" t="s">
        <v>21</v>
      </c>
      <c r="AO586" s="84" t="s">
        <v>21</v>
      </c>
      <c r="AP586" s="233">
        <v>452.5</v>
      </c>
      <c r="AQ586" s="233">
        <v>5.0999999999999996</v>
      </c>
      <c r="AR586" s="233">
        <v>445.6</v>
      </c>
      <c r="AS586" s="233">
        <v>4.5999999999999996</v>
      </c>
      <c r="AT586" s="233">
        <v>450.7</v>
      </c>
      <c r="AU586" s="233">
        <v>5.5</v>
      </c>
      <c r="AV586" s="84" t="s">
        <v>21</v>
      </c>
      <c r="AW586" s="84" t="s">
        <v>21</v>
      </c>
      <c r="AX586" s="84" t="s">
        <v>21</v>
      </c>
      <c r="AY586" s="84" t="s">
        <v>21</v>
      </c>
      <c r="AZ586" s="233">
        <v>450.2</v>
      </c>
      <c r="BA586" s="233">
        <v>5.6</v>
      </c>
      <c r="BB586" s="81" t="s">
        <v>21</v>
      </c>
      <c r="BC586" s="81" t="s">
        <v>21</v>
      </c>
      <c r="BD586" s="81" t="s">
        <v>21</v>
      </c>
      <c r="BE586" s="81" t="s">
        <v>21</v>
      </c>
      <c r="BF586" s="81" t="s">
        <v>21</v>
      </c>
      <c r="BG586" s="152" t="s">
        <v>21</v>
      </c>
    </row>
    <row r="587" spans="1:59" ht="16" customHeight="1" x14ac:dyDescent="0.15">
      <c r="A587" s="64" t="s">
        <v>917</v>
      </c>
      <c r="B587" s="81"/>
      <c r="C587" s="199" t="s">
        <v>21</v>
      </c>
      <c r="D587" s="82" t="s">
        <v>21</v>
      </c>
      <c r="E587" s="282" t="s">
        <v>21</v>
      </c>
      <c r="F587" s="271">
        <v>196.3</v>
      </c>
      <c r="G587" s="81" t="s">
        <v>21</v>
      </c>
      <c r="H587" s="81" t="s">
        <v>21</v>
      </c>
      <c r="I587" s="233">
        <v>33.86</v>
      </c>
      <c r="J587" s="211">
        <v>2.1</v>
      </c>
      <c r="K587" s="248">
        <v>0.26</v>
      </c>
      <c r="L587" s="211">
        <v>1.2</v>
      </c>
      <c r="M587" s="65" t="s">
        <v>168</v>
      </c>
      <c r="N587" s="260">
        <v>0.94499999999999995</v>
      </c>
      <c r="O587" s="211">
        <v>1.8</v>
      </c>
      <c r="P587" s="64">
        <v>3606</v>
      </c>
      <c r="Q587" s="65">
        <v>21</v>
      </c>
      <c r="R587" s="80">
        <f t="shared" si="50"/>
        <v>75.115207514856806</v>
      </c>
      <c r="S587" s="65">
        <v>1490</v>
      </c>
      <c r="T587" s="65">
        <v>16</v>
      </c>
      <c r="U587" s="80">
        <f t="shared" si="51"/>
        <v>33.823660357802787</v>
      </c>
      <c r="V587" s="81" t="s">
        <v>21</v>
      </c>
      <c r="W587" s="81" t="s">
        <v>21</v>
      </c>
      <c r="X587" s="152" t="s">
        <v>21</v>
      </c>
      <c r="Y587" s="344">
        <v>58.68</v>
      </c>
      <c r="Z587" s="211">
        <v>448</v>
      </c>
      <c r="AA587" s="211">
        <v>5.9</v>
      </c>
      <c r="AB587" s="81" t="s">
        <v>21</v>
      </c>
      <c r="AC587" s="81" t="s">
        <v>21</v>
      </c>
      <c r="AD587" s="81" t="s">
        <v>21</v>
      </c>
      <c r="AE587" s="81" t="s">
        <v>21</v>
      </c>
      <c r="AF587" s="233">
        <v>447.3</v>
      </c>
      <c r="AG587" s="233">
        <v>6.2</v>
      </c>
      <c r="AH587" s="233">
        <v>439.6</v>
      </c>
      <c r="AI587" s="233">
        <v>4.5</v>
      </c>
      <c r="AJ587" s="84" t="s">
        <v>21</v>
      </c>
      <c r="AK587" s="84" t="s">
        <v>21</v>
      </c>
      <c r="AL587" s="84" t="s">
        <v>21</v>
      </c>
      <c r="AM587" s="84" t="s">
        <v>21</v>
      </c>
      <c r="AN587" s="84" t="s">
        <v>21</v>
      </c>
      <c r="AO587" s="84" t="s">
        <v>21</v>
      </c>
      <c r="AP587" s="233">
        <v>453.2</v>
      </c>
      <c r="AQ587" s="233">
        <v>5.2</v>
      </c>
      <c r="AR587" s="233">
        <v>445</v>
      </c>
      <c r="AS587" s="233">
        <v>5.0999999999999996</v>
      </c>
      <c r="AT587" s="233">
        <v>449.4</v>
      </c>
      <c r="AU587" s="233">
        <v>5.7</v>
      </c>
      <c r="AV587" s="84" t="s">
        <v>21</v>
      </c>
      <c r="AW587" s="84" t="s">
        <v>21</v>
      </c>
      <c r="AX587" s="84" t="s">
        <v>21</v>
      </c>
      <c r="AY587" s="84" t="s">
        <v>21</v>
      </c>
      <c r="AZ587" s="233">
        <v>449.6</v>
      </c>
      <c r="BA587" s="233">
        <v>6</v>
      </c>
      <c r="BB587" s="81" t="s">
        <v>21</v>
      </c>
      <c r="BC587" s="81" t="s">
        <v>21</v>
      </c>
      <c r="BD587" s="81" t="s">
        <v>21</v>
      </c>
      <c r="BE587" s="81" t="s">
        <v>21</v>
      </c>
      <c r="BF587" s="81" t="s">
        <v>21</v>
      </c>
      <c r="BG587" s="152" t="s">
        <v>21</v>
      </c>
    </row>
    <row r="588" spans="1:59" ht="16" customHeight="1" x14ac:dyDescent="0.15">
      <c r="A588" s="64" t="s">
        <v>918</v>
      </c>
      <c r="B588" s="81"/>
      <c r="C588" s="199" t="s">
        <v>21</v>
      </c>
      <c r="D588" s="82" t="s">
        <v>21</v>
      </c>
      <c r="E588" s="282" t="s">
        <v>21</v>
      </c>
      <c r="F588" s="271">
        <v>195.4</v>
      </c>
      <c r="G588" s="81" t="s">
        <v>21</v>
      </c>
      <c r="H588" s="81" t="s">
        <v>21</v>
      </c>
      <c r="I588" s="233">
        <v>34.14</v>
      </c>
      <c r="J588" s="211">
        <v>2.2000000000000002</v>
      </c>
      <c r="K588" s="248">
        <v>0.25890000000000002</v>
      </c>
      <c r="L588" s="211">
        <v>1.3</v>
      </c>
      <c r="M588" s="65" t="s">
        <v>167</v>
      </c>
      <c r="N588" s="260">
        <v>0.95699999999999996</v>
      </c>
      <c r="O588" s="211">
        <v>1.7</v>
      </c>
      <c r="P588" s="64">
        <v>3614</v>
      </c>
      <c r="Q588" s="65">
        <v>21</v>
      </c>
      <c r="R588" s="80">
        <f t="shared" si="50"/>
        <v>75.268840830718261</v>
      </c>
      <c r="S588" s="65">
        <v>1484</v>
      </c>
      <c r="T588" s="65">
        <v>17</v>
      </c>
      <c r="U588" s="80">
        <f t="shared" si="51"/>
        <v>34.203836042175155</v>
      </c>
      <c r="V588" s="81" t="s">
        <v>21</v>
      </c>
      <c r="W588" s="81" t="s">
        <v>21</v>
      </c>
      <c r="X588" s="152" t="s">
        <v>21</v>
      </c>
      <c r="Y588" s="344">
        <v>58.94</v>
      </c>
      <c r="Z588" s="211">
        <v>453.4</v>
      </c>
      <c r="AA588" s="211">
        <v>5.9</v>
      </c>
      <c r="AB588" s="81" t="s">
        <v>21</v>
      </c>
      <c r="AC588" s="81" t="s">
        <v>21</v>
      </c>
      <c r="AD588" s="81" t="s">
        <v>21</v>
      </c>
      <c r="AE588" s="81" t="s">
        <v>21</v>
      </c>
      <c r="AF588" s="233">
        <v>450.3</v>
      </c>
      <c r="AG588" s="233">
        <v>6</v>
      </c>
      <c r="AH588" s="233">
        <v>440.6</v>
      </c>
      <c r="AI588" s="233">
        <v>5</v>
      </c>
      <c r="AJ588" s="84" t="s">
        <v>21</v>
      </c>
      <c r="AK588" s="84" t="s">
        <v>21</v>
      </c>
      <c r="AL588" s="84" t="s">
        <v>21</v>
      </c>
      <c r="AM588" s="84" t="s">
        <v>21</v>
      </c>
      <c r="AN588" s="84" t="s">
        <v>21</v>
      </c>
      <c r="AO588" s="84" t="s">
        <v>21</v>
      </c>
      <c r="AP588" s="233">
        <v>456.3</v>
      </c>
      <c r="AQ588" s="233">
        <v>5.7</v>
      </c>
      <c r="AR588" s="233">
        <v>448.1</v>
      </c>
      <c r="AS588" s="233">
        <v>4.9000000000000004</v>
      </c>
      <c r="AT588" s="233">
        <v>451.2</v>
      </c>
      <c r="AU588" s="233">
        <v>6.4</v>
      </c>
      <c r="AV588" s="84" t="s">
        <v>21</v>
      </c>
      <c r="AW588" s="84" t="s">
        <v>21</v>
      </c>
      <c r="AX588" s="84" t="s">
        <v>21</v>
      </c>
      <c r="AY588" s="84" t="s">
        <v>21</v>
      </c>
      <c r="AZ588" s="233">
        <v>452</v>
      </c>
      <c r="BA588" s="233">
        <v>5.9</v>
      </c>
      <c r="BB588" s="81" t="s">
        <v>21</v>
      </c>
      <c r="BC588" s="81" t="s">
        <v>21</v>
      </c>
      <c r="BD588" s="81" t="s">
        <v>21</v>
      </c>
      <c r="BE588" s="81" t="s">
        <v>21</v>
      </c>
      <c r="BF588" s="81" t="s">
        <v>21</v>
      </c>
      <c r="BG588" s="152" t="s">
        <v>21</v>
      </c>
    </row>
    <row r="589" spans="1:59" ht="16" customHeight="1" x14ac:dyDescent="0.15">
      <c r="A589" s="64" t="s">
        <v>919</v>
      </c>
      <c r="B589" s="81"/>
      <c r="C589" s="199" t="s">
        <v>21</v>
      </c>
      <c r="D589" s="82" t="s">
        <v>21</v>
      </c>
      <c r="E589" s="282" t="s">
        <v>21</v>
      </c>
      <c r="F589" s="271">
        <v>196</v>
      </c>
      <c r="G589" s="81" t="s">
        <v>21</v>
      </c>
      <c r="H589" s="81" t="s">
        <v>21</v>
      </c>
      <c r="I589" s="233">
        <v>34.26</v>
      </c>
      <c r="J589" s="211">
        <v>2.1</v>
      </c>
      <c r="K589" s="248">
        <v>0.26200000000000001</v>
      </c>
      <c r="L589" s="211">
        <v>1.1000000000000001</v>
      </c>
      <c r="M589" s="65" t="s">
        <v>133</v>
      </c>
      <c r="N589" s="260">
        <v>0.94899999999999995</v>
      </c>
      <c r="O589" s="211">
        <v>1.7</v>
      </c>
      <c r="P589" s="64">
        <v>3617</v>
      </c>
      <c r="Q589" s="65">
        <v>20</v>
      </c>
      <c r="R589" s="80">
        <f t="shared" si="50"/>
        <v>75.053818024135182</v>
      </c>
      <c r="S589" s="65">
        <v>1500</v>
      </c>
      <c r="T589" s="65">
        <v>15</v>
      </c>
      <c r="U589" s="80">
        <f t="shared" si="51"/>
        <v>33.541019662496844</v>
      </c>
      <c r="V589" s="81" t="s">
        <v>21</v>
      </c>
      <c r="W589" s="81" t="s">
        <v>21</v>
      </c>
      <c r="X589" s="152" t="s">
        <v>21</v>
      </c>
      <c r="Y589" s="344">
        <v>58.53</v>
      </c>
      <c r="Z589" s="211">
        <v>447.9</v>
      </c>
      <c r="AA589" s="211">
        <v>4.9000000000000004</v>
      </c>
      <c r="AB589" s="81" t="s">
        <v>21</v>
      </c>
      <c r="AC589" s="81" t="s">
        <v>21</v>
      </c>
      <c r="AD589" s="81" t="s">
        <v>21</v>
      </c>
      <c r="AE589" s="81" t="s">
        <v>21</v>
      </c>
      <c r="AF589" s="233">
        <v>446.2</v>
      </c>
      <c r="AG589" s="233">
        <v>6</v>
      </c>
      <c r="AH589" s="233">
        <v>438.7</v>
      </c>
      <c r="AI589" s="233">
        <v>4.5999999999999996</v>
      </c>
      <c r="AJ589" s="84" t="s">
        <v>21</v>
      </c>
      <c r="AK589" s="84" t="s">
        <v>21</v>
      </c>
      <c r="AL589" s="84" t="s">
        <v>21</v>
      </c>
      <c r="AM589" s="84" t="s">
        <v>21</v>
      </c>
      <c r="AN589" s="84" t="s">
        <v>21</v>
      </c>
      <c r="AO589" s="84" t="s">
        <v>21</v>
      </c>
      <c r="AP589" s="233">
        <v>450.3</v>
      </c>
      <c r="AQ589" s="233">
        <v>4.5999999999999996</v>
      </c>
      <c r="AR589" s="233">
        <v>445.1</v>
      </c>
      <c r="AS589" s="233">
        <v>4.2</v>
      </c>
      <c r="AT589" s="233">
        <v>446.9</v>
      </c>
      <c r="AU589" s="233">
        <v>5.6</v>
      </c>
      <c r="AV589" s="84" t="s">
        <v>21</v>
      </c>
      <c r="AW589" s="84" t="s">
        <v>21</v>
      </c>
      <c r="AX589" s="84" t="s">
        <v>21</v>
      </c>
      <c r="AY589" s="84" t="s">
        <v>21</v>
      </c>
      <c r="AZ589" s="233">
        <v>447.9</v>
      </c>
      <c r="BA589" s="233">
        <v>5.6</v>
      </c>
      <c r="BB589" s="81" t="s">
        <v>21</v>
      </c>
      <c r="BC589" s="81" t="s">
        <v>21</v>
      </c>
      <c r="BD589" s="81" t="s">
        <v>21</v>
      </c>
      <c r="BE589" s="81" t="s">
        <v>21</v>
      </c>
      <c r="BF589" s="81" t="s">
        <v>21</v>
      </c>
      <c r="BG589" s="152" t="s">
        <v>21</v>
      </c>
    </row>
    <row r="590" spans="1:59" ht="16" customHeight="1" thickBot="1" x14ac:dyDescent="0.2">
      <c r="A590" s="70" t="s">
        <v>920</v>
      </c>
      <c r="B590" s="140"/>
      <c r="C590" s="200" t="s">
        <v>21</v>
      </c>
      <c r="D590" s="141" t="s">
        <v>21</v>
      </c>
      <c r="E590" s="287" t="s">
        <v>21</v>
      </c>
      <c r="F590" s="273">
        <v>194.8</v>
      </c>
      <c r="G590" s="140" t="s">
        <v>21</v>
      </c>
      <c r="H590" s="140" t="s">
        <v>21</v>
      </c>
      <c r="I590" s="234">
        <v>34.229999999999997</v>
      </c>
      <c r="J590" s="212">
        <v>2.2000000000000002</v>
      </c>
      <c r="K590" s="249">
        <v>0.26100000000000001</v>
      </c>
      <c r="L590" s="212">
        <v>1.3</v>
      </c>
      <c r="M590" s="13" t="s">
        <v>166</v>
      </c>
      <c r="N590" s="261">
        <v>0.95099999999999996</v>
      </c>
      <c r="O590" s="212">
        <v>1.8</v>
      </c>
      <c r="P590" s="70">
        <v>3617</v>
      </c>
      <c r="Q590" s="13">
        <v>22</v>
      </c>
      <c r="R590" s="89">
        <f t="shared" si="50"/>
        <v>75.611345709489925</v>
      </c>
      <c r="S590" s="13">
        <v>1495</v>
      </c>
      <c r="T590" s="13">
        <v>18</v>
      </c>
      <c r="U590" s="89">
        <f t="shared" si="51"/>
        <v>34.900000000000006</v>
      </c>
      <c r="V590" s="140" t="s">
        <v>21</v>
      </c>
      <c r="W590" s="140" t="s">
        <v>21</v>
      </c>
      <c r="X590" s="382" t="s">
        <v>21</v>
      </c>
      <c r="Y590" s="345">
        <v>58.67</v>
      </c>
      <c r="Z590" s="212">
        <v>454.1</v>
      </c>
      <c r="AA590" s="212">
        <v>5.6</v>
      </c>
      <c r="AB590" s="140" t="s">
        <v>21</v>
      </c>
      <c r="AC590" s="140" t="s">
        <v>21</v>
      </c>
      <c r="AD590" s="140" t="s">
        <v>21</v>
      </c>
      <c r="AE590" s="140" t="s">
        <v>21</v>
      </c>
      <c r="AF590" s="234">
        <v>451.7</v>
      </c>
      <c r="AG590" s="234">
        <v>6.6</v>
      </c>
      <c r="AH590" s="234">
        <v>442</v>
      </c>
      <c r="AI590" s="234">
        <v>5.4</v>
      </c>
      <c r="AJ590" s="143" t="s">
        <v>21</v>
      </c>
      <c r="AK590" s="143" t="s">
        <v>21</v>
      </c>
      <c r="AL590" s="143" t="s">
        <v>21</v>
      </c>
      <c r="AM590" s="143" t="s">
        <v>21</v>
      </c>
      <c r="AN590" s="143" t="s">
        <v>21</v>
      </c>
      <c r="AO590" s="143" t="s">
        <v>21</v>
      </c>
      <c r="AP590" s="234">
        <v>455.4</v>
      </c>
      <c r="AQ590" s="234">
        <v>5.5</v>
      </c>
      <c r="AR590" s="234">
        <v>449.3</v>
      </c>
      <c r="AS590" s="234">
        <v>5.4</v>
      </c>
      <c r="AT590" s="234">
        <v>451.8</v>
      </c>
      <c r="AU590" s="234">
        <v>6.1</v>
      </c>
      <c r="AV590" s="143" t="s">
        <v>21</v>
      </c>
      <c r="AW590" s="143" t="s">
        <v>21</v>
      </c>
      <c r="AX590" s="143" t="s">
        <v>21</v>
      </c>
      <c r="AY590" s="143" t="s">
        <v>21</v>
      </c>
      <c r="AZ590" s="234">
        <v>453.5</v>
      </c>
      <c r="BA590" s="234">
        <v>6.4</v>
      </c>
      <c r="BB590" s="140" t="s">
        <v>21</v>
      </c>
      <c r="BC590" s="140" t="s">
        <v>21</v>
      </c>
      <c r="BD590" s="140" t="s">
        <v>21</v>
      </c>
      <c r="BE590" s="140" t="s">
        <v>21</v>
      </c>
      <c r="BF590" s="140" t="s">
        <v>21</v>
      </c>
      <c r="BG590" s="382" t="s">
        <v>21</v>
      </c>
    </row>
    <row r="591" spans="1:59" ht="16" customHeight="1" x14ac:dyDescent="0.15">
      <c r="C591" s="130"/>
      <c r="D591" s="130"/>
      <c r="E591" s="257"/>
      <c r="F591" s="130"/>
      <c r="I591" s="18"/>
      <c r="J591" s="17"/>
      <c r="K591" s="303"/>
      <c r="L591" s="17"/>
      <c r="N591" s="284"/>
      <c r="O591" s="17"/>
      <c r="Y591" s="230"/>
      <c r="Z591" s="130"/>
      <c r="AA591" s="130"/>
      <c r="AF591" s="230"/>
      <c r="AG591" s="230"/>
      <c r="AH591" s="230"/>
      <c r="AI591" s="230"/>
      <c r="AJ591" s="230"/>
      <c r="AK591" s="230"/>
      <c r="AL591" s="230"/>
      <c r="AM591" s="230"/>
      <c r="AN591" s="230"/>
      <c r="AO591" s="230"/>
      <c r="AP591" s="230"/>
      <c r="AQ591" s="230"/>
      <c r="AR591" s="230"/>
      <c r="AS591" s="230"/>
      <c r="AT591" s="230"/>
      <c r="AU591" s="230"/>
      <c r="AV591" s="230"/>
      <c r="AW591" s="230"/>
      <c r="AX591" s="230"/>
      <c r="AY591" s="230"/>
      <c r="AZ591" s="230"/>
      <c r="BA591" s="230"/>
    </row>
    <row r="592" spans="1:59" ht="16" customHeight="1" thickBot="1" x14ac:dyDescent="0.2">
      <c r="A592" s="14" t="s">
        <v>518</v>
      </c>
      <c r="C592" s="130"/>
      <c r="D592" s="130"/>
      <c r="E592" s="257"/>
      <c r="F592" s="130"/>
      <c r="I592" s="18"/>
      <c r="J592" s="17"/>
      <c r="K592" s="303"/>
      <c r="L592" s="17"/>
      <c r="N592" s="284"/>
      <c r="O592" s="17"/>
      <c r="Y592" s="230"/>
      <c r="Z592" s="130"/>
      <c r="AA592" s="130"/>
      <c r="AF592" s="230"/>
      <c r="AG592" s="230"/>
      <c r="AH592" s="230"/>
      <c r="AI592" s="230"/>
      <c r="AJ592" s="230"/>
      <c r="AK592" s="230"/>
      <c r="AL592" s="230"/>
      <c r="AM592" s="230"/>
      <c r="AN592" s="230"/>
      <c r="AO592" s="230"/>
      <c r="AP592" s="230"/>
      <c r="AQ592" s="230"/>
      <c r="AR592" s="230"/>
      <c r="AS592" s="230"/>
      <c r="AT592" s="230"/>
      <c r="AU592" s="230"/>
      <c r="AV592" s="230"/>
      <c r="AW592" s="230"/>
      <c r="AX592" s="230"/>
      <c r="AY592" s="230"/>
      <c r="AZ592" s="230"/>
      <c r="BA592" s="230"/>
    </row>
    <row r="593" spans="1:59" ht="16" customHeight="1" x14ac:dyDescent="0.15">
      <c r="A593" s="55" t="s">
        <v>906</v>
      </c>
      <c r="B593" s="74"/>
      <c r="C593" s="201">
        <v>537.6</v>
      </c>
      <c r="D593" s="213">
        <v>548.29999999999995</v>
      </c>
      <c r="E593" s="259">
        <v>0.97799999999999998</v>
      </c>
      <c r="F593" s="272">
        <v>415.9</v>
      </c>
      <c r="G593" s="78" t="s">
        <v>21</v>
      </c>
      <c r="H593" s="74" t="s">
        <v>21</v>
      </c>
      <c r="I593" s="232">
        <v>31.8</v>
      </c>
      <c r="J593" s="213">
        <v>4.0999999999999996</v>
      </c>
      <c r="K593" s="247">
        <v>0.25590000000000002</v>
      </c>
      <c r="L593" s="213">
        <v>1.2</v>
      </c>
      <c r="M593" s="56" t="s">
        <v>128</v>
      </c>
      <c r="N593" s="259">
        <v>0.90100000000000002</v>
      </c>
      <c r="O593" s="272">
        <v>3.9</v>
      </c>
      <c r="P593" s="56">
        <v>3543</v>
      </c>
      <c r="Q593" s="56">
        <v>40</v>
      </c>
      <c r="R593" s="73">
        <f t="shared" ref="R593:R612" si="52">SQRT((Q593^2)+((P593*0.02)^2))</f>
        <v>81.37038527621705</v>
      </c>
      <c r="S593" s="56">
        <v>1469</v>
      </c>
      <c r="T593" s="56">
        <v>16</v>
      </c>
      <c r="U593" s="73">
        <f t="shared" ref="U593:U612" si="53">SQRT((T593^2)+((S593*0.02)^2))</f>
        <v>33.454213486495242</v>
      </c>
      <c r="V593" s="74" t="s">
        <v>21</v>
      </c>
      <c r="W593" s="74" t="s">
        <v>21</v>
      </c>
      <c r="X593" s="74" t="s">
        <v>21</v>
      </c>
      <c r="Y593" s="350">
        <v>58.54</v>
      </c>
      <c r="Z593" s="213">
        <v>478.8</v>
      </c>
      <c r="AA593" s="213">
        <v>6.2</v>
      </c>
      <c r="AB593" s="74" t="s">
        <v>21</v>
      </c>
      <c r="AC593" s="74" t="s">
        <v>21</v>
      </c>
      <c r="AD593" s="74" t="s">
        <v>21</v>
      </c>
      <c r="AE593" s="74" t="s">
        <v>21</v>
      </c>
      <c r="AF593" s="232">
        <v>443.9</v>
      </c>
      <c r="AG593" s="232">
        <v>6.8</v>
      </c>
      <c r="AH593" s="232">
        <v>430.6</v>
      </c>
      <c r="AI593" s="232">
        <v>4.8</v>
      </c>
      <c r="AJ593" s="77" t="s">
        <v>21</v>
      </c>
      <c r="AK593" s="77" t="s">
        <v>21</v>
      </c>
      <c r="AL593" s="77" t="s">
        <v>21</v>
      </c>
      <c r="AM593" s="77" t="s">
        <v>21</v>
      </c>
      <c r="AN593" s="77" t="s">
        <v>21</v>
      </c>
      <c r="AO593" s="77" t="s">
        <v>21</v>
      </c>
      <c r="AP593" s="232">
        <v>446.9</v>
      </c>
      <c r="AQ593" s="232">
        <v>6</v>
      </c>
      <c r="AR593" s="232">
        <v>438.8</v>
      </c>
      <c r="AS593" s="232">
        <v>5.2</v>
      </c>
      <c r="AT593" s="232">
        <v>443.4</v>
      </c>
      <c r="AU593" s="232">
        <v>7.1</v>
      </c>
      <c r="AV593" s="77" t="s">
        <v>21</v>
      </c>
      <c r="AW593" s="77" t="s">
        <v>21</v>
      </c>
      <c r="AX593" s="77" t="s">
        <v>21</v>
      </c>
      <c r="AY593" s="77" t="s">
        <v>21</v>
      </c>
      <c r="AZ593" s="232">
        <v>446.1</v>
      </c>
      <c r="BA593" s="232">
        <v>6.8</v>
      </c>
      <c r="BB593" s="74" t="s">
        <v>21</v>
      </c>
      <c r="BC593" s="74" t="s">
        <v>21</v>
      </c>
      <c r="BD593" s="74" t="s">
        <v>21</v>
      </c>
      <c r="BE593" s="74" t="s">
        <v>21</v>
      </c>
      <c r="BF593" s="74" t="s">
        <v>21</v>
      </c>
      <c r="BG593" s="381" t="s">
        <v>21</v>
      </c>
    </row>
    <row r="594" spans="1:59" ht="16" customHeight="1" x14ac:dyDescent="0.15">
      <c r="A594" s="64" t="s">
        <v>938</v>
      </c>
      <c r="B594" s="81"/>
      <c r="C594" s="202">
        <v>555.4</v>
      </c>
      <c r="D594" s="211">
        <v>564.5</v>
      </c>
      <c r="E594" s="260">
        <v>0.98499999999999999</v>
      </c>
      <c r="F594" s="271">
        <v>366</v>
      </c>
      <c r="G594" s="62" t="s">
        <v>21</v>
      </c>
      <c r="H594" s="81" t="s">
        <v>21</v>
      </c>
      <c r="I594" s="233">
        <v>31.8</v>
      </c>
      <c r="J594" s="211">
        <v>4.2</v>
      </c>
      <c r="K594" s="248">
        <v>0.25629999999999997</v>
      </c>
      <c r="L594" s="211">
        <v>1.6</v>
      </c>
      <c r="M594" s="65" t="s">
        <v>115</v>
      </c>
      <c r="N594" s="260">
        <v>0.90100000000000002</v>
      </c>
      <c r="O594" s="271">
        <v>3.9</v>
      </c>
      <c r="P594" s="65">
        <v>3544</v>
      </c>
      <c r="Q594" s="65">
        <v>41</v>
      </c>
      <c r="R594" s="80">
        <f t="shared" si="52"/>
        <v>81.883908065016044</v>
      </c>
      <c r="S594" s="65">
        <v>1471</v>
      </c>
      <c r="T594" s="65">
        <v>21</v>
      </c>
      <c r="U594" s="80">
        <f t="shared" si="53"/>
        <v>36.14604266029685</v>
      </c>
      <c r="V594" s="81" t="s">
        <v>21</v>
      </c>
      <c r="W594" s="81" t="s">
        <v>21</v>
      </c>
      <c r="X594" s="81" t="s">
        <v>21</v>
      </c>
      <c r="Y594" s="344">
        <v>58.49</v>
      </c>
      <c r="Z594" s="211">
        <v>471.2</v>
      </c>
      <c r="AA594" s="211">
        <v>6.8</v>
      </c>
      <c r="AB594" s="81" t="s">
        <v>21</v>
      </c>
      <c r="AC594" s="81" t="s">
        <v>21</v>
      </c>
      <c r="AD594" s="81" t="s">
        <v>21</v>
      </c>
      <c r="AE594" s="81" t="s">
        <v>21</v>
      </c>
      <c r="AF594" s="233">
        <v>441.2</v>
      </c>
      <c r="AG594" s="233">
        <v>6.6</v>
      </c>
      <c r="AH594" s="233">
        <v>435.4</v>
      </c>
      <c r="AI594" s="233">
        <v>5.7</v>
      </c>
      <c r="AJ594" s="84" t="s">
        <v>21</v>
      </c>
      <c r="AK594" s="84" t="s">
        <v>21</v>
      </c>
      <c r="AL594" s="84" t="s">
        <v>21</v>
      </c>
      <c r="AM594" s="84" t="s">
        <v>21</v>
      </c>
      <c r="AN594" s="84" t="s">
        <v>21</v>
      </c>
      <c r="AO594" s="84" t="s">
        <v>21</v>
      </c>
      <c r="AP594" s="233">
        <v>447.9</v>
      </c>
      <c r="AQ594" s="233">
        <v>5</v>
      </c>
      <c r="AR594" s="233">
        <v>441.6</v>
      </c>
      <c r="AS594" s="233">
        <v>5.0999999999999996</v>
      </c>
      <c r="AT594" s="233">
        <v>444.6</v>
      </c>
      <c r="AU594" s="233">
        <v>5.9</v>
      </c>
      <c r="AV594" s="84" t="s">
        <v>21</v>
      </c>
      <c r="AW594" s="84" t="s">
        <v>21</v>
      </c>
      <c r="AX594" s="84" t="s">
        <v>21</v>
      </c>
      <c r="AY594" s="84" t="s">
        <v>21</v>
      </c>
      <c r="AZ594" s="233">
        <v>443.1</v>
      </c>
      <c r="BA594" s="233">
        <v>6.4</v>
      </c>
      <c r="BB594" s="81" t="s">
        <v>21</v>
      </c>
      <c r="BC594" s="81" t="s">
        <v>21</v>
      </c>
      <c r="BD594" s="81" t="s">
        <v>21</v>
      </c>
      <c r="BE594" s="81" t="s">
        <v>21</v>
      </c>
      <c r="BF594" s="81" t="s">
        <v>21</v>
      </c>
      <c r="BG594" s="152" t="s">
        <v>21</v>
      </c>
    </row>
    <row r="595" spans="1:59" ht="16" customHeight="1" x14ac:dyDescent="0.15">
      <c r="A595" s="64" t="s">
        <v>908</v>
      </c>
      <c r="B595" s="81"/>
      <c r="C595" s="202">
        <v>538.70000000000005</v>
      </c>
      <c r="D595" s="211">
        <v>559.1</v>
      </c>
      <c r="E595" s="260">
        <v>0.96299999999999997</v>
      </c>
      <c r="F595" s="271">
        <v>183</v>
      </c>
      <c r="G595" s="62" t="s">
        <v>21</v>
      </c>
      <c r="H595" s="81" t="s">
        <v>21</v>
      </c>
      <c r="I595" s="233">
        <v>32.5</v>
      </c>
      <c r="J595" s="211">
        <v>4.0999999999999996</v>
      </c>
      <c r="K595" s="248">
        <v>0.25490000000000002</v>
      </c>
      <c r="L595" s="211">
        <v>1.2</v>
      </c>
      <c r="M595" s="65" t="s">
        <v>128</v>
      </c>
      <c r="N595" s="260">
        <v>0.92600000000000005</v>
      </c>
      <c r="O595" s="271">
        <v>3.9</v>
      </c>
      <c r="P595" s="65">
        <v>3567</v>
      </c>
      <c r="Q595" s="65">
        <v>40</v>
      </c>
      <c r="R595" s="80">
        <f t="shared" si="52"/>
        <v>81.788725384370679</v>
      </c>
      <c r="S595" s="65">
        <v>1463</v>
      </c>
      <c r="T595" s="65">
        <v>16</v>
      </c>
      <c r="U595" s="80">
        <f t="shared" si="53"/>
        <v>33.348877042563224</v>
      </c>
      <c r="V595" s="81" t="s">
        <v>21</v>
      </c>
      <c r="W595" s="81" t="s">
        <v>21</v>
      </c>
      <c r="X595" s="81" t="s">
        <v>21</v>
      </c>
      <c r="Y595" s="344">
        <v>58.99</v>
      </c>
      <c r="Z595" s="211">
        <v>451.3</v>
      </c>
      <c r="AA595" s="211">
        <v>4.7</v>
      </c>
      <c r="AB595" s="81" t="s">
        <v>21</v>
      </c>
      <c r="AC595" s="81" t="s">
        <v>21</v>
      </c>
      <c r="AD595" s="81" t="s">
        <v>21</v>
      </c>
      <c r="AE595" s="81" t="s">
        <v>21</v>
      </c>
      <c r="AF595" s="233">
        <v>449.7</v>
      </c>
      <c r="AG595" s="233">
        <v>6.6</v>
      </c>
      <c r="AH595" s="233">
        <v>440.4</v>
      </c>
      <c r="AI595" s="233">
        <v>5</v>
      </c>
      <c r="AJ595" s="84" t="s">
        <v>21</v>
      </c>
      <c r="AK595" s="84" t="s">
        <v>21</v>
      </c>
      <c r="AL595" s="84" t="s">
        <v>21</v>
      </c>
      <c r="AM595" s="84" t="s">
        <v>21</v>
      </c>
      <c r="AN595" s="84" t="s">
        <v>21</v>
      </c>
      <c r="AO595" s="84" t="s">
        <v>21</v>
      </c>
      <c r="AP595" s="233">
        <v>454.3</v>
      </c>
      <c r="AQ595" s="233">
        <v>5.6</v>
      </c>
      <c r="AR595" s="233">
        <v>447.6</v>
      </c>
      <c r="AS595" s="233">
        <v>4.8</v>
      </c>
      <c r="AT595" s="233">
        <v>450.4</v>
      </c>
      <c r="AU595" s="233">
        <v>6.1</v>
      </c>
      <c r="AV595" s="84" t="s">
        <v>21</v>
      </c>
      <c r="AW595" s="84" t="s">
        <v>21</v>
      </c>
      <c r="AX595" s="84" t="s">
        <v>21</v>
      </c>
      <c r="AY595" s="84" t="s">
        <v>21</v>
      </c>
      <c r="AZ595" s="233">
        <v>451</v>
      </c>
      <c r="BA595" s="233">
        <v>5.2</v>
      </c>
      <c r="BB595" s="81" t="s">
        <v>21</v>
      </c>
      <c r="BC595" s="81" t="s">
        <v>21</v>
      </c>
      <c r="BD595" s="81" t="s">
        <v>21</v>
      </c>
      <c r="BE595" s="81" t="s">
        <v>21</v>
      </c>
      <c r="BF595" s="81" t="s">
        <v>21</v>
      </c>
      <c r="BG595" s="152" t="s">
        <v>21</v>
      </c>
    </row>
    <row r="596" spans="1:59" ht="16" customHeight="1" x14ac:dyDescent="0.15">
      <c r="A596" s="64" t="s">
        <v>909</v>
      </c>
      <c r="B596" s="81"/>
      <c r="C596" s="202">
        <v>545.1</v>
      </c>
      <c r="D596" s="211">
        <v>550</v>
      </c>
      <c r="E596" s="260">
        <v>0.98499999999999999</v>
      </c>
      <c r="F596" s="271">
        <v>208.1</v>
      </c>
      <c r="G596" s="62" t="s">
        <v>21</v>
      </c>
      <c r="H596" s="81" t="s">
        <v>21</v>
      </c>
      <c r="I596" s="233">
        <v>33.4</v>
      </c>
      <c r="J596" s="211">
        <v>4</v>
      </c>
      <c r="K596" s="248">
        <v>0.2555</v>
      </c>
      <c r="L596" s="211">
        <v>1.1000000000000001</v>
      </c>
      <c r="M596" s="65" t="s">
        <v>116</v>
      </c>
      <c r="N596" s="260">
        <v>0.94899999999999995</v>
      </c>
      <c r="O596" s="271">
        <v>3.9</v>
      </c>
      <c r="P596" s="65">
        <v>3593</v>
      </c>
      <c r="Q596" s="65">
        <v>40</v>
      </c>
      <c r="R596" s="80">
        <f t="shared" si="52"/>
        <v>82.24268721290666</v>
      </c>
      <c r="S596" s="65">
        <v>1467</v>
      </c>
      <c r="T596" s="65">
        <v>15</v>
      </c>
      <c r="U596" s="80">
        <f t="shared" si="53"/>
        <v>32.952019664961355</v>
      </c>
      <c r="V596" s="81" t="s">
        <v>21</v>
      </c>
      <c r="W596" s="81" t="s">
        <v>21</v>
      </c>
      <c r="X596" s="81" t="s">
        <v>21</v>
      </c>
      <c r="Y596" s="344">
        <v>59.17</v>
      </c>
      <c r="Z596" s="211">
        <v>478.3</v>
      </c>
      <c r="AA596" s="211">
        <v>5.9</v>
      </c>
      <c r="AB596" s="81" t="s">
        <v>21</v>
      </c>
      <c r="AC596" s="81" t="s">
        <v>21</v>
      </c>
      <c r="AD596" s="81" t="s">
        <v>21</v>
      </c>
      <c r="AE596" s="81" t="s">
        <v>21</v>
      </c>
      <c r="AF596" s="233">
        <v>451.9</v>
      </c>
      <c r="AG596" s="233">
        <v>6.7</v>
      </c>
      <c r="AH596" s="233">
        <v>443.1</v>
      </c>
      <c r="AI596" s="233">
        <v>5.9</v>
      </c>
      <c r="AJ596" s="84" t="s">
        <v>21</v>
      </c>
      <c r="AK596" s="84" t="s">
        <v>21</v>
      </c>
      <c r="AL596" s="84" t="s">
        <v>21</v>
      </c>
      <c r="AM596" s="84" t="s">
        <v>21</v>
      </c>
      <c r="AN596" s="84" t="s">
        <v>21</v>
      </c>
      <c r="AO596" s="84" t="s">
        <v>21</v>
      </c>
      <c r="AP596" s="233">
        <v>456.4</v>
      </c>
      <c r="AQ596" s="233">
        <v>5.8</v>
      </c>
      <c r="AR596" s="233">
        <v>449.5</v>
      </c>
      <c r="AS596" s="233">
        <v>5.3</v>
      </c>
      <c r="AT596" s="233">
        <v>451.4</v>
      </c>
      <c r="AU596" s="233">
        <v>5.8</v>
      </c>
      <c r="AV596" s="84" t="s">
        <v>21</v>
      </c>
      <c r="AW596" s="84" t="s">
        <v>21</v>
      </c>
      <c r="AX596" s="84" t="s">
        <v>21</v>
      </c>
      <c r="AY596" s="84" t="s">
        <v>21</v>
      </c>
      <c r="AZ596" s="233">
        <v>453.7</v>
      </c>
      <c r="BA596" s="233">
        <v>6.8</v>
      </c>
      <c r="BB596" s="81" t="s">
        <v>21</v>
      </c>
      <c r="BC596" s="81" t="s">
        <v>21</v>
      </c>
      <c r="BD596" s="81" t="s">
        <v>21</v>
      </c>
      <c r="BE596" s="81" t="s">
        <v>21</v>
      </c>
      <c r="BF596" s="81" t="s">
        <v>21</v>
      </c>
      <c r="BG596" s="152" t="s">
        <v>21</v>
      </c>
    </row>
    <row r="597" spans="1:59" ht="16" customHeight="1" x14ac:dyDescent="0.15">
      <c r="A597" s="64" t="s">
        <v>910</v>
      </c>
      <c r="B597" s="81"/>
      <c r="C597" s="202">
        <v>555.70000000000005</v>
      </c>
      <c r="D597" s="211">
        <v>592.4</v>
      </c>
      <c r="E597" s="260">
        <v>0.93</v>
      </c>
      <c r="F597" s="271">
        <v>196.9</v>
      </c>
      <c r="G597" s="62" t="s">
        <v>21</v>
      </c>
      <c r="H597" s="81" t="s">
        <v>21</v>
      </c>
      <c r="I597" s="233">
        <v>33</v>
      </c>
      <c r="J597" s="211">
        <v>4.0999999999999996</v>
      </c>
      <c r="K597" s="248">
        <v>0.24840000000000001</v>
      </c>
      <c r="L597" s="211">
        <v>1.3</v>
      </c>
      <c r="M597" s="65" t="s">
        <v>113</v>
      </c>
      <c r="N597" s="260">
        <v>0.96399999999999997</v>
      </c>
      <c r="O597" s="271">
        <v>3.9</v>
      </c>
      <c r="P597" s="65">
        <v>3581</v>
      </c>
      <c r="Q597" s="65">
        <v>40</v>
      </c>
      <c r="R597" s="80">
        <f t="shared" si="52"/>
        <v>82.033068941738378</v>
      </c>
      <c r="S597" s="65">
        <v>1430</v>
      </c>
      <c r="T597" s="65">
        <v>16</v>
      </c>
      <c r="U597" s="80">
        <f t="shared" si="53"/>
        <v>32.771328932467782</v>
      </c>
      <c r="V597" s="81" t="s">
        <v>21</v>
      </c>
      <c r="W597" s="81" t="s">
        <v>21</v>
      </c>
      <c r="X597" s="81" t="s">
        <v>21</v>
      </c>
      <c r="Y597" s="344">
        <v>60.07</v>
      </c>
      <c r="Z597" s="211">
        <v>450.1</v>
      </c>
      <c r="AA597" s="211">
        <v>6</v>
      </c>
      <c r="AB597" s="81" t="s">
        <v>21</v>
      </c>
      <c r="AC597" s="81" t="s">
        <v>21</v>
      </c>
      <c r="AD597" s="81" t="s">
        <v>21</v>
      </c>
      <c r="AE597" s="81" t="s">
        <v>21</v>
      </c>
      <c r="AF597" s="233">
        <v>448.2</v>
      </c>
      <c r="AG597" s="233">
        <v>7.2</v>
      </c>
      <c r="AH597" s="233">
        <v>440.5</v>
      </c>
      <c r="AI597" s="233">
        <v>5.5</v>
      </c>
      <c r="AJ597" s="84" t="s">
        <v>21</v>
      </c>
      <c r="AK597" s="84" t="s">
        <v>21</v>
      </c>
      <c r="AL597" s="84" t="s">
        <v>21</v>
      </c>
      <c r="AM597" s="84" t="s">
        <v>21</v>
      </c>
      <c r="AN597" s="84" t="s">
        <v>21</v>
      </c>
      <c r="AO597" s="84" t="s">
        <v>21</v>
      </c>
      <c r="AP597" s="233">
        <v>452.4</v>
      </c>
      <c r="AQ597" s="233">
        <v>5.8</v>
      </c>
      <c r="AR597" s="233">
        <v>446.4</v>
      </c>
      <c r="AS597" s="233">
        <v>6.2</v>
      </c>
      <c r="AT597" s="233">
        <v>448.8</v>
      </c>
      <c r="AU597" s="233">
        <v>6.3</v>
      </c>
      <c r="AV597" s="84" t="s">
        <v>21</v>
      </c>
      <c r="AW597" s="84" t="s">
        <v>21</v>
      </c>
      <c r="AX597" s="84" t="s">
        <v>21</v>
      </c>
      <c r="AY597" s="84" t="s">
        <v>21</v>
      </c>
      <c r="AZ597" s="233">
        <v>451</v>
      </c>
      <c r="BA597" s="233">
        <v>6.6</v>
      </c>
      <c r="BB597" s="81" t="s">
        <v>21</v>
      </c>
      <c r="BC597" s="81" t="s">
        <v>21</v>
      </c>
      <c r="BD597" s="81" t="s">
        <v>21</v>
      </c>
      <c r="BE597" s="81" t="s">
        <v>21</v>
      </c>
      <c r="BF597" s="81" t="s">
        <v>21</v>
      </c>
      <c r="BG597" s="152" t="s">
        <v>21</v>
      </c>
    </row>
    <row r="598" spans="1:59" ht="16" customHeight="1" x14ac:dyDescent="0.15">
      <c r="A598" s="64" t="s">
        <v>911</v>
      </c>
      <c r="B598" s="81"/>
      <c r="C598" s="202">
        <v>542.6</v>
      </c>
      <c r="D598" s="211">
        <v>544.20000000000005</v>
      </c>
      <c r="E598" s="260">
        <v>0.98799999999999999</v>
      </c>
      <c r="F598" s="271">
        <v>203</v>
      </c>
      <c r="G598" s="62" t="s">
        <v>21</v>
      </c>
      <c r="H598" s="81" t="s">
        <v>21</v>
      </c>
      <c r="I598" s="233">
        <v>34.799999999999997</v>
      </c>
      <c r="J598" s="211">
        <v>4.0999999999999996</v>
      </c>
      <c r="K598" s="248">
        <v>0.25990000000000002</v>
      </c>
      <c r="L598" s="211">
        <v>1.2</v>
      </c>
      <c r="M598" s="65" t="s">
        <v>128</v>
      </c>
      <c r="N598" s="260">
        <v>0.97</v>
      </c>
      <c r="O598" s="271">
        <v>3.9</v>
      </c>
      <c r="P598" s="65">
        <v>3632</v>
      </c>
      <c r="Q598" s="65">
        <v>40</v>
      </c>
      <c r="R598" s="80">
        <f t="shared" si="52"/>
        <v>82.925084262845346</v>
      </c>
      <c r="S598" s="65">
        <v>1489</v>
      </c>
      <c r="T598" s="65">
        <v>16</v>
      </c>
      <c r="U598" s="80">
        <f t="shared" si="53"/>
        <v>33.806040880292386</v>
      </c>
      <c r="V598" s="81" t="s">
        <v>21</v>
      </c>
      <c r="W598" s="81" t="s">
        <v>21</v>
      </c>
      <c r="X598" s="81" t="s">
        <v>21</v>
      </c>
      <c r="Y598" s="344">
        <v>59</v>
      </c>
      <c r="Z598" s="211">
        <v>456.6</v>
      </c>
      <c r="AA598" s="211">
        <v>5.8</v>
      </c>
      <c r="AB598" s="81" t="s">
        <v>21</v>
      </c>
      <c r="AC598" s="81" t="s">
        <v>21</v>
      </c>
      <c r="AD598" s="81" t="s">
        <v>21</v>
      </c>
      <c r="AE598" s="81" t="s">
        <v>21</v>
      </c>
      <c r="AF598" s="233">
        <v>454.1</v>
      </c>
      <c r="AG598" s="233">
        <v>5.3</v>
      </c>
      <c r="AH598" s="233">
        <v>443.9</v>
      </c>
      <c r="AI598" s="233">
        <v>5</v>
      </c>
      <c r="AJ598" s="84" t="s">
        <v>21</v>
      </c>
      <c r="AK598" s="84" t="s">
        <v>21</v>
      </c>
      <c r="AL598" s="84" t="s">
        <v>21</v>
      </c>
      <c r="AM598" s="84" t="s">
        <v>21</v>
      </c>
      <c r="AN598" s="84" t="s">
        <v>21</v>
      </c>
      <c r="AO598" s="84" t="s">
        <v>21</v>
      </c>
      <c r="AP598" s="233">
        <v>457.6</v>
      </c>
      <c r="AQ598" s="233">
        <v>5.2</v>
      </c>
      <c r="AR598" s="233">
        <v>451</v>
      </c>
      <c r="AS598" s="233">
        <v>5.7</v>
      </c>
      <c r="AT598" s="233">
        <v>455.3</v>
      </c>
      <c r="AU598" s="233">
        <v>5.5</v>
      </c>
      <c r="AV598" s="84" t="s">
        <v>21</v>
      </c>
      <c r="AW598" s="84" t="s">
        <v>21</v>
      </c>
      <c r="AX598" s="84" t="s">
        <v>21</v>
      </c>
      <c r="AY598" s="84" t="s">
        <v>21</v>
      </c>
      <c r="AZ598" s="233">
        <v>455.1</v>
      </c>
      <c r="BA598" s="233">
        <v>6.1</v>
      </c>
      <c r="BB598" s="81" t="s">
        <v>21</v>
      </c>
      <c r="BC598" s="81" t="s">
        <v>21</v>
      </c>
      <c r="BD598" s="81" t="s">
        <v>21</v>
      </c>
      <c r="BE598" s="81" t="s">
        <v>21</v>
      </c>
      <c r="BF598" s="81" t="s">
        <v>21</v>
      </c>
      <c r="BG598" s="152" t="s">
        <v>21</v>
      </c>
    </row>
    <row r="599" spans="1:59" ht="16" customHeight="1" x14ac:dyDescent="0.15">
      <c r="A599" s="64" t="s">
        <v>912</v>
      </c>
      <c r="B599" s="81"/>
      <c r="C599" s="202">
        <v>545.79999999999995</v>
      </c>
      <c r="D599" s="211">
        <v>560.20000000000005</v>
      </c>
      <c r="E599" s="260">
        <v>0.96599999999999997</v>
      </c>
      <c r="F599" s="271">
        <v>194.1</v>
      </c>
      <c r="G599" s="62" t="s">
        <v>21</v>
      </c>
      <c r="H599" s="81" t="s">
        <v>21</v>
      </c>
      <c r="I599" s="233">
        <v>33.6</v>
      </c>
      <c r="J599" s="211">
        <v>4</v>
      </c>
      <c r="K599" s="248">
        <v>0.25340000000000001</v>
      </c>
      <c r="L599" s="211">
        <v>1.1000000000000001</v>
      </c>
      <c r="M599" s="65" t="s">
        <v>862</v>
      </c>
      <c r="N599" s="260">
        <v>0.96299999999999997</v>
      </c>
      <c r="O599" s="271">
        <v>3.9</v>
      </c>
      <c r="P599" s="65">
        <v>3600</v>
      </c>
      <c r="Q599" s="65">
        <v>40</v>
      </c>
      <c r="R599" s="80">
        <f t="shared" si="52"/>
        <v>82.365041127896006</v>
      </c>
      <c r="S599" s="65">
        <v>1456</v>
      </c>
      <c r="T599" s="65">
        <v>14</v>
      </c>
      <c r="U599" s="80">
        <f t="shared" si="53"/>
        <v>32.310592690323709</v>
      </c>
      <c r="V599" s="81" t="s">
        <v>21</v>
      </c>
      <c r="W599" s="81" t="s">
        <v>21</v>
      </c>
      <c r="X599" s="81" t="s">
        <v>21</v>
      </c>
      <c r="Y599" s="344">
        <v>59.56</v>
      </c>
      <c r="Z599" s="211">
        <v>472.9</v>
      </c>
      <c r="AA599" s="211">
        <v>5.7</v>
      </c>
      <c r="AB599" s="81" t="s">
        <v>21</v>
      </c>
      <c r="AC599" s="81" t="s">
        <v>21</v>
      </c>
      <c r="AD599" s="81" t="s">
        <v>21</v>
      </c>
      <c r="AE599" s="81" t="s">
        <v>21</v>
      </c>
      <c r="AF599" s="233">
        <v>455.1</v>
      </c>
      <c r="AG599" s="233">
        <v>6.1</v>
      </c>
      <c r="AH599" s="233">
        <v>444.7</v>
      </c>
      <c r="AI599" s="233">
        <v>4.4000000000000004</v>
      </c>
      <c r="AJ599" s="84" t="s">
        <v>21</v>
      </c>
      <c r="AK599" s="84" t="s">
        <v>21</v>
      </c>
      <c r="AL599" s="84" t="s">
        <v>21</v>
      </c>
      <c r="AM599" s="84" t="s">
        <v>21</v>
      </c>
      <c r="AN599" s="84" t="s">
        <v>21</v>
      </c>
      <c r="AO599" s="84" t="s">
        <v>21</v>
      </c>
      <c r="AP599" s="233">
        <v>458.6</v>
      </c>
      <c r="AQ599" s="233">
        <v>5.9</v>
      </c>
      <c r="AR599" s="233">
        <v>452.3</v>
      </c>
      <c r="AS599" s="233">
        <v>4.7</v>
      </c>
      <c r="AT599" s="233">
        <v>455.6</v>
      </c>
      <c r="AU599" s="233">
        <v>5.2</v>
      </c>
      <c r="AV599" s="84" t="s">
        <v>21</v>
      </c>
      <c r="AW599" s="84" t="s">
        <v>21</v>
      </c>
      <c r="AX599" s="84" t="s">
        <v>21</v>
      </c>
      <c r="AY599" s="84" t="s">
        <v>21</v>
      </c>
      <c r="AZ599" s="233">
        <v>458.3</v>
      </c>
      <c r="BA599" s="233">
        <v>5.5</v>
      </c>
      <c r="BB599" s="81" t="s">
        <v>21</v>
      </c>
      <c r="BC599" s="81" t="s">
        <v>21</v>
      </c>
      <c r="BD599" s="81" t="s">
        <v>21</v>
      </c>
      <c r="BE599" s="81" t="s">
        <v>21</v>
      </c>
      <c r="BF599" s="81" t="s">
        <v>21</v>
      </c>
      <c r="BG599" s="152" t="s">
        <v>21</v>
      </c>
    </row>
    <row r="600" spans="1:59" ht="16" customHeight="1" x14ac:dyDescent="0.15">
      <c r="A600" s="64" t="s">
        <v>913</v>
      </c>
      <c r="B600" s="81"/>
      <c r="C600" s="202">
        <v>559.1</v>
      </c>
      <c r="D600" s="211">
        <v>594.79999999999995</v>
      </c>
      <c r="E600" s="260">
        <v>0.93700000000000006</v>
      </c>
      <c r="F600" s="271">
        <v>195.7</v>
      </c>
      <c r="G600" s="62" t="s">
        <v>21</v>
      </c>
      <c r="H600" s="81" t="s">
        <v>21</v>
      </c>
      <c r="I600" s="233">
        <v>32.1</v>
      </c>
      <c r="J600" s="211">
        <v>4.0999999999999996</v>
      </c>
      <c r="K600" s="248">
        <v>0.24540000000000001</v>
      </c>
      <c r="L600" s="211">
        <v>1.3</v>
      </c>
      <c r="M600" s="65" t="s">
        <v>112</v>
      </c>
      <c r="N600" s="260">
        <v>0.94799999999999995</v>
      </c>
      <c r="O600" s="271">
        <v>3.9</v>
      </c>
      <c r="P600" s="65">
        <v>3553</v>
      </c>
      <c r="Q600" s="65">
        <v>41</v>
      </c>
      <c r="R600" s="80">
        <f t="shared" si="52"/>
        <v>82.039768405328886</v>
      </c>
      <c r="S600" s="65">
        <v>1415</v>
      </c>
      <c r="T600" s="65">
        <v>17</v>
      </c>
      <c r="U600" s="80">
        <f t="shared" si="53"/>
        <v>33.013482094441351</v>
      </c>
      <c r="V600" s="81" t="s">
        <v>21</v>
      </c>
      <c r="W600" s="81" t="s">
        <v>21</v>
      </c>
      <c r="X600" s="81" t="s">
        <v>21</v>
      </c>
      <c r="Y600" s="344">
        <v>60.17</v>
      </c>
      <c r="Z600" s="211">
        <v>453.1</v>
      </c>
      <c r="AA600" s="211">
        <v>6.5</v>
      </c>
      <c r="AB600" s="81" t="s">
        <v>21</v>
      </c>
      <c r="AC600" s="81" t="s">
        <v>21</v>
      </c>
      <c r="AD600" s="81" t="s">
        <v>21</v>
      </c>
      <c r="AE600" s="81" t="s">
        <v>21</v>
      </c>
      <c r="AF600" s="233">
        <v>449.4</v>
      </c>
      <c r="AG600" s="233">
        <v>6</v>
      </c>
      <c r="AH600" s="233">
        <v>440.9</v>
      </c>
      <c r="AI600" s="233">
        <v>5.6</v>
      </c>
      <c r="AJ600" s="84" t="s">
        <v>21</v>
      </c>
      <c r="AK600" s="84" t="s">
        <v>21</v>
      </c>
      <c r="AL600" s="84" t="s">
        <v>21</v>
      </c>
      <c r="AM600" s="84" t="s">
        <v>21</v>
      </c>
      <c r="AN600" s="84" t="s">
        <v>21</v>
      </c>
      <c r="AO600" s="84" t="s">
        <v>21</v>
      </c>
      <c r="AP600" s="233">
        <v>453.8</v>
      </c>
      <c r="AQ600" s="233">
        <v>5.9</v>
      </c>
      <c r="AR600" s="233">
        <v>447.8</v>
      </c>
      <c r="AS600" s="233">
        <v>5.2</v>
      </c>
      <c r="AT600" s="233">
        <v>450.5</v>
      </c>
      <c r="AU600" s="233">
        <v>6.3</v>
      </c>
      <c r="AV600" s="84" t="s">
        <v>21</v>
      </c>
      <c r="AW600" s="84" t="s">
        <v>21</v>
      </c>
      <c r="AX600" s="84" t="s">
        <v>21</v>
      </c>
      <c r="AY600" s="84" t="s">
        <v>21</v>
      </c>
      <c r="AZ600" s="233">
        <v>452.7</v>
      </c>
      <c r="BA600" s="233">
        <v>6.2</v>
      </c>
      <c r="BB600" s="81" t="s">
        <v>21</v>
      </c>
      <c r="BC600" s="81" t="s">
        <v>21</v>
      </c>
      <c r="BD600" s="81" t="s">
        <v>21</v>
      </c>
      <c r="BE600" s="81" t="s">
        <v>21</v>
      </c>
      <c r="BF600" s="81" t="s">
        <v>21</v>
      </c>
      <c r="BG600" s="152" t="s">
        <v>21</v>
      </c>
    </row>
    <row r="601" spans="1:59" ht="16" customHeight="1" x14ac:dyDescent="0.15">
      <c r="A601" s="64" t="s">
        <v>914</v>
      </c>
      <c r="B601" s="81"/>
      <c r="C601" s="202">
        <v>537</v>
      </c>
      <c r="D601" s="211">
        <v>554.70000000000005</v>
      </c>
      <c r="E601" s="260">
        <v>0.97099999999999997</v>
      </c>
      <c r="F601" s="271">
        <v>193</v>
      </c>
      <c r="G601" s="62" t="s">
        <v>21</v>
      </c>
      <c r="H601" s="81" t="s">
        <v>21</v>
      </c>
      <c r="I601" s="233">
        <v>32.799999999999997</v>
      </c>
      <c r="J601" s="211">
        <v>4</v>
      </c>
      <c r="K601" s="248">
        <v>0.254</v>
      </c>
      <c r="L601" s="211">
        <v>1.1000000000000001</v>
      </c>
      <c r="M601" s="65" t="s">
        <v>862</v>
      </c>
      <c r="N601" s="260">
        <v>0.93600000000000005</v>
      </c>
      <c r="O601" s="271">
        <v>3.9</v>
      </c>
      <c r="P601" s="65">
        <v>3574</v>
      </c>
      <c r="Q601" s="65">
        <v>40</v>
      </c>
      <c r="R601" s="80">
        <f t="shared" si="52"/>
        <v>81.910868631702357</v>
      </c>
      <c r="S601" s="65">
        <v>1459</v>
      </c>
      <c r="T601" s="65">
        <v>14</v>
      </c>
      <c r="U601" s="80">
        <f t="shared" si="53"/>
        <v>32.364678277406064</v>
      </c>
      <c r="V601" s="81" t="s">
        <v>21</v>
      </c>
      <c r="W601" s="81" t="s">
        <v>21</v>
      </c>
      <c r="X601" s="81" t="s">
        <v>21</v>
      </c>
      <c r="Y601" s="344">
        <v>59.18</v>
      </c>
      <c r="Z601" s="211">
        <v>472.5</v>
      </c>
      <c r="AA601" s="211">
        <v>7.5</v>
      </c>
      <c r="AB601" s="81" t="s">
        <v>21</v>
      </c>
      <c r="AC601" s="81" t="s">
        <v>21</v>
      </c>
      <c r="AD601" s="81" t="s">
        <v>21</v>
      </c>
      <c r="AE601" s="81" t="s">
        <v>21</v>
      </c>
      <c r="AF601" s="233">
        <v>463.5</v>
      </c>
      <c r="AG601" s="233">
        <v>6.2</v>
      </c>
      <c r="AH601" s="233">
        <v>451.3</v>
      </c>
      <c r="AI601" s="233">
        <v>5.3</v>
      </c>
      <c r="AJ601" s="84" t="s">
        <v>21</v>
      </c>
      <c r="AK601" s="84" t="s">
        <v>21</v>
      </c>
      <c r="AL601" s="84" t="s">
        <v>21</v>
      </c>
      <c r="AM601" s="84" t="s">
        <v>21</v>
      </c>
      <c r="AN601" s="84" t="s">
        <v>21</v>
      </c>
      <c r="AO601" s="84" t="s">
        <v>21</v>
      </c>
      <c r="AP601" s="233">
        <v>467.5</v>
      </c>
      <c r="AQ601" s="233">
        <v>6.4</v>
      </c>
      <c r="AR601" s="233">
        <v>460.7</v>
      </c>
      <c r="AS601" s="233">
        <v>6</v>
      </c>
      <c r="AT601" s="233">
        <v>463.6</v>
      </c>
      <c r="AU601" s="233">
        <v>7.1</v>
      </c>
      <c r="AV601" s="84" t="s">
        <v>21</v>
      </c>
      <c r="AW601" s="84" t="s">
        <v>21</v>
      </c>
      <c r="AX601" s="84" t="s">
        <v>21</v>
      </c>
      <c r="AY601" s="84" t="s">
        <v>21</v>
      </c>
      <c r="AZ601" s="233">
        <v>464</v>
      </c>
      <c r="BA601" s="233">
        <v>7.2</v>
      </c>
      <c r="BB601" s="81" t="s">
        <v>21</v>
      </c>
      <c r="BC601" s="81" t="s">
        <v>21</v>
      </c>
      <c r="BD601" s="81" t="s">
        <v>21</v>
      </c>
      <c r="BE601" s="81" t="s">
        <v>21</v>
      </c>
      <c r="BF601" s="81" t="s">
        <v>21</v>
      </c>
      <c r="BG601" s="152" t="s">
        <v>21</v>
      </c>
    </row>
    <row r="602" spans="1:59" ht="16" customHeight="1" x14ac:dyDescent="0.15">
      <c r="A602" s="64" t="s">
        <v>915</v>
      </c>
      <c r="B602" s="81"/>
      <c r="C602" s="202">
        <v>549</v>
      </c>
      <c r="D602" s="211">
        <v>571.1</v>
      </c>
      <c r="E602" s="260">
        <v>0.96399999999999997</v>
      </c>
      <c r="F602" s="271">
        <v>193.3</v>
      </c>
      <c r="G602" s="62" t="s">
        <v>21</v>
      </c>
      <c r="H602" s="81" t="s">
        <v>21</v>
      </c>
      <c r="I602" s="233">
        <v>32.200000000000003</v>
      </c>
      <c r="J602" s="211">
        <v>4.0999999999999996</v>
      </c>
      <c r="K602" s="248">
        <v>0.2447</v>
      </c>
      <c r="L602" s="211">
        <v>1.3</v>
      </c>
      <c r="M602" s="65" t="s">
        <v>113</v>
      </c>
      <c r="N602" s="260">
        <v>0.95399999999999996</v>
      </c>
      <c r="O602" s="271">
        <v>3.9</v>
      </c>
      <c r="P602" s="65">
        <v>3555</v>
      </c>
      <c r="Q602" s="65">
        <v>41</v>
      </c>
      <c r="R602" s="80">
        <f t="shared" si="52"/>
        <v>82.074417451481196</v>
      </c>
      <c r="S602" s="65">
        <v>1411</v>
      </c>
      <c r="T602" s="65">
        <v>16</v>
      </c>
      <c r="U602" s="80">
        <f t="shared" si="53"/>
        <v>32.440228112638167</v>
      </c>
      <c r="V602" s="81" t="s">
        <v>21</v>
      </c>
      <c r="W602" s="81" t="s">
        <v>21</v>
      </c>
      <c r="X602" s="81" t="s">
        <v>21</v>
      </c>
      <c r="Y602" s="344">
        <v>60.31</v>
      </c>
      <c r="Z602" s="211">
        <v>451.4</v>
      </c>
      <c r="AA602" s="211">
        <v>7</v>
      </c>
      <c r="AB602" s="81" t="s">
        <v>21</v>
      </c>
      <c r="AC602" s="81" t="s">
        <v>21</v>
      </c>
      <c r="AD602" s="81" t="s">
        <v>21</v>
      </c>
      <c r="AE602" s="81" t="s">
        <v>21</v>
      </c>
      <c r="AF602" s="233">
        <v>448.4</v>
      </c>
      <c r="AG602" s="233">
        <v>6.9</v>
      </c>
      <c r="AH602" s="233">
        <v>439.4</v>
      </c>
      <c r="AI602" s="233">
        <v>5.6</v>
      </c>
      <c r="AJ602" s="84" t="s">
        <v>21</v>
      </c>
      <c r="AK602" s="84" t="s">
        <v>21</v>
      </c>
      <c r="AL602" s="84" t="s">
        <v>21</v>
      </c>
      <c r="AM602" s="84" t="s">
        <v>21</v>
      </c>
      <c r="AN602" s="84" t="s">
        <v>21</v>
      </c>
      <c r="AO602" s="84" t="s">
        <v>21</v>
      </c>
      <c r="AP602" s="233">
        <v>452.9</v>
      </c>
      <c r="AQ602" s="233">
        <v>6.3</v>
      </c>
      <c r="AR602" s="233">
        <v>446.2</v>
      </c>
      <c r="AS602" s="233">
        <v>4.9000000000000004</v>
      </c>
      <c r="AT602" s="233">
        <v>448.8</v>
      </c>
      <c r="AU602" s="233">
        <v>6.3</v>
      </c>
      <c r="AV602" s="84" t="s">
        <v>21</v>
      </c>
      <c r="AW602" s="84" t="s">
        <v>21</v>
      </c>
      <c r="AX602" s="84" t="s">
        <v>21</v>
      </c>
      <c r="AY602" s="84" t="s">
        <v>21</v>
      </c>
      <c r="AZ602" s="233">
        <v>450.6</v>
      </c>
      <c r="BA602" s="233">
        <v>6.7</v>
      </c>
      <c r="BB602" s="81" t="s">
        <v>21</v>
      </c>
      <c r="BC602" s="81" t="s">
        <v>21</v>
      </c>
      <c r="BD602" s="81" t="s">
        <v>21</v>
      </c>
      <c r="BE602" s="81" t="s">
        <v>21</v>
      </c>
      <c r="BF602" s="81" t="s">
        <v>21</v>
      </c>
      <c r="BG602" s="152" t="s">
        <v>21</v>
      </c>
    </row>
    <row r="603" spans="1:59" ht="16" customHeight="1" x14ac:dyDescent="0.15">
      <c r="A603" s="64" t="s">
        <v>916</v>
      </c>
      <c r="B603" s="81"/>
      <c r="C603" s="202">
        <v>542.9</v>
      </c>
      <c r="D603" s="211">
        <v>568.20000000000005</v>
      </c>
      <c r="E603" s="260">
        <v>0.96699999999999997</v>
      </c>
      <c r="F603" s="271">
        <v>199.2</v>
      </c>
      <c r="G603" s="62" t="s">
        <v>21</v>
      </c>
      <c r="H603" s="81" t="s">
        <v>21</v>
      </c>
      <c r="I603" s="233">
        <v>33.6</v>
      </c>
      <c r="J603" s="211">
        <v>4.0999999999999996</v>
      </c>
      <c r="K603" s="248">
        <v>0.24890000000000001</v>
      </c>
      <c r="L603" s="211">
        <v>1.1000000000000001</v>
      </c>
      <c r="M603" s="65" t="s">
        <v>116</v>
      </c>
      <c r="N603" s="260">
        <v>0.98</v>
      </c>
      <c r="O603" s="271">
        <v>3.9</v>
      </c>
      <c r="P603" s="65">
        <v>3599</v>
      </c>
      <c r="Q603" s="65">
        <v>40</v>
      </c>
      <c r="R603" s="80">
        <f t="shared" si="52"/>
        <v>82.347558555187291</v>
      </c>
      <c r="S603" s="65">
        <v>1433</v>
      </c>
      <c r="T603" s="65">
        <v>15</v>
      </c>
      <c r="U603" s="80">
        <f t="shared" si="53"/>
        <v>32.34803858041473</v>
      </c>
      <c r="V603" s="81" t="s">
        <v>21</v>
      </c>
      <c r="W603" s="81" t="s">
        <v>21</v>
      </c>
      <c r="X603" s="81" t="s">
        <v>21</v>
      </c>
      <c r="Y603" s="344">
        <v>60.18</v>
      </c>
      <c r="Z603" s="211">
        <v>449.9</v>
      </c>
      <c r="AA603" s="211">
        <v>6.3</v>
      </c>
      <c r="AB603" s="81" t="s">
        <v>21</v>
      </c>
      <c r="AC603" s="81" t="s">
        <v>21</v>
      </c>
      <c r="AD603" s="81" t="s">
        <v>21</v>
      </c>
      <c r="AE603" s="81" t="s">
        <v>21</v>
      </c>
      <c r="AF603" s="233">
        <v>452.7</v>
      </c>
      <c r="AG603" s="233">
        <v>7</v>
      </c>
      <c r="AH603" s="233">
        <v>442.5</v>
      </c>
      <c r="AI603" s="233">
        <v>5.5</v>
      </c>
      <c r="AJ603" s="84" t="s">
        <v>21</v>
      </c>
      <c r="AK603" s="84" t="s">
        <v>21</v>
      </c>
      <c r="AL603" s="84" t="s">
        <v>21</v>
      </c>
      <c r="AM603" s="84" t="s">
        <v>21</v>
      </c>
      <c r="AN603" s="84" t="s">
        <v>21</v>
      </c>
      <c r="AO603" s="84" t="s">
        <v>21</v>
      </c>
      <c r="AP603" s="233">
        <v>458.3</v>
      </c>
      <c r="AQ603" s="233">
        <v>6</v>
      </c>
      <c r="AR603" s="233">
        <v>450.3</v>
      </c>
      <c r="AS603" s="233">
        <v>5.3</v>
      </c>
      <c r="AT603" s="233">
        <v>453.1</v>
      </c>
      <c r="AU603" s="233">
        <v>6.6</v>
      </c>
      <c r="AV603" s="84" t="s">
        <v>21</v>
      </c>
      <c r="AW603" s="84" t="s">
        <v>21</v>
      </c>
      <c r="AX603" s="84" t="s">
        <v>21</v>
      </c>
      <c r="AY603" s="84" t="s">
        <v>21</v>
      </c>
      <c r="AZ603" s="233">
        <v>454.7</v>
      </c>
      <c r="BA603" s="233">
        <v>6.4</v>
      </c>
      <c r="BB603" s="81" t="s">
        <v>21</v>
      </c>
      <c r="BC603" s="81" t="s">
        <v>21</v>
      </c>
      <c r="BD603" s="81" t="s">
        <v>21</v>
      </c>
      <c r="BE603" s="81" t="s">
        <v>21</v>
      </c>
      <c r="BF603" s="81" t="s">
        <v>21</v>
      </c>
      <c r="BG603" s="152" t="s">
        <v>21</v>
      </c>
    </row>
    <row r="604" spans="1:59" ht="16" customHeight="1" x14ac:dyDescent="0.15">
      <c r="A604" s="64" t="s">
        <v>917</v>
      </c>
      <c r="B604" s="81"/>
      <c r="C604" s="202">
        <v>539.79999999999995</v>
      </c>
      <c r="D604" s="211">
        <v>549.70000000000005</v>
      </c>
      <c r="E604" s="260">
        <v>0.99099999999999999</v>
      </c>
      <c r="F604" s="271">
        <v>201</v>
      </c>
      <c r="G604" s="62" t="s">
        <v>21</v>
      </c>
      <c r="H604" s="81" t="s">
        <v>21</v>
      </c>
      <c r="I604" s="233">
        <v>34.9</v>
      </c>
      <c r="J604" s="211">
        <v>4</v>
      </c>
      <c r="K604" s="248">
        <v>0.25840000000000002</v>
      </c>
      <c r="L604" s="211">
        <v>1.1000000000000001</v>
      </c>
      <c r="M604" s="65" t="s">
        <v>888</v>
      </c>
      <c r="N604" s="260">
        <v>0.98099999999999998</v>
      </c>
      <c r="O604" s="271">
        <v>3.9</v>
      </c>
      <c r="P604" s="65">
        <v>3637</v>
      </c>
      <c r="Q604" s="65">
        <v>40</v>
      </c>
      <c r="R604" s="80">
        <f t="shared" si="52"/>
        <v>83.012695414617156</v>
      </c>
      <c r="S604" s="65">
        <v>1482</v>
      </c>
      <c r="T604" s="65">
        <v>14</v>
      </c>
      <c r="U604" s="80">
        <f t="shared" si="53"/>
        <v>32.780018303838695</v>
      </c>
      <c r="V604" s="81" t="s">
        <v>21</v>
      </c>
      <c r="W604" s="81" t="s">
        <v>21</v>
      </c>
      <c r="X604" s="81" t="s">
        <v>21</v>
      </c>
      <c r="Y604" s="344">
        <v>59.25</v>
      </c>
      <c r="Z604" s="211">
        <v>450.5</v>
      </c>
      <c r="AA604" s="211">
        <v>4.9000000000000004</v>
      </c>
      <c r="AB604" s="81" t="s">
        <v>21</v>
      </c>
      <c r="AC604" s="81" t="s">
        <v>21</v>
      </c>
      <c r="AD604" s="81" t="s">
        <v>21</v>
      </c>
      <c r="AE604" s="81" t="s">
        <v>21</v>
      </c>
      <c r="AF604" s="233">
        <v>447.6</v>
      </c>
      <c r="AG604" s="233">
        <v>6.2</v>
      </c>
      <c r="AH604" s="233">
        <v>439.5</v>
      </c>
      <c r="AI604" s="233">
        <v>4.2</v>
      </c>
      <c r="AJ604" s="84" t="s">
        <v>21</v>
      </c>
      <c r="AK604" s="84" t="s">
        <v>21</v>
      </c>
      <c r="AL604" s="84" t="s">
        <v>21</v>
      </c>
      <c r="AM604" s="84" t="s">
        <v>21</v>
      </c>
      <c r="AN604" s="84" t="s">
        <v>21</v>
      </c>
      <c r="AO604" s="84" t="s">
        <v>21</v>
      </c>
      <c r="AP604" s="233">
        <v>452.6</v>
      </c>
      <c r="AQ604" s="233">
        <v>5.3</v>
      </c>
      <c r="AR604" s="233">
        <v>445.5</v>
      </c>
      <c r="AS604" s="233">
        <v>4.8</v>
      </c>
      <c r="AT604" s="233">
        <v>449.3</v>
      </c>
      <c r="AU604" s="233">
        <v>5.2</v>
      </c>
      <c r="AV604" s="84" t="s">
        <v>21</v>
      </c>
      <c r="AW604" s="84" t="s">
        <v>21</v>
      </c>
      <c r="AX604" s="84" t="s">
        <v>21</v>
      </c>
      <c r="AY604" s="84" t="s">
        <v>21</v>
      </c>
      <c r="AZ604" s="233">
        <v>449.2</v>
      </c>
      <c r="BA604" s="233">
        <v>6.3</v>
      </c>
      <c r="BB604" s="81" t="s">
        <v>21</v>
      </c>
      <c r="BC604" s="81" t="s">
        <v>21</v>
      </c>
      <c r="BD604" s="81" t="s">
        <v>21</v>
      </c>
      <c r="BE604" s="81" t="s">
        <v>21</v>
      </c>
      <c r="BF604" s="81" t="s">
        <v>21</v>
      </c>
      <c r="BG604" s="152" t="s">
        <v>21</v>
      </c>
    </row>
    <row r="605" spans="1:59" ht="16" customHeight="1" x14ac:dyDescent="0.15">
      <c r="A605" s="64" t="s">
        <v>918</v>
      </c>
      <c r="B605" s="81"/>
      <c r="C605" s="202">
        <v>540.1</v>
      </c>
      <c r="D605" s="211">
        <v>542.4</v>
      </c>
      <c r="E605" s="260">
        <v>0.995</v>
      </c>
      <c r="F605" s="271">
        <v>200.6</v>
      </c>
      <c r="G605" s="62" t="s">
        <v>21</v>
      </c>
      <c r="H605" s="81" t="s">
        <v>21</v>
      </c>
      <c r="I605" s="233">
        <v>34.5</v>
      </c>
      <c r="J605" s="211">
        <v>4.0999999999999996</v>
      </c>
      <c r="K605" s="248">
        <v>0.2576</v>
      </c>
      <c r="L605" s="211">
        <v>1.1000000000000001</v>
      </c>
      <c r="M605" s="65" t="s">
        <v>116</v>
      </c>
      <c r="N605" s="260">
        <v>0.97099999999999997</v>
      </c>
      <c r="O605" s="271">
        <v>3.9</v>
      </c>
      <c r="P605" s="65">
        <v>3624</v>
      </c>
      <c r="Q605" s="65">
        <v>40</v>
      </c>
      <c r="R605" s="80">
        <f t="shared" si="52"/>
        <v>82.784964818498295</v>
      </c>
      <c r="S605" s="65">
        <v>1477</v>
      </c>
      <c r="T605" s="65">
        <v>15</v>
      </c>
      <c r="U605" s="80">
        <f t="shared" si="53"/>
        <v>33.13022185256235</v>
      </c>
      <c r="V605" s="81" t="s">
        <v>21</v>
      </c>
      <c r="W605" s="81" t="s">
        <v>21</v>
      </c>
      <c r="X605" s="81" t="s">
        <v>21</v>
      </c>
      <c r="Y605" s="344">
        <v>59.24</v>
      </c>
      <c r="Z605" s="211">
        <v>452.1</v>
      </c>
      <c r="AA605" s="211">
        <v>5</v>
      </c>
      <c r="AB605" s="81" t="s">
        <v>21</v>
      </c>
      <c r="AC605" s="81" t="s">
        <v>21</v>
      </c>
      <c r="AD605" s="81" t="s">
        <v>21</v>
      </c>
      <c r="AE605" s="81" t="s">
        <v>21</v>
      </c>
      <c r="AF605" s="233">
        <v>449.8</v>
      </c>
      <c r="AG605" s="233">
        <v>5.6</v>
      </c>
      <c r="AH605" s="233">
        <v>439.1</v>
      </c>
      <c r="AI605" s="233">
        <v>4.7</v>
      </c>
      <c r="AJ605" s="84" t="s">
        <v>21</v>
      </c>
      <c r="AK605" s="84" t="s">
        <v>21</v>
      </c>
      <c r="AL605" s="84" t="s">
        <v>21</v>
      </c>
      <c r="AM605" s="84" t="s">
        <v>21</v>
      </c>
      <c r="AN605" s="84" t="s">
        <v>21</v>
      </c>
      <c r="AO605" s="84" t="s">
        <v>21</v>
      </c>
      <c r="AP605" s="233">
        <v>452.8</v>
      </c>
      <c r="AQ605" s="233">
        <v>6</v>
      </c>
      <c r="AR605" s="233">
        <v>445.9</v>
      </c>
      <c r="AS605" s="233">
        <v>4.7</v>
      </c>
      <c r="AT605" s="233">
        <v>449.4</v>
      </c>
      <c r="AU605" s="233">
        <v>6.4</v>
      </c>
      <c r="AV605" s="84" t="s">
        <v>21</v>
      </c>
      <c r="AW605" s="84" t="s">
        <v>21</v>
      </c>
      <c r="AX605" s="84" t="s">
        <v>21</v>
      </c>
      <c r="AY605" s="84" t="s">
        <v>21</v>
      </c>
      <c r="AZ605" s="233">
        <v>448.8</v>
      </c>
      <c r="BA605" s="233">
        <v>5.6</v>
      </c>
      <c r="BB605" s="81" t="s">
        <v>21</v>
      </c>
      <c r="BC605" s="81" t="s">
        <v>21</v>
      </c>
      <c r="BD605" s="81" t="s">
        <v>21</v>
      </c>
      <c r="BE605" s="81" t="s">
        <v>21</v>
      </c>
      <c r="BF605" s="81" t="s">
        <v>21</v>
      </c>
      <c r="BG605" s="152" t="s">
        <v>21</v>
      </c>
    </row>
    <row r="606" spans="1:59" ht="16" customHeight="1" x14ac:dyDescent="0.15">
      <c r="A606" s="64" t="s">
        <v>919</v>
      </c>
      <c r="B606" s="81"/>
      <c r="C606" s="202">
        <v>539.79999999999995</v>
      </c>
      <c r="D606" s="211">
        <v>542.79999999999995</v>
      </c>
      <c r="E606" s="260">
        <v>0.995</v>
      </c>
      <c r="F606" s="271">
        <v>193.9</v>
      </c>
      <c r="G606" s="62" t="s">
        <v>21</v>
      </c>
      <c r="H606" s="81" t="s">
        <v>21</v>
      </c>
      <c r="I606" s="233">
        <v>34.1</v>
      </c>
      <c r="J606" s="211">
        <v>4.0999999999999996</v>
      </c>
      <c r="K606" s="248">
        <v>0.25929999999999997</v>
      </c>
      <c r="L606" s="211">
        <v>1.2</v>
      </c>
      <c r="M606" s="65" t="s">
        <v>128</v>
      </c>
      <c r="N606" s="260">
        <v>0.95499999999999996</v>
      </c>
      <c r="O606" s="271">
        <v>3.9</v>
      </c>
      <c r="P606" s="65">
        <v>3613</v>
      </c>
      <c r="Q606" s="65">
        <v>40</v>
      </c>
      <c r="R606" s="80">
        <f t="shared" si="52"/>
        <v>82.592418538265363</v>
      </c>
      <c r="S606" s="65">
        <v>1486</v>
      </c>
      <c r="T606" s="65">
        <v>16</v>
      </c>
      <c r="U606" s="80">
        <f t="shared" si="53"/>
        <v>33.753198366969606</v>
      </c>
      <c r="V606" s="81" t="s">
        <v>21</v>
      </c>
      <c r="W606" s="81" t="s">
        <v>21</v>
      </c>
      <c r="X606" s="81" t="s">
        <v>21</v>
      </c>
      <c r="Y606" s="344">
        <v>58.87</v>
      </c>
      <c r="Z606" s="211">
        <v>452</v>
      </c>
      <c r="AA606" s="211">
        <v>5.4</v>
      </c>
      <c r="AB606" s="81" t="s">
        <v>21</v>
      </c>
      <c r="AC606" s="81" t="s">
        <v>21</v>
      </c>
      <c r="AD606" s="81" t="s">
        <v>21</v>
      </c>
      <c r="AE606" s="81" t="s">
        <v>21</v>
      </c>
      <c r="AF606" s="233">
        <v>450.2</v>
      </c>
      <c r="AG606" s="233">
        <v>5.6</v>
      </c>
      <c r="AH606" s="233">
        <v>441.2</v>
      </c>
      <c r="AI606" s="233">
        <v>4.3</v>
      </c>
      <c r="AJ606" s="84" t="s">
        <v>21</v>
      </c>
      <c r="AK606" s="84" t="s">
        <v>21</v>
      </c>
      <c r="AL606" s="84" t="s">
        <v>21</v>
      </c>
      <c r="AM606" s="84" t="s">
        <v>21</v>
      </c>
      <c r="AN606" s="84" t="s">
        <v>21</v>
      </c>
      <c r="AO606" s="84" t="s">
        <v>21</v>
      </c>
      <c r="AP606" s="233">
        <v>454.8</v>
      </c>
      <c r="AQ606" s="233">
        <v>4.7</v>
      </c>
      <c r="AR606" s="233">
        <v>448</v>
      </c>
      <c r="AS606" s="233">
        <v>4.5999999999999996</v>
      </c>
      <c r="AT606" s="233">
        <v>450.9</v>
      </c>
      <c r="AU606" s="233">
        <v>5.7</v>
      </c>
      <c r="AV606" s="84" t="s">
        <v>21</v>
      </c>
      <c r="AW606" s="84" t="s">
        <v>21</v>
      </c>
      <c r="AX606" s="84" t="s">
        <v>21</v>
      </c>
      <c r="AY606" s="84" t="s">
        <v>21</v>
      </c>
      <c r="AZ606" s="233">
        <v>452.1</v>
      </c>
      <c r="BA606" s="233">
        <v>5.6</v>
      </c>
      <c r="BB606" s="81" t="s">
        <v>21</v>
      </c>
      <c r="BC606" s="81" t="s">
        <v>21</v>
      </c>
      <c r="BD606" s="81" t="s">
        <v>21</v>
      </c>
      <c r="BE606" s="81" t="s">
        <v>21</v>
      </c>
      <c r="BF606" s="81" t="s">
        <v>21</v>
      </c>
      <c r="BG606" s="152" t="s">
        <v>21</v>
      </c>
    </row>
    <row r="607" spans="1:59" ht="16" customHeight="1" x14ac:dyDescent="0.15">
      <c r="A607" s="64" t="s">
        <v>920</v>
      </c>
      <c r="B607" s="81"/>
      <c r="C607" s="202">
        <v>551.5</v>
      </c>
      <c r="D607" s="211">
        <v>555.1</v>
      </c>
      <c r="E607" s="260">
        <v>1</v>
      </c>
      <c r="F607" s="271">
        <v>204.8</v>
      </c>
      <c r="G607" s="62" t="s">
        <v>21</v>
      </c>
      <c r="H607" s="81" t="s">
        <v>21</v>
      </c>
      <c r="I607" s="233">
        <v>33.6</v>
      </c>
      <c r="J607" s="211">
        <v>4</v>
      </c>
      <c r="K607" s="248">
        <v>0.25700000000000001</v>
      </c>
      <c r="L607" s="211">
        <v>1</v>
      </c>
      <c r="M607" s="65" t="s">
        <v>888</v>
      </c>
      <c r="N607" s="260">
        <v>0.94799999999999995</v>
      </c>
      <c r="O607" s="271">
        <v>3.9</v>
      </c>
      <c r="P607" s="65">
        <v>3598</v>
      </c>
      <c r="Q607" s="65">
        <v>40</v>
      </c>
      <c r="R607" s="80">
        <f t="shared" si="52"/>
        <v>82.330077128592563</v>
      </c>
      <c r="S607" s="65">
        <v>1475</v>
      </c>
      <c r="T607" s="65">
        <v>14</v>
      </c>
      <c r="U607" s="80">
        <f t="shared" si="53"/>
        <v>32.65348373451139</v>
      </c>
      <c r="V607" s="81" t="s">
        <v>21</v>
      </c>
      <c r="W607" s="81" t="s">
        <v>21</v>
      </c>
      <c r="X607" s="81" t="s">
        <v>21</v>
      </c>
      <c r="Y607" s="344">
        <v>59.01</v>
      </c>
      <c r="Z607" s="211">
        <v>451.4</v>
      </c>
      <c r="AA607" s="211">
        <v>6</v>
      </c>
      <c r="AB607" s="81" t="s">
        <v>21</v>
      </c>
      <c r="AC607" s="81" t="s">
        <v>21</v>
      </c>
      <c r="AD607" s="81" t="s">
        <v>21</v>
      </c>
      <c r="AE607" s="81" t="s">
        <v>21</v>
      </c>
      <c r="AF607" s="233">
        <v>447.8</v>
      </c>
      <c r="AG607" s="233">
        <v>6.2</v>
      </c>
      <c r="AH607" s="233">
        <v>438.7</v>
      </c>
      <c r="AI607" s="233">
        <v>5.0999999999999996</v>
      </c>
      <c r="AJ607" s="84" t="s">
        <v>21</v>
      </c>
      <c r="AK607" s="84" t="s">
        <v>21</v>
      </c>
      <c r="AL607" s="84" t="s">
        <v>21</v>
      </c>
      <c r="AM607" s="84" t="s">
        <v>21</v>
      </c>
      <c r="AN607" s="84" t="s">
        <v>21</v>
      </c>
      <c r="AO607" s="84" t="s">
        <v>21</v>
      </c>
      <c r="AP607" s="233">
        <v>452.2</v>
      </c>
      <c r="AQ607" s="233">
        <v>5.4</v>
      </c>
      <c r="AR607" s="233">
        <v>445.8</v>
      </c>
      <c r="AS607" s="233">
        <v>4.8</v>
      </c>
      <c r="AT607" s="233">
        <v>448.2</v>
      </c>
      <c r="AU607" s="233">
        <v>5</v>
      </c>
      <c r="AV607" s="84" t="s">
        <v>21</v>
      </c>
      <c r="AW607" s="84" t="s">
        <v>21</v>
      </c>
      <c r="AX607" s="84" t="s">
        <v>21</v>
      </c>
      <c r="AY607" s="84" t="s">
        <v>21</v>
      </c>
      <c r="AZ607" s="233">
        <v>449.7</v>
      </c>
      <c r="BA607" s="233">
        <v>5.6</v>
      </c>
      <c r="BB607" s="81" t="s">
        <v>21</v>
      </c>
      <c r="BC607" s="81" t="s">
        <v>21</v>
      </c>
      <c r="BD607" s="81" t="s">
        <v>21</v>
      </c>
      <c r="BE607" s="81" t="s">
        <v>21</v>
      </c>
      <c r="BF607" s="81" t="s">
        <v>21</v>
      </c>
      <c r="BG607" s="152" t="s">
        <v>21</v>
      </c>
    </row>
    <row r="608" spans="1:59" ht="16" customHeight="1" x14ac:dyDescent="0.15">
      <c r="A608" s="64" t="s">
        <v>907</v>
      </c>
      <c r="B608" s="81"/>
      <c r="C608" s="202">
        <v>552.29999999999995</v>
      </c>
      <c r="D608" s="211">
        <v>557.70000000000005</v>
      </c>
      <c r="E608" s="260">
        <v>0.98699999999999999</v>
      </c>
      <c r="F608" s="271">
        <v>203.8</v>
      </c>
      <c r="G608" s="62" t="s">
        <v>21</v>
      </c>
      <c r="H608" s="81" t="s">
        <v>21</v>
      </c>
      <c r="I608" s="233">
        <v>33.6</v>
      </c>
      <c r="J608" s="211">
        <v>4.0999999999999996</v>
      </c>
      <c r="K608" s="248">
        <v>0.25609999999999999</v>
      </c>
      <c r="L608" s="211">
        <v>1.3</v>
      </c>
      <c r="M608" s="65" t="s">
        <v>113</v>
      </c>
      <c r="N608" s="260">
        <v>0.95099999999999996</v>
      </c>
      <c r="O608" s="271">
        <v>3.9</v>
      </c>
      <c r="P608" s="65">
        <v>3598</v>
      </c>
      <c r="Q608" s="65">
        <v>40</v>
      </c>
      <c r="R608" s="80">
        <f t="shared" si="52"/>
        <v>82.330077128592563</v>
      </c>
      <c r="S608" s="65">
        <v>1470</v>
      </c>
      <c r="T608" s="65">
        <v>17</v>
      </c>
      <c r="U608" s="80">
        <f t="shared" si="53"/>
        <v>33.961154279558876</v>
      </c>
      <c r="V608" s="81" t="s">
        <v>21</v>
      </c>
      <c r="W608" s="81" t="s">
        <v>21</v>
      </c>
      <c r="X608" s="81" t="s">
        <v>21</v>
      </c>
      <c r="Y608" s="344">
        <v>59.14</v>
      </c>
      <c r="Z608" s="211">
        <v>460.6</v>
      </c>
      <c r="AA608" s="211">
        <v>6.2</v>
      </c>
      <c r="AB608" s="81" t="s">
        <v>21</v>
      </c>
      <c r="AC608" s="81" t="s">
        <v>21</v>
      </c>
      <c r="AD608" s="81" t="s">
        <v>21</v>
      </c>
      <c r="AE608" s="81" t="s">
        <v>21</v>
      </c>
      <c r="AF608" s="233">
        <v>445.3</v>
      </c>
      <c r="AG608" s="233">
        <v>6.1</v>
      </c>
      <c r="AH608" s="233">
        <v>434.2</v>
      </c>
      <c r="AI608" s="233">
        <v>5.2</v>
      </c>
      <c r="AJ608" s="84" t="s">
        <v>21</v>
      </c>
      <c r="AK608" s="84" t="s">
        <v>21</v>
      </c>
      <c r="AL608" s="84" t="s">
        <v>21</v>
      </c>
      <c r="AM608" s="84" t="s">
        <v>21</v>
      </c>
      <c r="AN608" s="84" t="s">
        <v>21</v>
      </c>
      <c r="AO608" s="84" t="s">
        <v>21</v>
      </c>
      <c r="AP608" s="233">
        <v>448.6</v>
      </c>
      <c r="AQ608" s="233">
        <v>4.8</v>
      </c>
      <c r="AR608" s="233">
        <v>442.9</v>
      </c>
      <c r="AS608" s="233">
        <v>4.9000000000000004</v>
      </c>
      <c r="AT608" s="233">
        <v>444.3</v>
      </c>
      <c r="AU608" s="233">
        <v>6</v>
      </c>
      <c r="AV608" s="84" t="s">
        <v>21</v>
      </c>
      <c r="AW608" s="84" t="s">
        <v>21</v>
      </c>
      <c r="AX608" s="84" t="s">
        <v>21</v>
      </c>
      <c r="AY608" s="84" t="s">
        <v>21</v>
      </c>
      <c r="AZ608" s="233">
        <v>445.5</v>
      </c>
      <c r="BA608" s="233">
        <v>5.6</v>
      </c>
      <c r="BB608" s="81" t="s">
        <v>21</v>
      </c>
      <c r="BC608" s="81" t="s">
        <v>21</v>
      </c>
      <c r="BD608" s="81" t="s">
        <v>21</v>
      </c>
      <c r="BE608" s="81" t="s">
        <v>21</v>
      </c>
      <c r="BF608" s="81" t="s">
        <v>21</v>
      </c>
      <c r="BG608" s="152" t="s">
        <v>21</v>
      </c>
    </row>
    <row r="609" spans="1:59" ht="16" customHeight="1" x14ac:dyDescent="0.15">
      <c r="A609" s="64" t="s">
        <v>939</v>
      </c>
      <c r="B609" s="81"/>
      <c r="C609" s="202">
        <v>544.79999999999995</v>
      </c>
      <c r="D609" s="211">
        <v>535.9</v>
      </c>
      <c r="E609" s="260">
        <v>1.002</v>
      </c>
      <c r="F609" s="271">
        <v>199.3</v>
      </c>
      <c r="G609" s="62" t="s">
        <v>21</v>
      </c>
      <c r="H609" s="81" t="s">
        <v>21</v>
      </c>
      <c r="I609" s="233">
        <v>34.4</v>
      </c>
      <c r="J609" s="211">
        <v>4</v>
      </c>
      <c r="K609" s="248">
        <v>0.25719999999999998</v>
      </c>
      <c r="L609" s="211">
        <v>0.94</v>
      </c>
      <c r="M609" s="65" t="s">
        <v>886</v>
      </c>
      <c r="N609" s="260">
        <v>0.97</v>
      </c>
      <c r="O609" s="271">
        <v>3.9</v>
      </c>
      <c r="P609" s="65">
        <v>3622</v>
      </c>
      <c r="Q609" s="65">
        <v>39</v>
      </c>
      <c r="R609" s="80">
        <f t="shared" si="52"/>
        <v>82.271219755148877</v>
      </c>
      <c r="S609" s="65">
        <v>1476</v>
      </c>
      <c r="T609" s="65">
        <v>12</v>
      </c>
      <c r="U609" s="80">
        <f t="shared" si="53"/>
        <v>31.865818677699149</v>
      </c>
      <c r="V609" s="81" t="s">
        <v>21</v>
      </c>
      <c r="W609" s="81" t="s">
        <v>21</v>
      </c>
      <c r="X609" s="81" t="s">
        <v>21</v>
      </c>
      <c r="Y609" s="344">
        <v>59.25</v>
      </c>
      <c r="Z609" s="211">
        <v>451.1</v>
      </c>
      <c r="AA609" s="211">
        <v>4.8</v>
      </c>
      <c r="AB609" s="81" t="s">
        <v>21</v>
      </c>
      <c r="AC609" s="81" t="s">
        <v>21</v>
      </c>
      <c r="AD609" s="81" t="s">
        <v>21</v>
      </c>
      <c r="AE609" s="81" t="s">
        <v>21</v>
      </c>
      <c r="AF609" s="233">
        <v>449.2</v>
      </c>
      <c r="AG609" s="233">
        <v>5.3</v>
      </c>
      <c r="AH609" s="233">
        <v>438.8</v>
      </c>
      <c r="AI609" s="233">
        <v>3.7</v>
      </c>
      <c r="AJ609" s="84" t="s">
        <v>21</v>
      </c>
      <c r="AK609" s="84" t="s">
        <v>21</v>
      </c>
      <c r="AL609" s="84" t="s">
        <v>21</v>
      </c>
      <c r="AM609" s="84" t="s">
        <v>21</v>
      </c>
      <c r="AN609" s="84" t="s">
        <v>21</v>
      </c>
      <c r="AO609" s="84" t="s">
        <v>21</v>
      </c>
      <c r="AP609" s="233">
        <v>452.3</v>
      </c>
      <c r="AQ609" s="233">
        <v>5</v>
      </c>
      <c r="AR609" s="233">
        <v>445.8</v>
      </c>
      <c r="AS609" s="233">
        <v>4.0999999999999996</v>
      </c>
      <c r="AT609" s="233">
        <v>450.3</v>
      </c>
      <c r="AU609" s="233">
        <v>5.2</v>
      </c>
      <c r="AV609" s="84" t="s">
        <v>21</v>
      </c>
      <c r="AW609" s="84" t="s">
        <v>21</v>
      </c>
      <c r="AX609" s="84" t="s">
        <v>21</v>
      </c>
      <c r="AY609" s="84" t="s">
        <v>21</v>
      </c>
      <c r="AZ609" s="233">
        <v>449.6</v>
      </c>
      <c r="BA609" s="233">
        <v>5.8</v>
      </c>
      <c r="BB609" s="81" t="s">
        <v>21</v>
      </c>
      <c r="BC609" s="81" t="s">
        <v>21</v>
      </c>
      <c r="BD609" s="81" t="s">
        <v>21</v>
      </c>
      <c r="BE609" s="81" t="s">
        <v>21</v>
      </c>
      <c r="BF609" s="81" t="s">
        <v>21</v>
      </c>
      <c r="BG609" s="152" t="s">
        <v>21</v>
      </c>
    </row>
    <row r="610" spans="1:59" ht="16" customHeight="1" x14ac:dyDescent="0.15">
      <c r="A610" s="64" t="s">
        <v>940</v>
      </c>
      <c r="B610" s="81"/>
      <c r="C610" s="202">
        <v>537.79999999999995</v>
      </c>
      <c r="D610" s="211">
        <v>533.29999999999995</v>
      </c>
      <c r="E610" s="260">
        <v>0.998</v>
      </c>
      <c r="F610" s="271">
        <v>187.6</v>
      </c>
      <c r="G610" s="62" t="s">
        <v>21</v>
      </c>
      <c r="H610" s="81" t="s">
        <v>21</v>
      </c>
      <c r="I610" s="233">
        <v>34.799999999999997</v>
      </c>
      <c r="J610" s="211">
        <v>4</v>
      </c>
      <c r="K610" s="248">
        <v>0.2591</v>
      </c>
      <c r="L610" s="211">
        <v>0.91</v>
      </c>
      <c r="M610" s="65" t="s">
        <v>886</v>
      </c>
      <c r="N610" s="260">
        <v>0.97399999999999998</v>
      </c>
      <c r="O610" s="271">
        <v>3.9</v>
      </c>
      <c r="P610" s="65">
        <v>3633</v>
      </c>
      <c r="Q610" s="65">
        <v>39</v>
      </c>
      <c r="R610" s="80">
        <f t="shared" si="52"/>
        <v>82.464996210513462</v>
      </c>
      <c r="S610" s="65">
        <v>1485</v>
      </c>
      <c r="T610" s="65">
        <v>12</v>
      </c>
      <c r="U610" s="80">
        <f t="shared" si="53"/>
        <v>32.032639604003911</v>
      </c>
      <c r="V610" s="81" t="s">
        <v>21</v>
      </c>
      <c r="W610" s="81" t="s">
        <v>21</v>
      </c>
      <c r="X610" s="81" t="s">
        <v>21</v>
      </c>
      <c r="Y610" s="344">
        <v>59.12</v>
      </c>
      <c r="Z610" s="211">
        <v>458.5</v>
      </c>
      <c r="AA610" s="211">
        <v>5.8</v>
      </c>
      <c r="AB610" s="81" t="s">
        <v>21</v>
      </c>
      <c r="AC610" s="81" t="s">
        <v>21</v>
      </c>
      <c r="AD610" s="81" t="s">
        <v>21</v>
      </c>
      <c r="AE610" s="81" t="s">
        <v>21</v>
      </c>
      <c r="AF610" s="233">
        <v>448.2</v>
      </c>
      <c r="AG610" s="233">
        <v>6.5</v>
      </c>
      <c r="AH610" s="233">
        <v>438.9</v>
      </c>
      <c r="AI610" s="233">
        <v>5</v>
      </c>
      <c r="AJ610" s="84" t="s">
        <v>21</v>
      </c>
      <c r="AK610" s="84" t="s">
        <v>21</v>
      </c>
      <c r="AL610" s="84" t="s">
        <v>21</v>
      </c>
      <c r="AM610" s="84" t="s">
        <v>21</v>
      </c>
      <c r="AN610" s="84" t="s">
        <v>21</v>
      </c>
      <c r="AO610" s="84" t="s">
        <v>21</v>
      </c>
      <c r="AP610" s="233">
        <v>452.4</v>
      </c>
      <c r="AQ610" s="233">
        <v>5.2</v>
      </c>
      <c r="AR610" s="233">
        <v>446.1</v>
      </c>
      <c r="AS610" s="233">
        <v>4.7</v>
      </c>
      <c r="AT610" s="233">
        <v>448.9</v>
      </c>
      <c r="AU610" s="233">
        <v>6.1</v>
      </c>
      <c r="AV610" s="84" t="s">
        <v>21</v>
      </c>
      <c r="AW610" s="84" t="s">
        <v>21</v>
      </c>
      <c r="AX610" s="84" t="s">
        <v>21</v>
      </c>
      <c r="AY610" s="84" t="s">
        <v>21</v>
      </c>
      <c r="AZ610" s="233">
        <v>450</v>
      </c>
      <c r="BA610" s="233">
        <v>5.4</v>
      </c>
      <c r="BB610" s="81" t="s">
        <v>21</v>
      </c>
      <c r="BC610" s="81" t="s">
        <v>21</v>
      </c>
      <c r="BD610" s="81" t="s">
        <v>21</v>
      </c>
      <c r="BE610" s="81" t="s">
        <v>21</v>
      </c>
      <c r="BF610" s="81" t="s">
        <v>21</v>
      </c>
      <c r="BG610" s="152" t="s">
        <v>21</v>
      </c>
    </row>
    <row r="611" spans="1:59" ht="16" customHeight="1" x14ac:dyDescent="0.15">
      <c r="A611" s="64" t="s">
        <v>941</v>
      </c>
      <c r="B611" s="81"/>
      <c r="C611" s="202">
        <v>538</v>
      </c>
      <c r="D611" s="211">
        <v>532.4</v>
      </c>
      <c r="E611" s="260">
        <v>1.008</v>
      </c>
      <c r="F611" s="271">
        <v>159.80000000000001</v>
      </c>
      <c r="G611" s="62" t="s">
        <v>21</v>
      </c>
      <c r="H611" s="81" t="s">
        <v>21</v>
      </c>
      <c r="I611" s="233">
        <v>34.299999999999997</v>
      </c>
      <c r="J611" s="211">
        <v>4</v>
      </c>
      <c r="K611" s="248">
        <v>0.25969999999999999</v>
      </c>
      <c r="L611" s="211">
        <v>1.1000000000000001</v>
      </c>
      <c r="M611" s="65" t="s">
        <v>862</v>
      </c>
      <c r="N611" s="260">
        <v>0.95799999999999996</v>
      </c>
      <c r="O611" s="271">
        <v>3.9</v>
      </c>
      <c r="P611" s="65">
        <v>3618</v>
      </c>
      <c r="Q611" s="65">
        <v>40</v>
      </c>
      <c r="R611" s="80">
        <f t="shared" si="52"/>
        <v>82.679922593093906</v>
      </c>
      <c r="S611" s="65">
        <v>1488</v>
      </c>
      <c r="T611" s="65">
        <v>14</v>
      </c>
      <c r="U611" s="80">
        <f t="shared" si="53"/>
        <v>32.888563361752368</v>
      </c>
      <c r="V611" s="81" t="s">
        <v>21</v>
      </c>
      <c r="W611" s="81" t="s">
        <v>21</v>
      </c>
      <c r="X611" s="81" t="s">
        <v>21</v>
      </c>
      <c r="Y611" s="344">
        <v>58.87</v>
      </c>
      <c r="Z611" s="211">
        <v>446.1</v>
      </c>
      <c r="AA611" s="211">
        <v>5.8</v>
      </c>
      <c r="AB611" s="81" t="s">
        <v>21</v>
      </c>
      <c r="AC611" s="81" t="s">
        <v>21</v>
      </c>
      <c r="AD611" s="81" t="s">
        <v>21</v>
      </c>
      <c r="AE611" s="81" t="s">
        <v>21</v>
      </c>
      <c r="AF611" s="233">
        <v>445.6</v>
      </c>
      <c r="AG611" s="233">
        <v>6.7</v>
      </c>
      <c r="AH611" s="233">
        <v>438.5</v>
      </c>
      <c r="AI611" s="233">
        <v>5.5</v>
      </c>
      <c r="AJ611" s="84" t="s">
        <v>21</v>
      </c>
      <c r="AK611" s="84" t="s">
        <v>21</v>
      </c>
      <c r="AL611" s="84" t="s">
        <v>21</v>
      </c>
      <c r="AM611" s="84" t="s">
        <v>21</v>
      </c>
      <c r="AN611" s="84" t="s">
        <v>21</v>
      </c>
      <c r="AO611" s="84" t="s">
        <v>21</v>
      </c>
      <c r="AP611" s="233">
        <v>451.1</v>
      </c>
      <c r="AQ611" s="233">
        <v>6</v>
      </c>
      <c r="AR611" s="233">
        <v>442.9</v>
      </c>
      <c r="AS611" s="233">
        <v>5.3</v>
      </c>
      <c r="AT611" s="233">
        <v>448.4</v>
      </c>
      <c r="AU611" s="233">
        <v>6</v>
      </c>
      <c r="AV611" s="84" t="s">
        <v>21</v>
      </c>
      <c r="AW611" s="84" t="s">
        <v>21</v>
      </c>
      <c r="AX611" s="84" t="s">
        <v>21</v>
      </c>
      <c r="AY611" s="84" t="s">
        <v>21</v>
      </c>
      <c r="AZ611" s="233">
        <v>443</v>
      </c>
      <c r="BA611" s="233">
        <v>5.6</v>
      </c>
      <c r="BB611" s="81" t="s">
        <v>21</v>
      </c>
      <c r="BC611" s="81" t="s">
        <v>21</v>
      </c>
      <c r="BD611" s="81" t="s">
        <v>21</v>
      </c>
      <c r="BE611" s="81" t="s">
        <v>21</v>
      </c>
      <c r="BF611" s="81" t="s">
        <v>21</v>
      </c>
      <c r="BG611" s="152" t="s">
        <v>21</v>
      </c>
    </row>
    <row r="612" spans="1:59" ht="16" customHeight="1" thickBot="1" x14ac:dyDescent="0.2">
      <c r="A612" s="70" t="s">
        <v>942</v>
      </c>
      <c r="B612" s="140"/>
      <c r="C612" s="210">
        <v>555.5</v>
      </c>
      <c r="D612" s="212">
        <v>571.5</v>
      </c>
      <c r="E612" s="261">
        <v>0.97</v>
      </c>
      <c r="F612" s="273">
        <v>153.69999999999999</v>
      </c>
      <c r="G612" s="144" t="s">
        <v>21</v>
      </c>
      <c r="H612" s="140" t="s">
        <v>21</v>
      </c>
      <c r="I612" s="234">
        <v>33</v>
      </c>
      <c r="J612" s="212">
        <v>4.0999999999999996</v>
      </c>
      <c r="K612" s="249">
        <v>0.24909999999999999</v>
      </c>
      <c r="L612" s="212">
        <v>1.3</v>
      </c>
      <c r="M612" s="13" t="s">
        <v>113</v>
      </c>
      <c r="N612" s="261">
        <v>0.96199999999999997</v>
      </c>
      <c r="O612" s="273">
        <v>3.9</v>
      </c>
      <c r="P612" s="13">
        <v>3581</v>
      </c>
      <c r="Q612" s="13">
        <v>41</v>
      </c>
      <c r="R612" s="89">
        <f t="shared" si="52"/>
        <v>82.525295515981043</v>
      </c>
      <c r="S612" s="13">
        <v>1434</v>
      </c>
      <c r="T612" s="13">
        <v>17</v>
      </c>
      <c r="U612" s="89">
        <f t="shared" si="53"/>
        <v>33.339802039004368</v>
      </c>
      <c r="V612" s="140" t="s">
        <v>21</v>
      </c>
      <c r="W612" s="140" t="s">
        <v>21</v>
      </c>
      <c r="X612" s="140" t="s">
        <v>21</v>
      </c>
      <c r="Y612" s="345">
        <v>59.96</v>
      </c>
      <c r="Z612" s="212">
        <v>445.8</v>
      </c>
      <c r="AA612" s="212">
        <v>7.4</v>
      </c>
      <c r="AB612" s="140" t="s">
        <v>21</v>
      </c>
      <c r="AC612" s="140" t="s">
        <v>21</v>
      </c>
      <c r="AD612" s="140" t="s">
        <v>21</v>
      </c>
      <c r="AE612" s="140" t="s">
        <v>21</v>
      </c>
      <c r="AF612" s="234">
        <v>443.7</v>
      </c>
      <c r="AG612" s="234">
        <v>7.3</v>
      </c>
      <c r="AH612" s="234">
        <v>432.8</v>
      </c>
      <c r="AI612" s="234">
        <v>5.4</v>
      </c>
      <c r="AJ612" s="143" t="s">
        <v>21</v>
      </c>
      <c r="AK612" s="143" t="s">
        <v>21</v>
      </c>
      <c r="AL612" s="143" t="s">
        <v>21</v>
      </c>
      <c r="AM612" s="143" t="s">
        <v>21</v>
      </c>
      <c r="AN612" s="143" t="s">
        <v>21</v>
      </c>
      <c r="AO612" s="143" t="s">
        <v>21</v>
      </c>
      <c r="AP612" s="234">
        <v>446.1</v>
      </c>
      <c r="AQ612" s="234">
        <v>6.1</v>
      </c>
      <c r="AR612" s="234">
        <v>441.6</v>
      </c>
      <c r="AS612" s="234">
        <v>5.9</v>
      </c>
      <c r="AT612" s="234">
        <v>443.9</v>
      </c>
      <c r="AU612" s="234">
        <v>7.2</v>
      </c>
      <c r="AV612" s="143" t="s">
        <v>21</v>
      </c>
      <c r="AW612" s="143" t="s">
        <v>21</v>
      </c>
      <c r="AX612" s="143" t="s">
        <v>21</v>
      </c>
      <c r="AY612" s="143" t="s">
        <v>21</v>
      </c>
      <c r="AZ612" s="234">
        <v>450.6</v>
      </c>
      <c r="BA612" s="234">
        <v>7.3</v>
      </c>
      <c r="BB612" s="140" t="s">
        <v>21</v>
      </c>
      <c r="BC612" s="140" t="s">
        <v>21</v>
      </c>
      <c r="BD612" s="140" t="s">
        <v>21</v>
      </c>
      <c r="BE612" s="140" t="s">
        <v>21</v>
      </c>
      <c r="BF612" s="140" t="s">
        <v>21</v>
      </c>
      <c r="BG612" s="382" t="s">
        <v>21</v>
      </c>
    </row>
    <row r="613" spans="1:59" ht="16" customHeight="1" x14ac:dyDescent="0.15">
      <c r="C613" s="130"/>
      <c r="D613" s="130"/>
      <c r="E613" s="257"/>
      <c r="F613" s="130"/>
      <c r="I613" s="18"/>
      <c r="J613" s="17"/>
      <c r="K613" s="303"/>
      <c r="L613" s="17"/>
      <c r="N613" s="284"/>
      <c r="O613" s="17"/>
      <c r="Y613" s="230"/>
      <c r="Z613" s="130"/>
      <c r="AA613" s="130"/>
      <c r="AF613" s="230"/>
      <c r="AG613" s="230"/>
      <c r="AH613" s="230"/>
      <c r="AI613" s="230"/>
      <c r="AJ613" s="230"/>
      <c r="AK613" s="230"/>
      <c r="AL613" s="230"/>
      <c r="AM613" s="230"/>
      <c r="AN613" s="230"/>
      <c r="AO613" s="230"/>
      <c r="AP613" s="230"/>
      <c r="AQ613" s="230"/>
      <c r="AR613" s="230"/>
      <c r="AS613" s="230"/>
      <c r="AT613" s="230"/>
      <c r="AU613" s="230"/>
      <c r="AV613" s="230"/>
      <c r="AW613" s="230"/>
      <c r="AX613" s="230"/>
      <c r="AY613" s="230"/>
      <c r="AZ613" s="230"/>
      <c r="BA613" s="230"/>
    </row>
    <row r="614" spans="1:59" ht="16" customHeight="1" thickBot="1" x14ac:dyDescent="0.2">
      <c r="A614" s="14" t="s">
        <v>519</v>
      </c>
      <c r="C614" s="130"/>
      <c r="D614" s="130"/>
      <c r="E614" s="257"/>
      <c r="F614" s="130"/>
      <c r="I614" s="18"/>
      <c r="J614" s="17"/>
      <c r="K614" s="303"/>
      <c r="L614" s="17"/>
      <c r="N614" s="284"/>
      <c r="O614" s="17"/>
      <c r="Y614" s="230"/>
      <c r="Z614" s="130"/>
      <c r="AA614" s="130"/>
      <c r="AF614" s="230"/>
      <c r="AG614" s="230"/>
      <c r="AH614" s="230"/>
      <c r="AI614" s="230"/>
      <c r="AJ614" s="230"/>
      <c r="AK614" s="230"/>
      <c r="AL614" s="230"/>
      <c r="AM614" s="230"/>
      <c r="AN614" s="230"/>
      <c r="AO614" s="230"/>
      <c r="AP614" s="230"/>
      <c r="AQ614" s="230"/>
      <c r="AR614" s="230"/>
      <c r="AS614" s="230"/>
      <c r="AT614" s="230"/>
      <c r="AU614" s="230"/>
      <c r="AV614" s="230"/>
      <c r="AW614" s="230"/>
      <c r="AX614" s="230"/>
      <c r="AY614" s="230"/>
      <c r="AZ614" s="230"/>
      <c r="BA614" s="230"/>
    </row>
    <row r="615" spans="1:59" ht="16" customHeight="1" x14ac:dyDescent="0.15">
      <c r="A615" s="55" t="s">
        <v>967</v>
      </c>
      <c r="B615" s="74"/>
      <c r="C615" s="201">
        <v>549.6</v>
      </c>
      <c r="D615" s="213">
        <v>546.6</v>
      </c>
      <c r="E615" s="259">
        <v>1</v>
      </c>
      <c r="F615" s="272">
        <v>191.8</v>
      </c>
      <c r="G615" s="78" t="s">
        <v>21</v>
      </c>
      <c r="H615" s="74" t="s">
        <v>21</v>
      </c>
      <c r="I615" s="232">
        <v>31.88</v>
      </c>
      <c r="J615" s="213">
        <v>1.9</v>
      </c>
      <c r="K615" s="247">
        <v>0.24479999999999999</v>
      </c>
      <c r="L615" s="213">
        <v>0.92</v>
      </c>
      <c r="M615" s="56" t="s">
        <v>127</v>
      </c>
      <c r="N615" s="259">
        <v>0.94499999999999995</v>
      </c>
      <c r="O615" s="272">
        <v>1.6</v>
      </c>
      <c r="P615" s="56">
        <v>3546</v>
      </c>
      <c r="Q615" s="56">
        <v>18</v>
      </c>
      <c r="R615" s="73">
        <f>SQRT((Q615^2)+((P615*0.02)^2))</f>
        <v>73.168616223077507</v>
      </c>
      <c r="S615" s="56">
        <v>1412</v>
      </c>
      <c r="T615" s="56">
        <v>12</v>
      </c>
      <c r="U615" s="73">
        <f>SQRT((T615^2)+((S615*0.02)^2))</f>
        <v>30.683832876614357</v>
      </c>
      <c r="V615" s="56">
        <v>5157</v>
      </c>
      <c r="W615" s="56">
        <v>23</v>
      </c>
      <c r="X615" s="73">
        <f>SQRT((W615^2)+((V615*0.02)^2))</f>
        <v>105.67336277416366</v>
      </c>
      <c r="Y615" s="351" t="s">
        <v>21</v>
      </c>
      <c r="Z615" s="213">
        <v>455</v>
      </c>
      <c r="AA615" s="213">
        <v>11</v>
      </c>
      <c r="AB615" s="74" t="s">
        <v>21</v>
      </c>
      <c r="AC615" s="74" t="s">
        <v>21</v>
      </c>
      <c r="AD615" s="74" t="s">
        <v>21</v>
      </c>
      <c r="AE615" s="74" t="s">
        <v>21</v>
      </c>
      <c r="AF615" s="232">
        <v>449.4</v>
      </c>
      <c r="AG615" s="232">
        <v>7.2</v>
      </c>
      <c r="AH615" s="232">
        <v>442</v>
      </c>
      <c r="AI615" s="232">
        <v>9.8000000000000007</v>
      </c>
      <c r="AJ615" s="77" t="s">
        <v>21</v>
      </c>
      <c r="AK615" s="77" t="s">
        <v>21</v>
      </c>
      <c r="AL615" s="77" t="s">
        <v>21</v>
      </c>
      <c r="AM615" s="77" t="s">
        <v>21</v>
      </c>
      <c r="AN615" s="77" t="s">
        <v>21</v>
      </c>
      <c r="AO615" s="77" t="s">
        <v>21</v>
      </c>
      <c r="AP615" s="232">
        <v>456.5</v>
      </c>
      <c r="AQ615" s="232">
        <v>8.5</v>
      </c>
      <c r="AR615" s="232">
        <v>450.4</v>
      </c>
      <c r="AS615" s="232">
        <v>7.4</v>
      </c>
      <c r="AT615" s="232">
        <v>452.7</v>
      </c>
      <c r="AU615" s="232">
        <v>8.1999999999999993</v>
      </c>
      <c r="AV615" s="77" t="s">
        <v>21</v>
      </c>
      <c r="AW615" s="77" t="s">
        <v>21</v>
      </c>
      <c r="AX615" s="77" t="s">
        <v>21</v>
      </c>
      <c r="AY615" s="77" t="s">
        <v>21</v>
      </c>
      <c r="AZ615" s="232">
        <v>452.9</v>
      </c>
      <c r="BA615" s="232">
        <v>7.6</v>
      </c>
      <c r="BB615" s="74" t="s">
        <v>21</v>
      </c>
      <c r="BC615" s="74" t="s">
        <v>21</v>
      </c>
      <c r="BD615" s="74" t="s">
        <v>21</v>
      </c>
      <c r="BE615" s="74" t="s">
        <v>21</v>
      </c>
      <c r="BF615" s="74" t="s">
        <v>21</v>
      </c>
      <c r="BG615" s="381" t="s">
        <v>21</v>
      </c>
    </row>
    <row r="616" spans="1:59" ht="16" customHeight="1" x14ac:dyDescent="0.15">
      <c r="A616" s="64" t="s">
        <v>968</v>
      </c>
      <c r="B616" s="81"/>
      <c r="C616" s="202">
        <v>467.3</v>
      </c>
      <c r="D616" s="211">
        <v>445.3</v>
      </c>
      <c r="E616" s="260">
        <v>0.98699999999999999</v>
      </c>
      <c r="F616" s="271">
        <v>166.6</v>
      </c>
      <c r="G616" s="62" t="s">
        <v>21</v>
      </c>
      <c r="H616" s="81" t="s">
        <v>21</v>
      </c>
      <c r="I616" s="233">
        <v>32.43</v>
      </c>
      <c r="J616" s="211">
        <v>1.9</v>
      </c>
      <c r="K616" s="248">
        <v>0.24929999999999999</v>
      </c>
      <c r="L616" s="211">
        <v>0.93</v>
      </c>
      <c r="M616" s="65" t="s">
        <v>127</v>
      </c>
      <c r="N616" s="260">
        <v>0.94399999999999995</v>
      </c>
      <c r="O616" s="271">
        <v>1.7</v>
      </c>
      <c r="P616" s="65">
        <v>3563</v>
      </c>
      <c r="Q616" s="65">
        <v>19</v>
      </c>
      <c r="R616" s="80">
        <f t="shared" ref="R616:R624" si="54">SQRT((Q616^2)+((P616*0.02)^2))</f>
        <v>73.74949220164163</v>
      </c>
      <c r="S616" s="65">
        <v>1435</v>
      </c>
      <c r="T616" s="65">
        <v>12</v>
      </c>
      <c r="U616" s="80">
        <f t="shared" ref="U616:U624" si="55">SQRT((T616^2)+((S616*0.02)^2))</f>
        <v>31.107716084598689</v>
      </c>
      <c r="V616" s="65">
        <v>5155</v>
      </c>
      <c r="W616" s="65">
        <v>24</v>
      </c>
      <c r="X616" s="80">
        <f t="shared" ref="X616:X624" si="56">SQRT((W616^2)+((V616*0.02)^2))</f>
        <v>105.8565538830733</v>
      </c>
      <c r="Y616" s="352" t="s">
        <v>21</v>
      </c>
      <c r="Z616" s="211">
        <v>443.8</v>
      </c>
      <c r="AA616" s="211">
        <v>8.3000000000000007</v>
      </c>
      <c r="AB616" s="81" t="s">
        <v>21</v>
      </c>
      <c r="AC616" s="81" t="s">
        <v>21</v>
      </c>
      <c r="AD616" s="81" t="s">
        <v>21</v>
      </c>
      <c r="AE616" s="81" t="s">
        <v>21</v>
      </c>
      <c r="AF616" s="233">
        <v>448.9</v>
      </c>
      <c r="AG616" s="233">
        <v>7.5</v>
      </c>
      <c r="AH616" s="233">
        <v>442</v>
      </c>
      <c r="AI616" s="233">
        <v>11</v>
      </c>
      <c r="AJ616" s="84" t="s">
        <v>21</v>
      </c>
      <c r="AK616" s="84" t="s">
        <v>21</v>
      </c>
      <c r="AL616" s="84" t="s">
        <v>21</v>
      </c>
      <c r="AM616" s="84" t="s">
        <v>21</v>
      </c>
      <c r="AN616" s="84" t="s">
        <v>21</v>
      </c>
      <c r="AO616" s="84" t="s">
        <v>21</v>
      </c>
      <c r="AP616" s="233">
        <v>449.4</v>
      </c>
      <c r="AQ616" s="233">
        <v>7.8</v>
      </c>
      <c r="AR616" s="233">
        <v>445.1</v>
      </c>
      <c r="AS616" s="233">
        <v>6.7</v>
      </c>
      <c r="AT616" s="233">
        <v>446.5</v>
      </c>
      <c r="AU616" s="233">
        <v>6.7</v>
      </c>
      <c r="AV616" s="84" t="s">
        <v>21</v>
      </c>
      <c r="AW616" s="84" t="s">
        <v>21</v>
      </c>
      <c r="AX616" s="84" t="s">
        <v>21</v>
      </c>
      <c r="AY616" s="84" t="s">
        <v>21</v>
      </c>
      <c r="AZ616" s="233">
        <v>448.3</v>
      </c>
      <c r="BA616" s="233">
        <v>6.3</v>
      </c>
      <c r="BB616" s="81" t="s">
        <v>21</v>
      </c>
      <c r="BC616" s="81" t="s">
        <v>21</v>
      </c>
      <c r="BD616" s="81" t="s">
        <v>21</v>
      </c>
      <c r="BE616" s="81" t="s">
        <v>21</v>
      </c>
      <c r="BF616" s="81" t="s">
        <v>21</v>
      </c>
      <c r="BG616" s="152" t="s">
        <v>21</v>
      </c>
    </row>
    <row r="617" spans="1:59" ht="16" customHeight="1" x14ac:dyDescent="0.15">
      <c r="A617" s="64" t="s">
        <v>969</v>
      </c>
      <c r="B617" s="81"/>
      <c r="C617" s="202">
        <v>471.7</v>
      </c>
      <c r="D617" s="211">
        <v>471.9</v>
      </c>
      <c r="E617" s="260">
        <v>0.98399999999999999</v>
      </c>
      <c r="F617" s="271">
        <v>169.5</v>
      </c>
      <c r="G617" s="62" t="s">
        <v>21</v>
      </c>
      <c r="H617" s="81" t="s">
        <v>21</v>
      </c>
      <c r="I617" s="233">
        <v>32.909999999999997</v>
      </c>
      <c r="J617" s="211">
        <v>1.7</v>
      </c>
      <c r="K617" s="248">
        <v>0.24990000000000001</v>
      </c>
      <c r="L617" s="211">
        <v>0.76</v>
      </c>
      <c r="M617" s="65" t="s">
        <v>124</v>
      </c>
      <c r="N617" s="260">
        <v>0.95499999999999996</v>
      </c>
      <c r="O617" s="271">
        <v>1.6</v>
      </c>
      <c r="P617" s="65">
        <v>3578</v>
      </c>
      <c r="Q617" s="65">
        <v>17</v>
      </c>
      <c r="R617" s="80">
        <f t="shared" si="54"/>
        <v>73.551571023330297</v>
      </c>
      <c r="S617" s="65">
        <v>1438</v>
      </c>
      <c r="T617" s="65">
        <v>9.6999999999999993</v>
      </c>
      <c r="U617" s="80">
        <f t="shared" si="55"/>
        <v>30.351731416840131</v>
      </c>
      <c r="V617" s="65">
        <v>5173</v>
      </c>
      <c r="W617" s="65">
        <v>22</v>
      </c>
      <c r="X617" s="80">
        <f t="shared" si="56"/>
        <v>105.77320832800714</v>
      </c>
      <c r="Y617" s="352" t="s">
        <v>21</v>
      </c>
      <c r="Z617" s="211">
        <v>458.4</v>
      </c>
      <c r="AA617" s="211">
        <v>9.4</v>
      </c>
      <c r="AB617" s="81" t="s">
        <v>21</v>
      </c>
      <c r="AC617" s="81" t="s">
        <v>21</v>
      </c>
      <c r="AD617" s="81" t="s">
        <v>21</v>
      </c>
      <c r="AE617" s="81" t="s">
        <v>21</v>
      </c>
      <c r="AF617" s="233">
        <v>447</v>
      </c>
      <c r="AG617" s="233">
        <v>7.1</v>
      </c>
      <c r="AH617" s="233">
        <v>437.2</v>
      </c>
      <c r="AI617" s="233">
        <v>6.7</v>
      </c>
      <c r="AJ617" s="84" t="s">
        <v>21</v>
      </c>
      <c r="AK617" s="84" t="s">
        <v>21</v>
      </c>
      <c r="AL617" s="84" t="s">
        <v>21</v>
      </c>
      <c r="AM617" s="84" t="s">
        <v>21</v>
      </c>
      <c r="AN617" s="84" t="s">
        <v>21</v>
      </c>
      <c r="AO617" s="84" t="s">
        <v>21</v>
      </c>
      <c r="AP617" s="233">
        <v>453.1</v>
      </c>
      <c r="AQ617" s="233">
        <v>5.4</v>
      </c>
      <c r="AR617" s="233">
        <v>444.9</v>
      </c>
      <c r="AS617" s="233">
        <v>6.4</v>
      </c>
      <c r="AT617" s="233">
        <v>449.3</v>
      </c>
      <c r="AU617" s="233">
        <v>7.9</v>
      </c>
      <c r="AV617" s="84" t="s">
        <v>21</v>
      </c>
      <c r="AW617" s="84" t="s">
        <v>21</v>
      </c>
      <c r="AX617" s="84" t="s">
        <v>21</v>
      </c>
      <c r="AY617" s="84" t="s">
        <v>21</v>
      </c>
      <c r="AZ617" s="233">
        <v>448.6</v>
      </c>
      <c r="BA617" s="233">
        <v>7.3</v>
      </c>
      <c r="BB617" s="81" t="s">
        <v>21</v>
      </c>
      <c r="BC617" s="81" t="s">
        <v>21</v>
      </c>
      <c r="BD617" s="81" t="s">
        <v>21</v>
      </c>
      <c r="BE617" s="81" t="s">
        <v>21</v>
      </c>
      <c r="BF617" s="81" t="s">
        <v>21</v>
      </c>
      <c r="BG617" s="152" t="s">
        <v>21</v>
      </c>
    </row>
    <row r="618" spans="1:59" ht="16" customHeight="1" x14ac:dyDescent="0.15">
      <c r="A618" s="64" t="s">
        <v>970</v>
      </c>
      <c r="B618" s="81"/>
      <c r="C618" s="202">
        <v>481.1</v>
      </c>
      <c r="D618" s="211">
        <v>481.7</v>
      </c>
      <c r="E618" s="260">
        <v>0.995</v>
      </c>
      <c r="F618" s="271">
        <v>179.5</v>
      </c>
      <c r="G618" s="62" t="s">
        <v>21</v>
      </c>
      <c r="H618" s="81" t="s">
        <v>21</v>
      </c>
      <c r="I618" s="233">
        <v>33.54</v>
      </c>
      <c r="J618" s="211">
        <v>1.8</v>
      </c>
      <c r="K618" s="248">
        <v>0.25119999999999998</v>
      </c>
      <c r="L618" s="211">
        <v>0.76</v>
      </c>
      <c r="M618" s="65" t="s">
        <v>130</v>
      </c>
      <c r="N618" s="260">
        <v>0.96899999999999997</v>
      </c>
      <c r="O618" s="271">
        <v>1.7</v>
      </c>
      <c r="P618" s="65">
        <v>3597</v>
      </c>
      <c r="Q618" s="65">
        <v>18</v>
      </c>
      <c r="R618" s="80">
        <f t="shared" si="54"/>
        <v>74.15769413890915</v>
      </c>
      <c r="S618" s="65">
        <v>1444.7</v>
      </c>
      <c r="T618" s="65">
        <v>9.9</v>
      </c>
      <c r="U618" s="80">
        <f t="shared" si="55"/>
        <v>30.542973594592915</v>
      </c>
      <c r="V618" s="65">
        <v>5192</v>
      </c>
      <c r="W618" s="65">
        <v>24</v>
      </c>
      <c r="X618" s="80">
        <f t="shared" si="56"/>
        <v>106.57741599419644</v>
      </c>
      <c r="Y618" s="352" t="s">
        <v>21</v>
      </c>
      <c r="Z618" s="211">
        <v>455.4</v>
      </c>
      <c r="AA618" s="211">
        <v>8.1</v>
      </c>
      <c r="AB618" s="81" t="s">
        <v>21</v>
      </c>
      <c r="AC618" s="81" t="s">
        <v>21</v>
      </c>
      <c r="AD618" s="81" t="s">
        <v>21</v>
      </c>
      <c r="AE618" s="81" t="s">
        <v>21</v>
      </c>
      <c r="AF618" s="233">
        <v>445.6</v>
      </c>
      <c r="AG618" s="233">
        <v>6.5</v>
      </c>
      <c r="AH618" s="233">
        <v>441</v>
      </c>
      <c r="AI618" s="233">
        <v>6.9</v>
      </c>
      <c r="AJ618" s="84" t="s">
        <v>21</v>
      </c>
      <c r="AK618" s="84" t="s">
        <v>21</v>
      </c>
      <c r="AL618" s="84" t="s">
        <v>21</v>
      </c>
      <c r="AM618" s="84" t="s">
        <v>21</v>
      </c>
      <c r="AN618" s="84" t="s">
        <v>21</v>
      </c>
      <c r="AO618" s="84" t="s">
        <v>21</v>
      </c>
      <c r="AP618" s="233">
        <v>453.7</v>
      </c>
      <c r="AQ618" s="233">
        <v>6.6</v>
      </c>
      <c r="AR618" s="233">
        <v>448.7</v>
      </c>
      <c r="AS618" s="233">
        <v>6.9</v>
      </c>
      <c r="AT618" s="233">
        <v>448.2</v>
      </c>
      <c r="AU618" s="233">
        <v>5.7</v>
      </c>
      <c r="AV618" s="84" t="s">
        <v>21</v>
      </c>
      <c r="AW618" s="84" t="s">
        <v>21</v>
      </c>
      <c r="AX618" s="84" t="s">
        <v>21</v>
      </c>
      <c r="AY618" s="84" t="s">
        <v>21</v>
      </c>
      <c r="AZ618" s="233">
        <v>450.8</v>
      </c>
      <c r="BA618" s="233">
        <v>5.7</v>
      </c>
      <c r="BB618" s="81" t="s">
        <v>21</v>
      </c>
      <c r="BC618" s="81" t="s">
        <v>21</v>
      </c>
      <c r="BD618" s="81" t="s">
        <v>21</v>
      </c>
      <c r="BE618" s="81" t="s">
        <v>21</v>
      </c>
      <c r="BF618" s="81" t="s">
        <v>21</v>
      </c>
      <c r="BG618" s="152" t="s">
        <v>21</v>
      </c>
    </row>
    <row r="619" spans="1:59" ht="16" customHeight="1" x14ac:dyDescent="0.15">
      <c r="A619" s="64" t="s">
        <v>971</v>
      </c>
      <c r="B619" s="81"/>
      <c r="C619" s="202">
        <v>479.9</v>
      </c>
      <c r="D619" s="211">
        <v>475.6</v>
      </c>
      <c r="E619" s="260">
        <v>0.99399999999999999</v>
      </c>
      <c r="F619" s="271">
        <v>168.2</v>
      </c>
      <c r="G619" s="62" t="s">
        <v>21</v>
      </c>
      <c r="H619" s="81" t="s">
        <v>21</v>
      </c>
      <c r="I619" s="233">
        <v>33.619999999999997</v>
      </c>
      <c r="J619" s="211">
        <v>1.9</v>
      </c>
      <c r="K619" s="248">
        <v>0.2505</v>
      </c>
      <c r="L619" s="211">
        <v>0.76</v>
      </c>
      <c r="M619" s="65" t="s">
        <v>130</v>
      </c>
      <c r="N619" s="260">
        <v>0.97399999999999998</v>
      </c>
      <c r="O619" s="271">
        <v>1.7</v>
      </c>
      <c r="P619" s="65">
        <v>3599</v>
      </c>
      <c r="Q619" s="65">
        <v>18</v>
      </c>
      <c r="R619" s="80">
        <f t="shared" si="54"/>
        <v>74.196498569676464</v>
      </c>
      <c r="S619" s="65">
        <v>1440.9</v>
      </c>
      <c r="T619" s="65">
        <v>9.8000000000000007</v>
      </c>
      <c r="U619" s="80">
        <f t="shared" si="55"/>
        <v>30.438743797995347</v>
      </c>
      <c r="V619" s="65">
        <v>5200</v>
      </c>
      <c r="W619" s="65">
        <v>24</v>
      </c>
      <c r="X619" s="80">
        <f t="shared" si="56"/>
        <v>106.73331251301067</v>
      </c>
      <c r="Y619" s="352" t="s">
        <v>21</v>
      </c>
      <c r="Z619" s="211">
        <v>451.4</v>
      </c>
      <c r="AA619" s="211">
        <v>8.5</v>
      </c>
      <c r="AB619" s="81" t="s">
        <v>21</v>
      </c>
      <c r="AC619" s="81" t="s">
        <v>21</v>
      </c>
      <c r="AD619" s="81" t="s">
        <v>21</v>
      </c>
      <c r="AE619" s="81" t="s">
        <v>21</v>
      </c>
      <c r="AF619" s="233">
        <v>446.7</v>
      </c>
      <c r="AG619" s="233">
        <v>7.6</v>
      </c>
      <c r="AH619" s="233">
        <v>439.3</v>
      </c>
      <c r="AI619" s="233">
        <v>6.3</v>
      </c>
      <c r="AJ619" s="84" t="s">
        <v>21</v>
      </c>
      <c r="AK619" s="84" t="s">
        <v>21</v>
      </c>
      <c r="AL619" s="84" t="s">
        <v>21</v>
      </c>
      <c r="AM619" s="84" t="s">
        <v>21</v>
      </c>
      <c r="AN619" s="84" t="s">
        <v>21</v>
      </c>
      <c r="AO619" s="84" t="s">
        <v>21</v>
      </c>
      <c r="AP619" s="233">
        <v>452.5</v>
      </c>
      <c r="AQ619" s="233">
        <v>6.2</v>
      </c>
      <c r="AR619" s="233">
        <v>447</v>
      </c>
      <c r="AS619" s="233">
        <v>6.4</v>
      </c>
      <c r="AT619" s="233">
        <v>449.8</v>
      </c>
      <c r="AU619" s="233">
        <v>7</v>
      </c>
      <c r="AV619" s="84" t="s">
        <v>21</v>
      </c>
      <c r="AW619" s="84" t="s">
        <v>21</v>
      </c>
      <c r="AX619" s="84" t="s">
        <v>21</v>
      </c>
      <c r="AY619" s="84" t="s">
        <v>21</v>
      </c>
      <c r="AZ619" s="233">
        <v>449.1</v>
      </c>
      <c r="BA619" s="233">
        <v>7.3</v>
      </c>
      <c r="BB619" s="81" t="s">
        <v>21</v>
      </c>
      <c r="BC619" s="81" t="s">
        <v>21</v>
      </c>
      <c r="BD619" s="81" t="s">
        <v>21</v>
      </c>
      <c r="BE619" s="81" t="s">
        <v>21</v>
      </c>
      <c r="BF619" s="81" t="s">
        <v>21</v>
      </c>
      <c r="BG619" s="152" t="s">
        <v>21</v>
      </c>
    </row>
    <row r="620" spans="1:59" ht="16" customHeight="1" x14ac:dyDescent="0.15">
      <c r="A620" s="64" t="s">
        <v>972</v>
      </c>
      <c r="B620" s="81"/>
      <c r="C620" s="202">
        <v>469.3</v>
      </c>
      <c r="D620" s="211">
        <v>468.7</v>
      </c>
      <c r="E620" s="260">
        <v>1.004</v>
      </c>
      <c r="F620" s="271">
        <v>164.5</v>
      </c>
      <c r="G620" s="62" t="s">
        <v>21</v>
      </c>
      <c r="H620" s="81" t="s">
        <v>21</v>
      </c>
      <c r="I620" s="233">
        <v>34.06</v>
      </c>
      <c r="J620" s="211">
        <v>1.8</v>
      </c>
      <c r="K620" s="248">
        <v>0.24929999999999999</v>
      </c>
      <c r="L620" s="211">
        <v>0.77</v>
      </c>
      <c r="M620" s="65" t="s">
        <v>124</v>
      </c>
      <c r="N620" s="260">
        <v>0.99099999999999999</v>
      </c>
      <c r="O620" s="271">
        <v>1.6</v>
      </c>
      <c r="P620" s="65">
        <v>3612</v>
      </c>
      <c r="Q620" s="65">
        <v>18</v>
      </c>
      <c r="R620" s="80">
        <f t="shared" si="54"/>
        <v>74.448758216641863</v>
      </c>
      <c r="S620" s="65">
        <v>1434.9</v>
      </c>
      <c r="T620" s="65">
        <v>10</v>
      </c>
      <c r="U620" s="80">
        <f t="shared" si="55"/>
        <v>30.390380122663821</v>
      </c>
      <c r="V620" s="65">
        <v>5225</v>
      </c>
      <c r="W620" s="65">
        <v>22</v>
      </c>
      <c r="X620" s="80">
        <f t="shared" si="56"/>
        <v>106.79068311421179</v>
      </c>
      <c r="Y620" s="352" t="s">
        <v>21</v>
      </c>
      <c r="Z620" s="211">
        <v>450.5</v>
      </c>
      <c r="AA620" s="211">
        <v>7.9</v>
      </c>
      <c r="AB620" s="81" t="s">
        <v>21</v>
      </c>
      <c r="AC620" s="81" t="s">
        <v>21</v>
      </c>
      <c r="AD620" s="81" t="s">
        <v>21</v>
      </c>
      <c r="AE620" s="81" t="s">
        <v>21</v>
      </c>
      <c r="AF620" s="233">
        <v>450.9</v>
      </c>
      <c r="AG620" s="233">
        <v>6.2</v>
      </c>
      <c r="AH620" s="233">
        <v>442</v>
      </c>
      <c r="AI620" s="233">
        <v>5.8</v>
      </c>
      <c r="AJ620" s="84" t="s">
        <v>21</v>
      </c>
      <c r="AK620" s="84" t="s">
        <v>21</v>
      </c>
      <c r="AL620" s="84" t="s">
        <v>21</v>
      </c>
      <c r="AM620" s="84" t="s">
        <v>21</v>
      </c>
      <c r="AN620" s="84" t="s">
        <v>21</v>
      </c>
      <c r="AO620" s="84" t="s">
        <v>21</v>
      </c>
      <c r="AP620" s="233">
        <v>453.3</v>
      </c>
      <c r="AQ620" s="233">
        <v>5.2</v>
      </c>
      <c r="AR620" s="233">
        <v>447.1</v>
      </c>
      <c r="AS620" s="233">
        <v>5</v>
      </c>
      <c r="AT620" s="233">
        <v>449.7</v>
      </c>
      <c r="AU620" s="233">
        <v>4.5999999999999996</v>
      </c>
      <c r="AV620" s="84" t="s">
        <v>21</v>
      </c>
      <c r="AW620" s="84" t="s">
        <v>21</v>
      </c>
      <c r="AX620" s="84" t="s">
        <v>21</v>
      </c>
      <c r="AY620" s="84" t="s">
        <v>21</v>
      </c>
      <c r="AZ620" s="233">
        <v>451.1</v>
      </c>
      <c r="BA620" s="233">
        <v>5.6</v>
      </c>
      <c r="BB620" s="81" t="s">
        <v>21</v>
      </c>
      <c r="BC620" s="81" t="s">
        <v>21</v>
      </c>
      <c r="BD620" s="81" t="s">
        <v>21</v>
      </c>
      <c r="BE620" s="81" t="s">
        <v>21</v>
      </c>
      <c r="BF620" s="81" t="s">
        <v>21</v>
      </c>
      <c r="BG620" s="152" t="s">
        <v>21</v>
      </c>
    </row>
    <row r="621" spans="1:59" ht="16" customHeight="1" x14ac:dyDescent="0.15">
      <c r="A621" s="64" t="s">
        <v>973</v>
      </c>
      <c r="B621" s="81"/>
      <c r="C621" s="202">
        <v>500.2</v>
      </c>
      <c r="D621" s="211">
        <v>492</v>
      </c>
      <c r="E621" s="260">
        <v>1.014</v>
      </c>
      <c r="F621" s="271">
        <v>191.6</v>
      </c>
      <c r="G621" s="62" t="s">
        <v>21</v>
      </c>
      <c r="H621" s="81" t="s">
        <v>21</v>
      </c>
      <c r="I621" s="233">
        <v>34.130000000000003</v>
      </c>
      <c r="J621" s="211">
        <v>1.8</v>
      </c>
      <c r="K621" s="248">
        <v>0.25209999999999999</v>
      </c>
      <c r="L621" s="211">
        <v>0.82</v>
      </c>
      <c r="M621" s="65" t="s">
        <v>122</v>
      </c>
      <c r="N621" s="260">
        <v>0.98199999999999998</v>
      </c>
      <c r="O621" s="271">
        <v>1.6</v>
      </c>
      <c r="P621" s="65">
        <v>3614</v>
      </c>
      <c r="Q621" s="65">
        <v>18</v>
      </c>
      <c r="R621" s="80">
        <f t="shared" si="54"/>
        <v>74.487572117770085</v>
      </c>
      <c r="S621" s="65">
        <v>1449</v>
      </c>
      <c r="T621" s="65">
        <v>11</v>
      </c>
      <c r="U621" s="80">
        <f t="shared" si="55"/>
        <v>30.99742569956415</v>
      </c>
      <c r="V621" s="65">
        <v>5212</v>
      </c>
      <c r="W621" s="65">
        <v>23</v>
      </c>
      <c r="X621" s="80">
        <f t="shared" si="56"/>
        <v>106.74726038639119</v>
      </c>
      <c r="Y621" s="352" t="s">
        <v>21</v>
      </c>
      <c r="Z621" s="211">
        <v>451.4</v>
      </c>
      <c r="AA621" s="211">
        <v>9.6</v>
      </c>
      <c r="AB621" s="81" t="s">
        <v>21</v>
      </c>
      <c r="AC621" s="81" t="s">
        <v>21</v>
      </c>
      <c r="AD621" s="81" t="s">
        <v>21</v>
      </c>
      <c r="AE621" s="81" t="s">
        <v>21</v>
      </c>
      <c r="AF621" s="233">
        <v>444.4</v>
      </c>
      <c r="AG621" s="233">
        <v>7</v>
      </c>
      <c r="AH621" s="233">
        <v>437.4</v>
      </c>
      <c r="AI621" s="233">
        <v>6.4</v>
      </c>
      <c r="AJ621" s="84" t="s">
        <v>21</v>
      </c>
      <c r="AK621" s="84" t="s">
        <v>21</v>
      </c>
      <c r="AL621" s="84" t="s">
        <v>21</v>
      </c>
      <c r="AM621" s="84" t="s">
        <v>21</v>
      </c>
      <c r="AN621" s="84" t="s">
        <v>21</v>
      </c>
      <c r="AO621" s="84" t="s">
        <v>21</v>
      </c>
      <c r="AP621" s="233">
        <v>452.1</v>
      </c>
      <c r="AQ621" s="233">
        <v>7.7</v>
      </c>
      <c r="AR621" s="233">
        <v>446.4</v>
      </c>
      <c r="AS621" s="233">
        <v>6.1</v>
      </c>
      <c r="AT621" s="233">
        <v>445.9</v>
      </c>
      <c r="AU621" s="233">
        <v>7.5</v>
      </c>
      <c r="AV621" s="84" t="s">
        <v>21</v>
      </c>
      <c r="AW621" s="84" t="s">
        <v>21</v>
      </c>
      <c r="AX621" s="84" t="s">
        <v>21</v>
      </c>
      <c r="AY621" s="84" t="s">
        <v>21</v>
      </c>
      <c r="AZ621" s="233">
        <v>447.8</v>
      </c>
      <c r="BA621" s="233">
        <v>6.9</v>
      </c>
      <c r="BB621" s="81" t="s">
        <v>21</v>
      </c>
      <c r="BC621" s="81" t="s">
        <v>21</v>
      </c>
      <c r="BD621" s="81" t="s">
        <v>21</v>
      </c>
      <c r="BE621" s="81" t="s">
        <v>21</v>
      </c>
      <c r="BF621" s="81" t="s">
        <v>21</v>
      </c>
      <c r="BG621" s="152" t="s">
        <v>21</v>
      </c>
    </row>
    <row r="622" spans="1:59" ht="16" customHeight="1" x14ac:dyDescent="0.15">
      <c r="A622" s="64" t="s">
        <v>974</v>
      </c>
      <c r="B622" s="81"/>
      <c r="C622" s="202">
        <v>478.7</v>
      </c>
      <c r="D622" s="211">
        <v>474.3</v>
      </c>
      <c r="E622" s="260">
        <v>1.0029999999999999</v>
      </c>
      <c r="F622" s="271">
        <v>182.8</v>
      </c>
      <c r="G622" s="62" t="s">
        <v>21</v>
      </c>
      <c r="H622" s="81" t="s">
        <v>21</v>
      </c>
      <c r="I622" s="233">
        <v>33.880000000000003</v>
      </c>
      <c r="J622" s="211">
        <v>2</v>
      </c>
      <c r="K622" s="248">
        <v>0.2525</v>
      </c>
      <c r="L622" s="211">
        <v>0.91</v>
      </c>
      <c r="M622" s="65" t="s">
        <v>132</v>
      </c>
      <c r="N622" s="260">
        <v>0.97399999999999998</v>
      </c>
      <c r="O622" s="271">
        <v>1.8</v>
      </c>
      <c r="P622" s="65">
        <v>3607</v>
      </c>
      <c r="Q622" s="65">
        <v>20</v>
      </c>
      <c r="R622" s="80">
        <f t="shared" si="54"/>
        <v>74.861068653873758</v>
      </c>
      <c r="S622" s="65">
        <v>1451</v>
      </c>
      <c r="T622" s="65">
        <v>12</v>
      </c>
      <c r="U622" s="80">
        <f t="shared" si="55"/>
        <v>31.403190920669193</v>
      </c>
      <c r="V622" s="65">
        <v>5199</v>
      </c>
      <c r="W622" s="65">
        <v>25</v>
      </c>
      <c r="X622" s="80">
        <f t="shared" si="56"/>
        <v>106.94316434443111</v>
      </c>
      <c r="Y622" s="352" t="s">
        <v>21</v>
      </c>
      <c r="Z622" s="211">
        <v>455.1</v>
      </c>
      <c r="AA622" s="211">
        <v>9.5</v>
      </c>
      <c r="AB622" s="81" t="s">
        <v>21</v>
      </c>
      <c r="AC622" s="81" t="s">
        <v>21</v>
      </c>
      <c r="AD622" s="81" t="s">
        <v>21</v>
      </c>
      <c r="AE622" s="81" t="s">
        <v>21</v>
      </c>
      <c r="AF622" s="233">
        <v>452.2</v>
      </c>
      <c r="AG622" s="233">
        <v>6.5</v>
      </c>
      <c r="AH622" s="233">
        <v>442.4</v>
      </c>
      <c r="AI622" s="233">
        <v>7.9</v>
      </c>
      <c r="AJ622" s="84" t="s">
        <v>21</v>
      </c>
      <c r="AK622" s="84" t="s">
        <v>21</v>
      </c>
      <c r="AL622" s="84" t="s">
        <v>21</v>
      </c>
      <c r="AM622" s="84" t="s">
        <v>21</v>
      </c>
      <c r="AN622" s="84" t="s">
        <v>21</v>
      </c>
      <c r="AO622" s="84" t="s">
        <v>21</v>
      </c>
      <c r="AP622" s="233">
        <v>454.7</v>
      </c>
      <c r="AQ622" s="233">
        <v>8.6</v>
      </c>
      <c r="AR622" s="233">
        <v>448.6</v>
      </c>
      <c r="AS622" s="233">
        <v>7.5</v>
      </c>
      <c r="AT622" s="233">
        <v>450.6</v>
      </c>
      <c r="AU622" s="233">
        <v>7.7</v>
      </c>
      <c r="AV622" s="84" t="s">
        <v>21</v>
      </c>
      <c r="AW622" s="84" t="s">
        <v>21</v>
      </c>
      <c r="AX622" s="84" t="s">
        <v>21</v>
      </c>
      <c r="AY622" s="84" t="s">
        <v>21</v>
      </c>
      <c r="AZ622" s="233">
        <v>452.5</v>
      </c>
      <c r="BA622" s="233">
        <v>8.1</v>
      </c>
      <c r="BB622" s="81" t="s">
        <v>21</v>
      </c>
      <c r="BC622" s="81" t="s">
        <v>21</v>
      </c>
      <c r="BD622" s="81" t="s">
        <v>21</v>
      </c>
      <c r="BE622" s="81" t="s">
        <v>21</v>
      </c>
      <c r="BF622" s="81" t="s">
        <v>21</v>
      </c>
      <c r="BG622" s="152" t="s">
        <v>21</v>
      </c>
    </row>
    <row r="623" spans="1:59" ht="16" customHeight="1" x14ac:dyDescent="0.15">
      <c r="A623" s="64" t="s">
        <v>975</v>
      </c>
      <c r="B623" s="81"/>
      <c r="C623" s="202">
        <v>447.4</v>
      </c>
      <c r="D623" s="211">
        <v>446.3</v>
      </c>
      <c r="E623" s="260">
        <v>1.0129999999999999</v>
      </c>
      <c r="F623" s="271">
        <v>161.1</v>
      </c>
      <c r="G623" s="62" t="s">
        <v>21</v>
      </c>
      <c r="H623" s="81" t="s">
        <v>21</v>
      </c>
      <c r="I623" s="233">
        <v>33.950000000000003</v>
      </c>
      <c r="J623" s="211">
        <v>1.9</v>
      </c>
      <c r="K623" s="248">
        <v>0.2525</v>
      </c>
      <c r="L623" s="211">
        <v>0.85</v>
      </c>
      <c r="M623" s="65" t="s">
        <v>122</v>
      </c>
      <c r="N623" s="260">
        <v>0.97599999999999998</v>
      </c>
      <c r="O623" s="271">
        <v>1.7</v>
      </c>
      <c r="P623" s="65">
        <v>3609</v>
      </c>
      <c r="Q623" s="65">
        <v>19</v>
      </c>
      <c r="R623" s="80">
        <f t="shared" si="54"/>
        <v>74.6388129594784</v>
      </c>
      <c r="S623" s="65">
        <v>1451</v>
      </c>
      <c r="T623" s="65">
        <v>11</v>
      </c>
      <c r="U623" s="80">
        <f t="shared" si="55"/>
        <v>31.034825599638868</v>
      </c>
      <c r="V623" s="65">
        <v>5202</v>
      </c>
      <c r="W623" s="65">
        <v>24</v>
      </c>
      <c r="X623" s="80">
        <f t="shared" si="56"/>
        <v>106.77228853967682</v>
      </c>
      <c r="Y623" s="352" t="s">
        <v>21</v>
      </c>
      <c r="Z623" s="211">
        <v>451.5</v>
      </c>
      <c r="AA623" s="211">
        <v>9</v>
      </c>
      <c r="AB623" s="81" t="s">
        <v>21</v>
      </c>
      <c r="AC623" s="81" t="s">
        <v>21</v>
      </c>
      <c r="AD623" s="81" t="s">
        <v>21</v>
      </c>
      <c r="AE623" s="81" t="s">
        <v>21</v>
      </c>
      <c r="AF623" s="233">
        <v>445.9</v>
      </c>
      <c r="AG623" s="233">
        <v>7.4</v>
      </c>
      <c r="AH623" s="233">
        <v>439.9</v>
      </c>
      <c r="AI623" s="233">
        <v>6.5</v>
      </c>
      <c r="AJ623" s="84" t="s">
        <v>21</v>
      </c>
      <c r="AK623" s="84" t="s">
        <v>21</v>
      </c>
      <c r="AL623" s="84" t="s">
        <v>21</v>
      </c>
      <c r="AM623" s="84" t="s">
        <v>21</v>
      </c>
      <c r="AN623" s="84" t="s">
        <v>21</v>
      </c>
      <c r="AO623" s="84" t="s">
        <v>21</v>
      </c>
      <c r="AP623" s="233">
        <v>452.2</v>
      </c>
      <c r="AQ623" s="233">
        <v>7.4</v>
      </c>
      <c r="AR623" s="233">
        <v>446.5</v>
      </c>
      <c r="AS623" s="233">
        <v>5.6</v>
      </c>
      <c r="AT623" s="233">
        <v>450.1</v>
      </c>
      <c r="AU623" s="233">
        <v>7.3</v>
      </c>
      <c r="AV623" s="84" t="s">
        <v>21</v>
      </c>
      <c r="AW623" s="84" t="s">
        <v>21</v>
      </c>
      <c r="AX623" s="84" t="s">
        <v>21</v>
      </c>
      <c r="AY623" s="84" t="s">
        <v>21</v>
      </c>
      <c r="AZ623" s="233">
        <v>449.6</v>
      </c>
      <c r="BA623" s="233">
        <v>7.3</v>
      </c>
      <c r="BB623" s="81" t="s">
        <v>21</v>
      </c>
      <c r="BC623" s="81" t="s">
        <v>21</v>
      </c>
      <c r="BD623" s="81" t="s">
        <v>21</v>
      </c>
      <c r="BE623" s="81" t="s">
        <v>21</v>
      </c>
      <c r="BF623" s="81" t="s">
        <v>21</v>
      </c>
      <c r="BG623" s="152" t="s">
        <v>21</v>
      </c>
    </row>
    <row r="624" spans="1:59" ht="16" customHeight="1" thickBot="1" x14ac:dyDescent="0.2">
      <c r="A624" s="70" t="s">
        <v>976</v>
      </c>
      <c r="B624" s="140"/>
      <c r="C624" s="210">
        <v>508.3</v>
      </c>
      <c r="D624" s="212">
        <v>498.6</v>
      </c>
      <c r="E624" s="261">
        <v>1.0289999999999999</v>
      </c>
      <c r="F624" s="273">
        <v>188.9</v>
      </c>
      <c r="G624" s="144" t="s">
        <v>21</v>
      </c>
      <c r="H624" s="140" t="s">
        <v>21</v>
      </c>
      <c r="I624" s="234">
        <v>33.9</v>
      </c>
      <c r="J624" s="212">
        <v>1.8</v>
      </c>
      <c r="K624" s="249">
        <v>0.25330000000000003</v>
      </c>
      <c r="L624" s="212">
        <v>0.73</v>
      </c>
      <c r="M624" s="13" t="s">
        <v>240</v>
      </c>
      <c r="N624" s="261">
        <v>0.97099999999999997</v>
      </c>
      <c r="O624" s="273">
        <v>1.7</v>
      </c>
      <c r="P624" s="13">
        <v>3607</v>
      </c>
      <c r="Q624" s="13">
        <v>18</v>
      </c>
      <c r="R624" s="89">
        <f t="shared" si="54"/>
        <v>74.351728964429611</v>
      </c>
      <c r="S624" s="13">
        <v>1455.3</v>
      </c>
      <c r="T624" s="13">
        <v>9.5</v>
      </c>
      <c r="U624" s="89">
        <f t="shared" si="55"/>
        <v>30.617139579000515</v>
      </c>
      <c r="V624" s="13">
        <v>5196</v>
      </c>
      <c r="W624" s="13">
        <v>24</v>
      </c>
      <c r="X624" s="89">
        <f t="shared" si="56"/>
        <v>106.65536273436982</v>
      </c>
      <c r="Y624" s="353" t="s">
        <v>21</v>
      </c>
      <c r="Z624" s="212">
        <v>450.1</v>
      </c>
      <c r="AA624" s="212">
        <v>9.1999999999999993</v>
      </c>
      <c r="AB624" s="140" t="s">
        <v>21</v>
      </c>
      <c r="AC624" s="140" t="s">
        <v>21</v>
      </c>
      <c r="AD624" s="140" t="s">
        <v>21</v>
      </c>
      <c r="AE624" s="140" t="s">
        <v>21</v>
      </c>
      <c r="AF624" s="234">
        <v>447.7</v>
      </c>
      <c r="AG624" s="234">
        <v>7</v>
      </c>
      <c r="AH624" s="234">
        <v>439.7</v>
      </c>
      <c r="AI624" s="234">
        <v>7.5</v>
      </c>
      <c r="AJ624" s="143" t="s">
        <v>21</v>
      </c>
      <c r="AK624" s="143" t="s">
        <v>21</v>
      </c>
      <c r="AL624" s="143" t="s">
        <v>21</v>
      </c>
      <c r="AM624" s="143" t="s">
        <v>21</v>
      </c>
      <c r="AN624" s="143" t="s">
        <v>21</v>
      </c>
      <c r="AO624" s="143" t="s">
        <v>21</v>
      </c>
      <c r="AP624" s="234">
        <v>453.2</v>
      </c>
      <c r="AQ624" s="234">
        <v>8.5</v>
      </c>
      <c r="AR624" s="234">
        <v>447.1</v>
      </c>
      <c r="AS624" s="234">
        <v>7.5</v>
      </c>
      <c r="AT624" s="234">
        <v>448.1</v>
      </c>
      <c r="AU624" s="234">
        <v>7.4</v>
      </c>
      <c r="AV624" s="143" t="s">
        <v>21</v>
      </c>
      <c r="AW624" s="143" t="s">
        <v>21</v>
      </c>
      <c r="AX624" s="143" t="s">
        <v>21</v>
      </c>
      <c r="AY624" s="143" t="s">
        <v>21</v>
      </c>
      <c r="AZ624" s="234">
        <v>449.9</v>
      </c>
      <c r="BA624" s="234">
        <v>6.9</v>
      </c>
      <c r="BB624" s="140" t="s">
        <v>21</v>
      </c>
      <c r="BC624" s="140" t="s">
        <v>21</v>
      </c>
      <c r="BD624" s="140" t="s">
        <v>21</v>
      </c>
      <c r="BE624" s="140" t="s">
        <v>21</v>
      </c>
      <c r="BF624" s="140" t="s">
        <v>21</v>
      </c>
      <c r="BG624" s="382" t="s">
        <v>21</v>
      </c>
    </row>
    <row r="625" spans="1:59" ht="16" customHeight="1" x14ac:dyDescent="0.15">
      <c r="C625" s="130"/>
      <c r="D625" s="130"/>
      <c r="E625" s="257"/>
      <c r="F625" s="130"/>
      <c r="I625" s="18"/>
      <c r="J625" s="17"/>
      <c r="K625" s="303"/>
      <c r="L625" s="17"/>
      <c r="N625" s="284"/>
      <c r="O625" s="17"/>
      <c r="Y625" s="230"/>
      <c r="Z625" s="130"/>
      <c r="AA625" s="130"/>
      <c r="AF625" s="230"/>
      <c r="AG625" s="230"/>
      <c r="AH625" s="230"/>
      <c r="AI625" s="230"/>
      <c r="AJ625" s="230"/>
      <c r="AK625" s="230"/>
      <c r="AL625" s="230"/>
      <c r="AM625" s="230"/>
      <c r="AN625" s="230"/>
      <c r="AO625" s="230"/>
      <c r="AP625" s="230"/>
      <c r="AQ625" s="230"/>
      <c r="AR625" s="230"/>
      <c r="AS625" s="230"/>
      <c r="AT625" s="230"/>
      <c r="AU625" s="230"/>
      <c r="AV625" s="230"/>
      <c r="AW625" s="230"/>
      <c r="AX625" s="230"/>
      <c r="AY625" s="230"/>
      <c r="AZ625" s="230"/>
      <c r="BA625" s="230"/>
    </row>
    <row r="626" spans="1:59" ht="16" customHeight="1" x14ac:dyDescent="0.15">
      <c r="A626" s="129" t="s">
        <v>1487</v>
      </c>
      <c r="C626" s="130"/>
      <c r="D626" s="130"/>
      <c r="E626" s="257"/>
      <c r="F626" s="130"/>
      <c r="I626" s="18"/>
      <c r="J626" s="17"/>
      <c r="K626" s="303"/>
      <c r="L626" s="17"/>
      <c r="N626" s="284"/>
      <c r="O626" s="17"/>
      <c r="Y626" s="230"/>
      <c r="Z626" s="130"/>
      <c r="AA626" s="130"/>
      <c r="AF626" s="230"/>
      <c r="AG626" s="230"/>
      <c r="AH626" s="230"/>
      <c r="AI626" s="230"/>
      <c r="AJ626" s="230"/>
      <c r="AK626" s="230"/>
      <c r="AL626" s="230"/>
      <c r="AM626" s="230"/>
      <c r="AN626" s="230"/>
      <c r="AO626" s="230"/>
      <c r="AP626" s="230"/>
      <c r="AQ626" s="230"/>
      <c r="AR626" s="230"/>
      <c r="AS626" s="230"/>
      <c r="AT626" s="230"/>
      <c r="AU626" s="230"/>
      <c r="AV626" s="230"/>
      <c r="AW626" s="230"/>
      <c r="AX626" s="230"/>
      <c r="AY626" s="230"/>
      <c r="AZ626" s="230"/>
      <c r="BA626" s="230"/>
    </row>
    <row r="627" spans="1:59" ht="16" customHeight="1" thickBot="1" x14ac:dyDescent="0.2">
      <c r="A627" s="14" t="s">
        <v>516</v>
      </c>
      <c r="C627" s="130"/>
      <c r="D627" s="130"/>
      <c r="E627" s="257"/>
      <c r="F627" s="130"/>
      <c r="I627" s="18"/>
      <c r="J627" s="17"/>
      <c r="K627" s="303"/>
      <c r="L627" s="17"/>
      <c r="N627" s="284"/>
      <c r="O627" s="17"/>
      <c r="Y627" s="230"/>
      <c r="Z627" s="130"/>
      <c r="AA627" s="130"/>
      <c r="AF627" s="230"/>
      <c r="AG627" s="230"/>
      <c r="AH627" s="230"/>
      <c r="AI627" s="230"/>
      <c r="AJ627" s="230"/>
      <c r="AK627" s="230"/>
      <c r="AL627" s="230"/>
      <c r="AM627" s="230"/>
      <c r="AN627" s="230"/>
      <c r="AO627" s="230"/>
      <c r="AP627" s="230"/>
      <c r="AQ627" s="230"/>
      <c r="AR627" s="230"/>
      <c r="AS627" s="230"/>
      <c r="AT627" s="230"/>
      <c r="AU627" s="230"/>
      <c r="AV627" s="230"/>
      <c r="AW627" s="230"/>
      <c r="AX627" s="230"/>
      <c r="AY627" s="230"/>
      <c r="AZ627" s="230"/>
      <c r="BA627" s="230"/>
    </row>
    <row r="628" spans="1:59" ht="16" customHeight="1" x14ac:dyDescent="0.15">
      <c r="A628" s="55" t="s">
        <v>865</v>
      </c>
      <c r="B628" s="74"/>
      <c r="C628" s="326" t="s">
        <v>21</v>
      </c>
      <c r="D628" s="75" t="s">
        <v>21</v>
      </c>
      <c r="E628" s="281" t="s">
        <v>21</v>
      </c>
      <c r="F628" s="272">
        <v>17</v>
      </c>
      <c r="G628" s="74" t="s">
        <v>21</v>
      </c>
      <c r="H628" s="74" t="s">
        <v>21</v>
      </c>
      <c r="I628" s="232">
        <v>36.61</v>
      </c>
      <c r="J628" s="213">
        <v>1.3</v>
      </c>
      <c r="K628" s="247">
        <v>0.28499999999999998</v>
      </c>
      <c r="L628" s="213">
        <v>1</v>
      </c>
      <c r="M628" s="56" t="s">
        <v>233</v>
      </c>
      <c r="N628" s="259">
        <v>0.93210000000000004</v>
      </c>
      <c r="O628" s="213">
        <v>0.81</v>
      </c>
      <c r="P628" s="55">
        <v>3683</v>
      </c>
      <c r="Q628" s="56">
        <v>13</v>
      </c>
      <c r="R628" s="73">
        <f>SQRT((Q628^2)+((P628*0.02)^2))</f>
        <v>74.798366292319514</v>
      </c>
      <c r="S628" s="56">
        <v>1616</v>
      </c>
      <c r="T628" s="56">
        <v>14</v>
      </c>
      <c r="U628" s="73">
        <f>SQRT((T628^2)+((S628*0.02)^2))</f>
        <v>35.221902276850408</v>
      </c>
      <c r="V628" s="74" t="s">
        <v>21</v>
      </c>
      <c r="W628" s="74" t="s">
        <v>21</v>
      </c>
      <c r="X628" s="381" t="s">
        <v>21</v>
      </c>
      <c r="Y628" s="350">
        <v>56.12</v>
      </c>
      <c r="Z628" s="213">
        <v>44.32</v>
      </c>
      <c r="AA628" s="213">
        <v>0.98</v>
      </c>
      <c r="AB628" s="74" t="s">
        <v>21</v>
      </c>
      <c r="AC628" s="74" t="s">
        <v>21</v>
      </c>
      <c r="AD628" s="74" t="s">
        <v>21</v>
      </c>
      <c r="AE628" s="74" t="s">
        <v>21</v>
      </c>
      <c r="AF628" s="232">
        <v>37.6</v>
      </c>
      <c r="AG628" s="232">
        <v>0.5</v>
      </c>
      <c r="AH628" s="232">
        <v>35.74</v>
      </c>
      <c r="AI628" s="232">
        <v>0.32</v>
      </c>
      <c r="AJ628" s="77" t="s">
        <v>21</v>
      </c>
      <c r="AK628" s="77" t="s">
        <v>21</v>
      </c>
      <c r="AL628" s="77" t="s">
        <v>21</v>
      </c>
      <c r="AM628" s="77" t="s">
        <v>21</v>
      </c>
      <c r="AN628" s="77" t="s">
        <v>21</v>
      </c>
      <c r="AO628" s="77" t="s">
        <v>21</v>
      </c>
      <c r="AP628" s="232">
        <v>37.61</v>
      </c>
      <c r="AQ628" s="232">
        <v>0.54</v>
      </c>
      <c r="AR628" s="232">
        <v>35.42</v>
      </c>
      <c r="AS628" s="232">
        <v>0.33</v>
      </c>
      <c r="AT628" s="232">
        <v>36.9</v>
      </c>
      <c r="AU628" s="232">
        <v>0.51</v>
      </c>
      <c r="AV628" s="77" t="s">
        <v>21</v>
      </c>
      <c r="AW628" s="77" t="s">
        <v>21</v>
      </c>
      <c r="AX628" s="77" t="s">
        <v>21</v>
      </c>
      <c r="AY628" s="77" t="s">
        <v>21</v>
      </c>
      <c r="AZ628" s="232">
        <v>38.82</v>
      </c>
      <c r="BA628" s="232">
        <v>0.51</v>
      </c>
      <c r="BB628" s="74" t="s">
        <v>21</v>
      </c>
      <c r="BC628" s="74" t="s">
        <v>21</v>
      </c>
      <c r="BD628" s="74" t="s">
        <v>21</v>
      </c>
      <c r="BE628" s="74" t="s">
        <v>21</v>
      </c>
      <c r="BF628" s="74" t="s">
        <v>21</v>
      </c>
      <c r="BG628" s="381" t="s">
        <v>21</v>
      </c>
    </row>
    <row r="629" spans="1:59" ht="16" customHeight="1" x14ac:dyDescent="0.15">
      <c r="A629" s="64" t="s">
        <v>866</v>
      </c>
      <c r="B629" s="81"/>
      <c r="C629" s="199" t="s">
        <v>21</v>
      </c>
      <c r="D629" s="82" t="s">
        <v>21</v>
      </c>
      <c r="E629" s="282" t="s">
        <v>21</v>
      </c>
      <c r="F629" s="271">
        <v>16.600000000000001</v>
      </c>
      <c r="G629" s="81" t="s">
        <v>21</v>
      </c>
      <c r="H629" s="81" t="s">
        <v>21</v>
      </c>
      <c r="I629" s="233">
        <v>36.67</v>
      </c>
      <c r="J629" s="211">
        <v>1.4</v>
      </c>
      <c r="K629" s="248">
        <v>0.28520000000000001</v>
      </c>
      <c r="L629" s="211">
        <v>1.1000000000000001</v>
      </c>
      <c r="M629" s="65" t="s">
        <v>233</v>
      </c>
      <c r="N629" s="260">
        <v>0.93300000000000005</v>
      </c>
      <c r="O629" s="211">
        <v>0.86</v>
      </c>
      <c r="P629" s="64">
        <v>3685</v>
      </c>
      <c r="Q629" s="65">
        <v>14</v>
      </c>
      <c r="R629" s="80">
        <f t="shared" ref="R629:R642" si="57">SQRT((Q629^2)+((P629*0.02)^2))</f>
        <v>75.01793118981621</v>
      </c>
      <c r="S629" s="65">
        <v>1617</v>
      </c>
      <c r="T629" s="65">
        <v>15</v>
      </c>
      <c r="U629" s="80">
        <f t="shared" ref="U629:U642" si="58">SQRT((T629^2)+((S629*0.02)^2))</f>
        <v>35.649342209920235</v>
      </c>
      <c r="V629" s="81" t="s">
        <v>21</v>
      </c>
      <c r="W629" s="81" t="s">
        <v>21</v>
      </c>
      <c r="X629" s="152" t="s">
        <v>21</v>
      </c>
      <c r="Y629" s="344">
        <v>56.12</v>
      </c>
      <c r="Z629" s="211">
        <v>43.5</v>
      </c>
      <c r="AA629" s="211">
        <v>1.1000000000000001</v>
      </c>
      <c r="AB629" s="81" t="s">
        <v>21</v>
      </c>
      <c r="AC629" s="81" t="s">
        <v>21</v>
      </c>
      <c r="AD629" s="81" t="s">
        <v>21</v>
      </c>
      <c r="AE629" s="81" t="s">
        <v>21</v>
      </c>
      <c r="AF629" s="233">
        <v>37.880000000000003</v>
      </c>
      <c r="AG629" s="233">
        <v>0.52</v>
      </c>
      <c r="AH629" s="233">
        <v>36.17</v>
      </c>
      <c r="AI629" s="233">
        <v>0.3</v>
      </c>
      <c r="AJ629" s="84" t="s">
        <v>21</v>
      </c>
      <c r="AK629" s="84" t="s">
        <v>21</v>
      </c>
      <c r="AL629" s="84" t="s">
        <v>21</v>
      </c>
      <c r="AM629" s="84" t="s">
        <v>21</v>
      </c>
      <c r="AN629" s="84" t="s">
        <v>21</v>
      </c>
      <c r="AO629" s="84" t="s">
        <v>21</v>
      </c>
      <c r="AP629" s="233">
        <v>37.68</v>
      </c>
      <c r="AQ629" s="233">
        <v>0.47</v>
      </c>
      <c r="AR629" s="233">
        <v>35.630000000000003</v>
      </c>
      <c r="AS629" s="233">
        <v>0.33</v>
      </c>
      <c r="AT629" s="233">
        <v>37.49</v>
      </c>
      <c r="AU629" s="233">
        <v>0.47</v>
      </c>
      <c r="AV629" s="84" t="s">
        <v>21</v>
      </c>
      <c r="AW629" s="84" t="s">
        <v>21</v>
      </c>
      <c r="AX629" s="84" t="s">
        <v>21</v>
      </c>
      <c r="AY629" s="84" t="s">
        <v>21</v>
      </c>
      <c r="AZ629" s="233">
        <v>39.44</v>
      </c>
      <c r="BA629" s="233">
        <v>0.52</v>
      </c>
      <c r="BB629" s="81" t="s">
        <v>21</v>
      </c>
      <c r="BC629" s="81" t="s">
        <v>21</v>
      </c>
      <c r="BD629" s="81" t="s">
        <v>21</v>
      </c>
      <c r="BE629" s="81" t="s">
        <v>21</v>
      </c>
      <c r="BF629" s="81" t="s">
        <v>21</v>
      </c>
      <c r="BG629" s="152" t="s">
        <v>21</v>
      </c>
    </row>
    <row r="630" spans="1:59" ht="16" customHeight="1" x14ac:dyDescent="0.15">
      <c r="A630" s="64" t="s">
        <v>867</v>
      </c>
      <c r="B630" s="81"/>
      <c r="C630" s="199" t="s">
        <v>21</v>
      </c>
      <c r="D630" s="82" t="s">
        <v>21</v>
      </c>
      <c r="E630" s="282" t="s">
        <v>21</v>
      </c>
      <c r="F630" s="271">
        <v>17.100000000000001</v>
      </c>
      <c r="G630" s="81" t="s">
        <v>21</v>
      </c>
      <c r="H630" s="81" t="s">
        <v>21</v>
      </c>
      <c r="I630" s="233">
        <v>36.68</v>
      </c>
      <c r="J630" s="211">
        <v>1.3</v>
      </c>
      <c r="K630" s="248">
        <v>0.28389999999999999</v>
      </c>
      <c r="L630" s="211">
        <v>0.95</v>
      </c>
      <c r="M630" s="65" t="s">
        <v>231</v>
      </c>
      <c r="N630" s="260">
        <v>0.93740000000000001</v>
      </c>
      <c r="O630" s="211">
        <v>0.9</v>
      </c>
      <c r="P630" s="64">
        <v>3685</v>
      </c>
      <c r="Q630" s="65">
        <v>13</v>
      </c>
      <c r="R630" s="80">
        <f t="shared" si="57"/>
        <v>74.83775784989821</v>
      </c>
      <c r="S630" s="65">
        <v>1611</v>
      </c>
      <c r="T630" s="65">
        <v>14</v>
      </c>
      <c r="U630" s="80">
        <f t="shared" si="58"/>
        <v>35.130163677386982</v>
      </c>
      <c r="V630" s="81" t="s">
        <v>21</v>
      </c>
      <c r="W630" s="81" t="s">
        <v>21</v>
      </c>
      <c r="X630" s="152" t="s">
        <v>21</v>
      </c>
      <c r="Y630" s="344">
        <v>56.28</v>
      </c>
      <c r="Z630" s="211">
        <v>44.1</v>
      </c>
      <c r="AA630" s="211">
        <v>1.1000000000000001</v>
      </c>
      <c r="AB630" s="81" t="s">
        <v>21</v>
      </c>
      <c r="AC630" s="81" t="s">
        <v>21</v>
      </c>
      <c r="AD630" s="81" t="s">
        <v>21</v>
      </c>
      <c r="AE630" s="81" t="s">
        <v>21</v>
      </c>
      <c r="AF630" s="233">
        <v>37.950000000000003</v>
      </c>
      <c r="AG630" s="233">
        <v>0.53</v>
      </c>
      <c r="AH630" s="233">
        <v>36.06</v>
      </c>
      <c r="AI630" s="233">
        <v>0.36</v>
      </c>
      <c r="AJ630" s="84" t="s">
        <v>21</v>
      </c>
      <c r="AK630" s="84" t="s">
        <v>21</v>
      </c>
      <c r="AL630" s="84" t="s">
        <v>21</v>
      </c>
      <c r="AM630" s="84" t="s">
        <v>21</v>
      </c>
      <c r="AN630" s="84" t="s">
        <v>21</v>
      </c>
      <c r="AO630" s="84" t="s">
        <v>21</v>
      </c>
      <c r="AP630" s="233">
        <v>37.700000000000003</v>
      </c>
      <c r="AQ630" s="233">
        <v>0.45</v>
      </c>
      <c r="AR630" s="233">
        <v>35.79</v>
      </c>
      <c r="AS630" s="233">
        <v>0.38</v>
      </c>
      <c r="AT630" s="233">
        <v>37.35</v>
      </c>
      <c r="AU630" s="233">
        <v>0.63</v>
      </c>
      <c r="AV630" s="84" t="s">
        <v>21</v>
      </c>
      <c r="AW630" s="84" t="s">
        <v>21</v>
      </c>
      <c r="AX630" s="84" t="s">
        <v>21</v>
      </c>
      <c r="AY630" s="84" t="s">
        <v>21</v>
      </c>
      <c r="AZ630" s="233">
        <v>39.18</v>
      </c>
      <c r="BA630" s="233">
        <v>0.55000000000000004</v>
      </c>
      <c r="BB630" s="81" t="s">
        <v>21</v>
      </c>
      <c r="BC630" s="81" t="s">
        <v>21</v>
      </c>
      <c r="BD630" s="81" t="s">
        <v>21</v>
      </c>
      <c r="BE630" s="81" t="s">
        <v>21</v>
      </c>
      <c r="BF630" s="81" t="s">
        <v>21</v>
      </c>
      <c r="BG630" s="152" t="s">
        <v>21</v>
      </c>
    </row>
    <row r="631" spans="1:59" ht="16" customHeight="1" x14ac:dyDescent="0.15">
      <c r="A631" s="64" t="s">
        <v>868</v>
      </c>
      <c r="B631" s="81"/>
      <c r="C631" s="199" t="s">
        <v>21</v>
      </c>
      <c r="D631" s="82" t="s">
        <v>21</v>
      </c>
      <c r="E631" s="282" t="s">
        <v>21</v>
      </c>
      <c r="F631" s="271">
        <v>17.100000000000001</v>
      </c>
      <c r="G631" s="81" t="s">
        <v>21</v>
      </c>
      <c r="H631" s="81" t="s">
        <v>21</v>
      </c>
      <c r="I631" s="233">
        <v>36.950000000000003</v>
      </c>
      <c r="J631" s="211">
        <v>1.5</v>
      </c>
      <c r="K631" s="248">
        <v>0.28439999999999999</v>
      </c>
      <c r="L631" s="211">
        <v>1.2</v>
      </c>
      <c r="M631" s="65" t="s">
        <v>234</v>
      </c>
      <c r="N631" s="260">
        <v>0.9425</v>
      </c>
      <c r="O631" s="211">
        <v>0.91</v>
      </c>
      <c r="P631" s="64">
        <v>3692</v>
      </c>
      <c r="Q631" s="65">
        <v>15</v>
      </c>
      <c r="R631" s="80">
        <f t="shared" si="57"/>
        <v>75.348162552248084</v>
      </c>
      <c r="S631" s="65">
        <v>1614</v>
      </c>
      <c r="T631" s="65">
        <v>17</v>
      </c>
      <c r="U631" s="80">
        <f t="shared" si="58"/>
        <v>36.482850765805026</v>
      </c>
      <c r="V631" s="81" t="s">
        <v>21</v>
      </c>
      <c r="W631" s="81" t="s">
        <v>21</v>
      </c>
      <c r="X631" s="152" t="s">
        <v>21</v>
      </c>
      <c r="Y631" s="344">
        <v>56.28</v>
      </c>
      <c r="Z631" s="211">
        <v>43.9</v>
      </c>
      <c r="AA631" s="211">
        <v>1.1000000000000001</v>
      </c>
      <c r="AB631" s="81" t="s">
        <v>21</v>
      </c>
      <c r="AC631" s="81" t="s">
        <v>21</v>
      </c>
      <c r="AD631" s="81" t="s">
        <v>21</v>
      </c>
      <c r="AE631" s="81" t="s">
        <v>21</v>
      </c>
      <c r="AF631" s="233">
        <v>38.119999999999997</v>
      </c>
      <c r="AG631" s="233">
        <v>0.54</v>
      </c>
      <c r="AH631" s="233">
        <v>36.11</v>
      </c>
      <c r="AI631" s="233">
        <v>0.34</v>
      </c>
      <c r="AJ631" s="84" t="s">
        <v>21</v>
      </c>
      <c r="AK631" s="84" t="s">
        <v>21</v>
      </c>
      <c r="AL631" s="84" t="s">
        <v>21</v>
      </c>
      <c r="AM631" s="84" t="s">
        <v>21</v>
      </c>
      <c r="AN631" s="84" t="s">
        <v>21</v>
      </c>
      <c r="AO631" s="84" t="s">
        <v>21</v>
      </c>
      <c r="AP631" s="233">
        <v>37.869999999999997</v>
      </c>
      <c r="AQ631" s="233">
        <v>0.42</v>
      </c>
      <c r="AR631" s="233">
        <v>35.83</v>
      </c>
      <c r="AS631" s="233">
        <v>0.37</v>
      </c>
      <c r="AT631" s="233">
        <v>37.6</v>
      </c>
      <c r="AU631" s="233">
        <v>0.56000000000000005</v>
      </c>
      <c r="AV631" s="84" t="s">
        <v>21</v>
      </c>
      <c r="AW631" s="84" t="s">
        <v>21</v>
      </c>
      <c r="AX631" s="84" t="s">
        <v>21</v>
      </c>
      <c r="AY631" s="84" t="s">
        <v>21</v>
      </c>
      <c r="AZ631" s="233">
        <v>39.53</v>
      </c>
      <c r="BA631" s="233">
        <v>0.48</v>
      </c>
      <c r="BB631" s="81" t="s">
        <v>21</v>
      </c>
      <c r="BC631" s="81" t="s">
        <v>21</v>
      </c>
      <c r="BD631" s="81" t="s">
        <v>21</v>
      </c>
      <c r="BE631" s="81" t="s">
        <v>21</v>
      </c>
      <c r="BF631" s="81" t="s">
        <v>21</v>
      </c>
      <c r="BG631" s="152" t="s">
        <v>21</v>
      </c>
    </row>
    <row r="632" spans="1:59" ht="16" customHeight="1" x14ac:dyDescent="0.15">
      <c r="A632" s="64" t="s">
        <v>869</v>
      </c>
      <c r="B632" s="81"/>
      <c r="C632" s="199" t="s">
        <v>21</v>
      </c>
      <c r="D632" s="82" t="s">
        <v>21</v>
      </c>
      <c r="E632" s="282" t="s">
        <v>21</v>
      </c>
      <c r="F632" s="271">
        <v>17.3</v>
      </c>
      <c r="G632" s="81" t="s">
        <v>21</v>
      </c>
      <c r="H632" s="81" t="s">
        <v>21</v>
      </c>
      <c r="I632" s="233">
        <v>37.08</v>
      </c>
      <c r="J632" s="211">
        <v>1.3</v>
      </c>
      <c r="K632" s="248">
        <v>0.28310000000000002</v>
      </c>
      <c r="L632" s="211">
        <v>1</v>
      </c>
      <c r="M632" s="65" t="s">
        <v>242</v>
      </c>
      <c r="N632" s="260">
        <v>0.9506</v>
      </c>
      <c r="O632" s="211">
        <v>0.9</v>
      </c>
      <c r="P632" s="64">
        <v>3696</v>
      </c>
      <c r="Q632" s="65">
        <v>13</v>
      </c>
      <c r="R632" s="80">
        <f t="shared" si="57"/>
        <v>75.054422920971149</v>
      </c>
      <c r="S632" s="65">
        <v>1607</v>
      </c>
      <c r="T632" s="65">
        <v>14</v>
      </c>
      <c r="U632" s="80">
        <f t="shared" si="58"/>
        <v>35.056805330777081</v>
      </c>
      <c r="V632" s="81" t="s">
        <v>21</v>
      </c>
      <c r="W632" s="81" t="s">
        <v>21</v>
      </c>
      <c r="X632" s="152" t="s">
        <v>21</v>
      </c>
      <c r="Y632" s="344">
        <v>56.52</v>
      </c>
      <c r="Z632" s="211">
        <v>44</v>
      </c>
      <c r="AA632" s="211">
        <v>1.2</v>
      </c>
      <c r="AB632" s="81" t="s">
        <v>21</v>
      </c>
      <c r="AC632" s="81" t="s">
        <v>21</v>
      </c>
      <c r="AD632" s="81" t="s">
        <v>21</v>
      </c>
      <c r="AE632" s="81" t="s">
        <v>21</v>
      </c>
      <c r="AF632" s="233">
        <v>37.71</v>
      </c>
      <c r="AG632" s="233">
        <v>0.56999999999999995</v>
      </c>
      <c r="AH632" s="233">
        <v>35.97</v>
      </c>
      <c r="AI632" s="233">
        <v>0.41</v>
      </c>
      <c r="AJ632" s="84" t="s">
        <v>21</v>
      </c>
      <c r="AK632" s="84" t="s">
        <v>21</v>
      </c>
      <c r="AL632" s="84" t="s">
        <v>21</v>
      </c>
      <c r="AM632" s="84" t="s">
        <v>21</v>
      </c>
      <c r="AN632" s="84" t="s">
        <v>21</v>
      </c>
      <c r="AO632" s="84" t="s">
        <v>21</v>
      </c>
      <c r="AP632" s="233">
        <v>37.53</v>
      </c>
      <c r="AQ632" s="233">
        <v>0.52</v>
      </c>
      <c r="AR632" s="233">
        <v>35.36</v>
      </c>
      <c r="AS632" s="233">
        <v>0.38</v>
      </c>
      <c r="AT632" s="233">
        <v>36.99</v>
      </c>
      <c r="AU632" s="233">
        <v>0.59</v>
      </c>
      <c r="AV632" s="84" t="s">
        <v>21</v>
      </c>
      <c r="AW632" s="84" t="s">
        <v>21</v>
      </c>
      <c r="AX632" s="84" t="s">
        <v>21</v>
      </c>
      <c r="AY632" s="84" t="s">
        <v>21</v>
      </c>
      <c r="AZ632" s="233">
        <v>39.01</v>
      </c>
      <c r="BA632" s="233">
        <v>0.57999999999999996</v>
      </c>
      <c r="BB632" s="81" t="s">
        <v>21</v>
      </c>
      <c r="BC632" s="81" t="s">
        <v>21</v>
      </c>
      <c r="BD632" s="81" t="s">
        <v>21</v>
      </c>
      <c r="BE632" s="81" t="s">
        <v>21</v>
      </c>
      <c r="BF632" s="81" t="s">
        <v>21</v>
      </c>
      <c r="BG632" s="152" t="s">
        <v>21</v>
      </c>
    </row>
    <row r="633" spans="1:59" ht="16" customHeight="1" x14ac:dyDescent="0.15">
      <c r="A633" s="64" t="s">
        <v>870</v>
      </c>
      <c r="B633" s="81"/>
      <c r="C633" s="199" t="s">
        <v>21</v>
      </c>
      <c r="D633" s="82" t="s">
        <v>21</v>
      </c>
      <c r="E633" s="282" t="s">
        <v>21</v>
      </c>
      <c r="F633" s="271">
        <v>17.399999999999999</v>
      </c>
      <c r="G633" s="81" t="s">
        <v>21</v>
      </c>
      <c r="H633" s="81" t="s">
        <v>21</v>
      </c>
      <c r="I633" s="233">
        <v>37.5</v>
      </c>
      <c r="J633" s="211">
        <v>1.6</v>
      </c>
      <c r="K633" s="248">
        <v>0.28299999999999997</v>
      </c>
      <c r="L633" s="211">
        <v>1.1000000000000001</v>
      </c>
      <c r="M633" s="65" t="s">
        <v>241</v>
      </c>
      <c r="N633" s="260">
        <v>0.96199999999999997</v>
      </c>
      <c r="O633" s="211">
        <v>1.1000000000000001</v>
      </c>
      <c r="P633" s="64">
        <v>3707</v>
      </c>
      <c r="Q633" s="65">
        <v>16</v>
      </c>
      <c r="R633" s="80">
        <f t="shared" si="57"/>
        <v>75.846816676772931</v>
      </c>
      <c r="S633" s="65">
        <v>1606</v>
      </c>
      <c r="T633" s="65">
        <v>16</v>
      </c>
      <c r="U633" s="80">
        <f t="shared" si="58"/>
        <v>35.884459031731268</v>
      </c>
      <c r="V633" s="81" t="s">
        <v>21</v>
      </c>
      <c r="W633" s="81" t="s">
        <v>21</v>
      </c>
      <c r="X633" s="152" t="s">
        <v>21</v>
      </c>
      <c r="Y633" s="344">
        <v>56.68</v>
      </c>
      <c r="Z633" s="211">
        <v>44.2</v>
      </c>
      <c r="AA633" s="211">
        <v>1.3</v>
      </c>
      <c r="AB633" s="81" t="s">
        <v>21</v>
      </c>
      <c r="AC633" s="81" t="s">
        <v>21</v>
      </c>
      <c r="AD633" s="81" t="s">
        <v>21</v>
      </c>
      <c r="AE633" s="81" t="s">
        <v>21</v>
      </c>
      <c r="AF633" s="233">
        <v>37.909999999999997</v>
      </c>
      <c r="AG633" s="233">
        <v>0.45</v>
      </c>
      <c r="AH633" s="233">
        <v>35.950000000000003</v>
      </c>
      <c r="AI633" s="233">
        <v>0.33</v>
      </c>
      <c r="AJ633" s="84" t="s">
        <v>21</v>
      </c>
      <c r="AK633" s="84" t="s">
        <v>21</v>
      </c>
      <c r="AL633" s="84" t="s">
        <v>21</v>
      </c>
      <c r="AM633" s="84" t="s">
        <v>21</v>
      </c>
      <c r="AN633" s="84" t="s">
        <v>21</v>
      </c>
      <c r="AO633" s="84" t="s">
        <v>21</v>
      </c>
      <c r="AP633" s="233">
        <v>37.770000000000003</v>
      </c>
      <c r="AQ633" s="233">
        <v>0.49</v>
      </c>
      <c r="AR633" s="233">
        <v>35.590000000000003</v>
      </c>
      <c r="AS633" s="233">
        <v>0.38</v>
      </c>
      <c r="AT633" s="233">
        <v>36.979999999999997</v>
      </c>
      <c r="AU633" s="233">
        <v>0.53</v>
      </c>
      <c r="AV633" s="84" t="s">
        <v>21</v>
      </c>
      <c r="AW633" s="84" t="s">
        <v>21</v>
      </c>
      <c r="AX633" s="84" t="s">
        <v>21</v>
      </c>
      <c r="AY633" s="84" t="s">
        <v>21</v>
      </c>
      <c r="AZ633" s="233">
        <v>39.130000000000003</v>
      </c>
      <c r="BA633" s="233">
        <v>0.51</v>
      </c>
      <c r="BB633" s="81" t="s">
        <v>21</v>
      </c>
      <c r="BC633" s="81" t="s">
        <v>21</v>
      </c>
      <c r="BD633" s="81" t="s">
        <v>21</v>
      </c>
      <c r="BE633" s="81" t="s">
        <v>21</v>
      </c>
      <c r="BF633" s="81" t="s">
        <v>21</v>
      </c>
      <c r="BG633" s="152" t="s">
        <v>21</v>
      </c>
    </row>
    <row r="634" spans="1:59" ht="16" customHeight="1" x14ac:dyDescent="0.15">
      <c r="A634" s="64" t="s">
        <v>871</v>
      </c>
      <c r="B634" s="81"/>
      <c r="C634" s="199" t="s">
        <v>21</v>
      </c>
      <c r="D634" s="82" t="s">
        <v>21</v>
      </c>
      <c r="E634" s="282" t="s">
        <v>21</v>
      </c>
      <c r="F634" s="271">
        <v>17.2</v>
      </c>
      <c r="G634" s="81" t="s">
        <v>21</v>
      </c>
      <c r="H634" s="81" t="s">
        <v>21</v>
      </c>
      <c r="I634" s="233">
        <v>37.46</v>
      </c>
      <c r="J634" s="211">
        <v>1.3</v>
      </c>
      <c r="K634" s="248">
        <v>0.2828</v>
      </c>
      <c r="L634" s="211">
        <v>1</v>
      </c>
      <c r="M634" s="65" t="s">
        <v>234</v>
      </c>
      <c r="N634" s="260">
        <v>0.96130000000000004</v>
      </c>
      <c r="O634" s="211">
        <v>0.8</v>
      </c>
      <c r="P634" s="64">
        <v>3706</v>
      </c>
      <c r="Q634" s="65">
        <v>13</v>
      </c>
      <c r="R634" s="80">
        <f t="shared" si="57"/>
        <v>75.251407960250148</v>
      </c>
      <c r="S634" s="65">
        <v>1605</v>
      </c>
      <c r="T634" s="65">
        <v>15</v>
      </c>
      <c r="U634" s="80">
        <f t="shared" si="58"/>
        <v>35.431765409022454</v>
      </c>
      <c r="V634" s="81" t="s">
        <v>21</v>
      </c>
      <c r="W634" s="81" t="s">
        <v>21</v>
      </c>
      <c r="X634" s="152" t="s">
        <v>21</v>
      </c>
      <c r="Y634" s="344">
        <v>56.69</v>
      </c>
      <c r="Z634" s="211">
        <v>43.9</v>
      </c>
      <c r="AA634" s="211">
        <v>1</v>
      </c>
      <c r="AB634" s="81" t="s">
        <v>21</v>
      </c>
      <c r="AC634" s="81" t="s">
        <v>21</v>
      </c>
      <c r="AD634" s="81" t="s">
        <v>21</v>
      </c>
      <c r="AE634" s="81" t="s">
        <v>21</v>
      </c>
      <c r="AF634" s="233">
        <v>38.18</v>
      </c>
      <c r="AG634" s="233">
        <v>0.59</v>
      </c>
      <c r="AH634" s="233">
        <v>35.96</v>
      </c>
      <c r="AI634" s="233">
        <v>0.36</v>
      </c>
      <c r="AJ634" s="84" t="s">
        <v>21</v>
      </c>
      <c r="AK634" s="84" t="s">
        <v>21</v>
      </c>
      <c r="AL634" s="84" t="s">
        <v>21</v>
      </c>
      <c r="AM634" s="84" t="s">
        <v>21</v>
      </c>
      <c r="AN634" s="84" t="s">
        <v>21</v>
      </c>
      <c r="AO634" s="84" t="s">
        <v>21</v>
      </c>
      <c r="AP634" s="233">
        <v>37.54</v>
      </c>
      <c r="AQ634" s="233">
        <v>0.55000000000000004</v>
      </c>
      <c r="AR634" s="233">
        <v>35.65</v>
      </c>
      <c r="AS634" s="233">
        <v>0.35</v>
      </c>
      <c r="AT634" s="233">
        <v>37.46</v>
      </c>
      <c r="AU634" s="233">
        <v>0.53</v>
      </c>
      <c r="AV634" s="84" t="s">
        <v>21</v>
      </c>
      <c r="AW634" s="84" t="s">
        <v>21</v>
      </c>
      <c r="AX634" s="84" t="s">
        <v>21</v>
      </c>
      <c r="AY634" s="84" t="s">
        <v>21</v>
      </c>
      <c r="AZ634" s="233">
        <v>39.21</v>
      </c>
      <c r="BA634" s="233">
        <v>0.5</v>
      </c>
      <c r="BB634" s="81" t="s">
        <v>21</v>
      </c>
      <c r="BC634" s="81" t="s">
        <v>21</v>
      </c>
      <c r="BD634" s="81" t="s">
        <v>21</v>
      </c>
      <c r="BE634" s="81" t="s">
        <v>21</v>
      </c>
      <c r="BF634" s="81" t="s">
        <v>21</v>
      </c>
      <c r="BG634" s="152" t="s">
        <v>21</v>
      </c>
    </row>
    <row r="635" spans="1:59" ht="16" customHeight="1" x14ac:dyDescent="0.15">
      <c r="A635" s="64" t="s">
        <v>872</v>
      </c>
      <c r="B635" s="81"/>
      <c r="C635" s="199" t="s">
        <v>21</v>
      </c>
      <c r="D635" s="82" t="s">
        <v>21</v>
      </c>
      <c r="E635" s="282" t="s">
        <v>21</v>
      </c>
      <c r="F635" s="271">
        <v>17.2</v>
      </c>
      <c r="G635" s="81" t="s">
        <v>21</v>
      </c>
      <c r="H635" s="81" t="s">
        <v>21</v>
      </c>
      <c r="I635" s="233">
        <v>37.99</v>
      </c>
      <c r="J635" s="211">
        <v>1.4</v>
      </c>
      <c r="K635" s="248">
        <v>0.28149999999999997</v>
      </c>
      <c r="L635" s="211">
        <v>1.2</v>
      </c>
      <c r="M635" s="65" t="s">
        <v>230</v>
      </c>
      <c r="N635" s="260">
        <v>0.97919999999999996</v>
      </c>
      <c r="O635" s="211">
        <v>0.73</v>
      </c>
      <c r="P635" s="64">
        <v>3720</v>
      </c>
      <c r="Q635" s="65">
        <v>14</v>
      </c>
      <c r="R635" s="80">
        <f t="shared" si="57"/>
        <v>75.705746149153043</v>
      </c>
      <c r="S635" s="65">
        <v>1599</v>
      </c>
      <c r="T635" s="65">
        <v>17</v>
      </c>
      <c r="U635" s="80">
        <f t="shared" si="58"/>
        <v>36.217680765062802</v>
      </c>
      <c r="V635" s="81" t="s">
        <v>21</v>
      </c>
      <c r="W635" s="81" t="s">
        <v>21</v>
      </c>
      <c r="X635" s="152" t="s">
        <v>21</v>
      </c>
      <c r="Y635" s="344">
        <v>57.02</v>
      </c>
      <c r="Z635" s="211">
        <v>44.1</v>
      </c>
      <c r="AA635" s="211">
        <v>1.1000000000000001</v>
      </c>
      <c r="AB635" s="81" t="s">
        <v>21</v>
      </c>
      <c r="AC635" s="81" t="s">
        <v>21</v>
      </c>
      <c r="AD635" s="81" t="s">
        <v>21</v>
      </c>
      <c r="AE635" s="81" t="s">
        <v>21</v>
      </c>
      <c r="AF635" s="233">
        <v>37.869999999999997</v>
      </c>
      <c r="AG635" s="233">
        <v>0.5</v>
      </c>
      <c r="AH635" s="233">
        <v>35.979999999999997</v>
      </c>
      <c r="AI635" s="233">
        <v>0.31</v>
      </c>
      <c r="AJ635" s="84" t="s">
        <v>21</v>
      </c>
      <c r="AK635" s="84" t="s">
        <v>21</v>
      </c>
      <c r="AL635" s="84" t="s">
        <v>21</v>
      </c>
      <c r="AM635" s="84" t="s">
        <v>21</v>
      </c>
      <c r="AN635" s="84" t="s">
        <v>21</v>
      </c>
      <c r="AO635" s="84" t="s">
        <v>21</v>
      </c>
      <c r="AP635" s="233">
        <v>37.78</v>
      </c>
      <c r="AQ635" s="233">
        <v>0.52</v>
      </c>
      <c r="AR635" s="233">
        <v>35.520000000000003</v>
      </c>
      <c r="AS635" s="233">
        <v>0.32</v>
      </c>
      <c r="AT635" s="233">
        <v>37.409999999999997</v>
      </c>
      <c r="AU635" s="233">
        <v>0.59</v>
      </c>
      <c r="AV635" s="84" t="s">
        <v>21</v>
      </c>
      <c r="AW635" s="84" t="s">
        <v>21</v>
      </c>
      <c r="AX635" s="84" t="s">
        <v>21</v>
      </c>
      <c r="AY635" s="84" t="s">
        <v>21</v>
      </c>
      <c r="AZ635" s="233">
        <v>39.049999999999997</v>
      </c>
      <c r="BA635" s="233">
        <v>0.55000000000000004</v>
      </c>
      <c r="BB635" s="81" t="s">
        <v>21</v>
      </c>
      <c r="BC635" s="81" t="s">
        <v>21</v>
      </c>
      <c r="BD635" s="81" t="s">
        <v>21</v>
      </c>
      <c r="BE635" s="81" t="s">
        <v>21</v>
      </c>
      <c r="BF635" s="81" t="s">
        <v>21</v>
      </c>
      <c r="BG635" s="152" t="s">
        <v>21</v>
      </c>
    </row>
    <row r="636" spans="1:59" ht="16" customHeight="1" x14ac:dyDescent="0.15">
      <c r="A636" s="64" t="s">
        <v>873</v>
      </c>
      <c r="B636" s="81"/>
      <c r="C636" s="199" t="s">
        <v>21</v>
      </c>
      <c r="D636" s="82" t="s">
        <v>21</v>
      </c>
      <c r="E636" s="282" t="s">
        <v>21</v>
      </c>
      <c r="F636" s="271">
        <v>17</v>
      </c>
      <c r="G636" s="81" t="s">
        <v>21</v>
      </c>
      <c r="H636" s="81" t="s">
        <v>21</v>
      </c>
      <c r="I636" s="233">
        <v>37.28</v>
      </c>
      <c r="J636" s="211">
        <v>1.2</v>
      </c>
      <c r="K636" s="248">
        <v>0.28089999999999998</v>
      </c>
      <c r="L636" s="211">
        <v>0.96</v>
      </c>
      <c r="M636" s="65" t="s">
        <v>234</v>
      </c>
      <c r="N636" s="260">
        <v>0.96299999999999997</v>
      </c>
      <c r="O636" s="211">
        <v>0.74</v>
      </c>
      <c r="P636" s="64">
        <v>3701</v>
      </c>
      <c r="Q636" s="65">
        <v>12</v>
      </c>
      <c r="R636" s="80">
        <f>SQRT((Q636^2)+((P636*0.02)^2))</f>
        <v>74.986401433859982</v>
      </c>
      <c r="S636" s="65">
        <v>1596</v>
      </c>
      <c r="T636" s="65">
        <v>14</v>
      </c>
      <c r="U636" s="80">
        <f t="shared" si="58"/>
        <v>34.85522055589378</v>
      </c>
      <c r="V636" s="81" t="s">
        <v>21</v>
      </c>
      <c r="W636" s="81" t="s">
        <v>21</v>
      </c>
      <c r="X636" s="152" t="s">
        <v>21</v>
      </c>
      <c r="Y636" s="344">
        <v>56.88</v>
      </c>
      <c r="Z636" s="211">
        <v>44</v>
      </c>
      <c r="AA636" s="211">
        <v>1.3</v>
      </c>
      <c r="AB636" s="81" t="s">
        <v>21</v>
      </c>
      <c r="AC636" s="81" t="s">
        <v>21</v>
      </c>
      <c r="AD636" s="81" t="s">
        <v>21</v>
      </c>
      <c r="AE636" s="81" t="s">
        <v>21</v>
      </c>
      <c r="AF636" s="233">
        <v>38.21</v>
      </c>
      <c r="AG636" s="233">
        <v>0.54</v>
      </c>
      <c r="AH636" s="233">
        <v>36.07</v>
      </c>
      <c r="AI636" s="233">
        <v>0.36</v>
      </c>
      <c r="AJ636" s="84" t="s">
        <v>21</v>
      </c>
      <c r="AK636" s="84" t="s">
        <v>21</v>
      </c>
      <c r="AL636" s="84" t="s">
        <v>21</v>
      </c>
      <c r="AM636" s="84" t="s">
        <v>21</v>
      </c>
      <c r="AN636" s="84" t="s">
        <v>21</v>
      </c>
      <c r="AO636" s="84" t="s">
        <v>21</v>
      </c>
      <c r="AP636" s="233">
        <v>37.74</v>
      </c>
      <c r="AQ636" s="233">
        <v>0.61</v>
      </c>
      <c r="AR636" s="233">
        <v>35.659999999999997</v>
      </c>
      <c r="AS636" s="233">
        <v>0.41</v>
      </c>
      <c r="AT636" s="233">
        <v>37.4</v>
      </c>
      <c r="AU636" s="233">
        <v>0.54</v>
      </c>
      <c r="AV636" s="84" t="s">
        <v>21</v>
      </c>
      <c r="AW636" s="84" t="s">
        <v>21</v>
      </c>
      <c r="AX636" s="84" t="s">
        <v>21</v>
      </c>
      <c r="AY636" s="84" t="s">
        <v>21</v>
      </c>
      <c r="AZ636" s="233">
        <v>39.08</v>
      </c>
      <c r="BA636" s="233">
        <v>0.56999999999999995</v>
      </c>
      <c r="BB636" s="81" t="s">
        <v>21</v>
      </c>
      <c r="BC636" s="81" t="s">
        <v>21</v>
      </c>
      <c r="BD636" s="81" t="s">
        <v>21</v>
      </c>
      <c r="BE636" s="81" t="s">
        <v>21</v>
      </c>
      <c r="BF636" s="81" t="s">
        <v>21</v>
      </c>
      <c r="BG636" s="152" t="s">
        <v>21</v>
      </c>
    </row>
    <row r="637" spans="1:59" ht="16" customHeight="1" x14ac:dyDescent="0.15">
      <c r="A637" s="64" t="s">
        <v>874</v>
      </c>
      <c r="B637" s="81"/>
      <c r="C637" s="199" t="s">
        <v>21</v>
      </c>
      <c r="D637" s="82" t="s">
        <v>21</v>
      </c>
      <c r="E637" s="282" t="s">
        <v>21</v>
      </c>
      <c r="F637" s="271">
        <v>17</v>
      </c>
      <c r="G637" s="81" t="s">
        <v>21</v>
      </c>
      <c r="H637" s="81" t="s">
        <v>21</v>
      </c>
      <c r="I637" s="233">
        <v>37.28</v>
      </c>
      <c r="J637" s="211">
        <v>1.5</v>
      </c>
      <c r="K637" s="248">
        <v>0.28010000000000002</v>
      </c>
      <c r="L637" s="211">
        <v>1.2</v>
      </c>
      <c r="M637" s="65" t="s">
        <v>236</v>
      </c>
      <c r="N637" s="260">
        <v>0.9657</v>
      </c>
      <c r="O637" s="211">
        <v>0.97</v>
      </c>
      <c r="P637" s="64">
        <v>3701</v>
      </c>
      <c r="Q637" s="65">
        <v>15</v>
      </c>
      <c r="R637" s="80">
        <f t="shared" si="57"/>
        <v>75.524568188106841</v>
      </c>
      <c r="S637" s="65">
        <v>1592</v>
      </c>
      <c r="T637" s="65">
        <v>17</v>
      </c>
      <c r="U637" s="80">
        <f t="shared" si="58"/>
        <v>36.094121405015528</v>
      </c>
      <c r="V637" s="81" t="s">
        <v>21</v>
      </c>
      <c r="W637" s="81" t="s">
        <v>21</v>
      </c>
      <c r="X637" s="152" t="s">
        <v>21</v>
      </c>
      <c r="Y637" s="344">
        <v>56.98</v>
      </c>
      <c r="Z637" s="211">
        <v>44</v>
      </c>
      <c r="AA637" s="211">
        <v>1.1000000000000001</v>
      </c>
      <c r="AB637" s="81" t="s">
        <v>21</v>
      </c>
      <c r="AC637" s="81" t="s">
        <v>21</v>
      </c>
      <c r="AD637" s="81" t="s">
        <v>21</v>
      </c>
      <c r="AE637" s="81" t="s">
        <v>21</v>
      </c>
      <c r="AF637" s="233">
        <v>38.06</v>
      </c>
      <c r="AG637" s="233">
        <v>0.54</v>
      </c>
      <c r="AH637" s="233">
        <v>35.94</v>
      </c>
      <c r="AI637" s="233">
        <v>0.34</v>
      </c>
      <c r="AJ637" s="84" t="s">
        <v>21</v>
      </c>
      <c r="AK637" s="84" t="s">
        <v>21</v>
      </c>
      <c r="AL637" s="84" t="s">
        <v>21</v>
      </c>
      <c r="AM637" s="84" t="s">
        <v>21</v>
      </c>
      <c r="AN637" s="84" t="s">
        <v>21</v>
      </c>
      <c r="AO637" s="84" t="s">
        <v>21</v>
      </c>
      <c r="AP637" s="233">
        <v>37.67</v>
      </c>
      <c r="AQ637" s="233">
        <v>0.45</v>
      </c>
      <c r="AR637" s="233">
        <v>35.56</v>
      </c>
      <c r="AS637" s="233">
        <v>0.39</v>
      </c>
      <c r="AT637" s="233">
        <v>37.42</v>
      </c>
      <c r="AU637" s="233">
        <v>0.56999999999999995</v>
      </c>
      <c r="AV637" s="84" t="s">
        <v>21</v>
      </c>
      <c r="AW637" s="84" t="s">
        <v>21</v>
      </c>
      <c r="AX637" s="84" t="s">
        <v>21</v>
      </c>
      <c r="AY637" s="84" t="s">
        <v>21</v>
      </c>
      <c r="AZ637" s="233">
        <v>39.47</v>
      </c>
      <c r="BA637" s="233">
        <v>0.56000000000000005</v>
      </c>
      <c r="BB637" s="81" t="s">
        <v>21</v>
      </c>
      <c r="BC637" s="81" t="s">
        <v>21</v>
      </c>
      <c r="BD637" s="81" t="s">
        <v>21</v>
      </c>
      <c r="BE637" s="81" t="s">
        <v>21</v>
      </c>
      <c r="BF637" s="81" t="s">
        <v>21</v>
      </c>
      <c r="BG637" s="152" t="s">
        <v>21</v>
      </c>
    </row>
    <row r="638" spans="1:59" ht="16" customHeight="1" x14ac:dyDescent="0.15">
      <c r="A638" s="64" t="s">
        <v>875</v>
      </c>
      <c r="B638" s="81"/>
      <c r="C638" s="199" t="s">
        <v>21</v>
      </c>
      <c r="D638" s="82" t="s">
        <v>21</v>
      </c>
      <c r="E638" s="282" t="s">
        <v>21</v>
      </c>
      <c r="F638" s="271">
        <v>17.2</v>
      </c>
      <c r="G638" s="81" t="s">
        <v>21</v>
      </c>
      <c r="H638" s="81" t="s">
        <v>21</v>
      </c>
      <c r="I638" s="233">
        <v>36.72</v>
      </c>
      <c r="J638" s="211">
        <v>1.4</v>
      </c>
      <c r="K638" s="248">
        <v>0.2838</v>
      </c>
      <c r="L638" s="211">
        <v>1.1000000000000001</v>
      </c>
      <c r="M638" s="65" t="s">
        <v>229</v>
      </c>
      <c r="N638" s="260">
        <v>0.93889999999999996</v>
      </c>
      <c r="O638" s="211">
        <v>0.8</v>
      </c>
      <c r="P638" s="64">
        <v>3686</v>
      </c>
      <c r="Q638" s="65">
        <v>14</v>
      </c>
      <c r="R638" s="80">
        <f t="shared" si="57"/>
        <v>75.037579918331588</v>
      </c>
      <c r="S638" s="65">
        <v>1610</v>
      </c>
      <c r="T638" s="65">
        <v>16</v>
      </c>
      <c r="U638" s="80">
        <f t="shared" si="58"/>
        <v>35.956084325187582</v>
      </c>
      <c r="V638" s="81" t="s">
        <v>21</v>
      </c>
      <c r="W638" s="81" t="s">
        <v>21</v>
      </c>
      <c r="X638" s="152" t="s">
        <v>21</v>
      </c>
      <c r="Y638" s="344">
        <v>56.32</v>
      </c>
      <c r="Z638" s="211">
        <v>44.03</v>
      </c>
      <c r="AA638" s="211">
        <v>1</v>
      </c>
      <c r="AB638" s="81" t="s">
        <v>21</v>
      </c>
      <c r="AC638" s="81" t="s">
        <v>21</v>
      </c>
      <c r="AD638" s="81" t="s">
        <v>21</v>
      </c>
      <c r="AE638" s="81" t="s">
        <v>21</v>
      </c>
      <c r="AF638" s="233">
        <v>37.93</v>
      </c>
      <c r="AG638" s="233">
        <v>0.51</v>
      </c>
      <c r="AH638" s="233">
        <v>36.15</v>
      </c>
      <c r="AI638" s="233">
        <v>0.36</v>
      </c>
      <c r="AJ638" s="84" t="s">
        <v>21</v>
      </c>
      <c r="AK638" s="84" t="s">
        <v>21</v>
      </c>
      <c r="AL638" s="84" t="s">
        <v>21</v>
      </c>
      <c r="AM638" s="84" t="s">
        <v>21</v>
      </c>
      <c r="AN638" s="84" t="s">
        <v>21</v>
      </c>
      <c r="AO638" s="84" t="s">
        <v>21</v>
      </c>
      <c r="AP638" s="233">
        <v>37.93</v>
      </c>
      <c r="AQ638" s="233">
        <v>0.6</v>
      </c>
      <c r="AR638" s="233">
        <v>35.799999999999997</v>
      </c>
      <c r="AS638" s="233">
        <v>0.39</v>
      </c>
      <c r="AT638" s="233">
        <v>37.57</v>
      </c>
      <c r="AU638" s="233">
        <v>0.54</v>
      </c>
      <c r="AV638" s="84" t="s">
        <v>21</v>
      </c>
      <c r="AW638" s="84" t="s">
        <v>21</v>
      </c>
      <c r="AX638" s="84" t="s">
        <v>21</v>
      </c>
      <c r="AY638" s="84" t="s">
        <v>21</v>
      </c>
      <c r="AZ638" s="233">
        <v>39.299999999999997</v>
      </c>
      <c r="BA638" s="233">
        <v>0.56999999999999995</v>
      </c>
      <c r="BB638" s="81" t="s">
        <v>21</v>
      </c>
      <c r="BC638" s="81" t="s">
        <v>21</v>
      </c>
      <c r="BD638" s="81" t="s">
        <v>21</v>
      </c>
      <c r="BE638" s="81" t="s">
        <v>21</v>
      </c>
      <c r="BF638" s="81" t="s">
        <v>21</v>
      </c>
      <c r="BG638" s="152" t="s">
        <v>21</v>
      </c>
    </row>
    <row r="639" spans="1:59" ht="16" customHeight="1" x14ac:dyDescent="0.15">
      <c r="A639" s="64" t="s">
        <v>876</v>
      </c>
      <c r="B639" s="81"/>
      <c r="C639" s="199" t="s">
        <v>21</v>
      </c>
      <c r="D639" s="82" t="s">
        <v>21</v>
      </c>
      <c r="E639" s="282" t="s">
        <v>21</v>
      </c>
      <c r="F639" s="271">
        <v>17.3</v>
      </c>
      <c r="G639" s="81" t="s">
        <v>21</v>
      </c>
      <c r="H639" s="81" t="s">
        <v>21</v>
      </c>
      <c r="I639" s="233">
        <v>35.869999999999997</v>
      </c>
      <c r="J639" s="211">
        <v>1.5</v>
      </c>
      <c r="K639" s="248">
        <v>0.28439999999999999</v>
      </c>
      <c r="L639" s="211">
        <v>1.2</v>
      </c>
      <c r="M639" s="65" t="s">
        <v>229</v>
      </c>
      <c r="N639" s="260">
        <v>0.91520000000000001</v>
      </c>
      <c r="O639" s="211">
        <v>0.88</v>
      </c>
      <c r="P639" s="64">
        <v>3663</v>
      </c>
      <c r="Q639" s="65">
        <v>15</v>
      </c>
      <c r="R639" s="80">
        <f t="shared" si="57"/>
        <v>74.779860925251796</v>
      </c>
      <c r="S639" s="65">
        <v>1613</v>
      </c>
      <c r="T639" s="65">
        <v>17</v>
      </c>
      <c r="U639" s="80">
        <f t="shared" si="58"/>
        <v>36.465155971145933</v>
      </c>
      <c r="V639" s="81" t="s">
        <v>21</v>
      </c>
      <c r="W639" s="81" t="s">
        <v>21</v>
      </c>
      <c r="X639" s="152" t="s">
        <v>21</v>
      </c>
      <c r="Y639" s="344">
        <v>55.97</v>
      </c>
      <c r="Z639" s="211">
        <v>44</v>
      </c>
      <c r="AA639" s="211">
        <v>1.3</v>
      </c>
      <c r="AB639" s="81" t="s">
        <v>21</v>
      </c>
      <c r="AC639" s="81" t="s">
        <v>21</v>
      </c>
      <c r="AD639" s="81" t="s">
        <v>21</v>
      </c>
      <c r="AE639" s="81" t="s">
        <v>21</v>
      </c>
      <c r="AF639" s="233">
        <v>37.51</v>
      </c>
      <c r="AG639" s="233">
        <v>0.56999999999999995</v>
      </c>
      <c r="AH639" s="233">
        <v>35.83</v>
      </c>
      <c r="AI639" s="233">
        <v>0.41</v>
      </c>
      <c r="AJ639" s="84" t="s">
        <v>21</v>
      </c>
      <c r="AK639" s="84" t="s">
        <v>21</v>
      </c>
      <c r="AL639" s="84" t="s">
        <v>21</v>
      </c>
      <c r="AM639" s="84" t="s">
        <v>21</v>
      </c>
      <c r="AN639" s="84" t="s">
        <v>21</v>
      </c>
      <c r="AO639" s="84" t="s">
        <v>21</v>
      </c>
      <c r="AP639" s="233">
        <v>37.340000000000003</v>
      </c>
      <c r="AQ639" s="233">
        <v>0.6</v>
      </c>
      <c r="AR639" s="233">
        <v>35.479999999999997</v>
      </c>
      <c r="AS639" s="233">
        <v>0.38</v>
      </c>
      <c r="AT639" s="233">
        <v>37.21</v>
      </c>
      <c r="AU639" s="233">
        <v>0.6</v>
      </c>
      <c r="AV639" s="84" t="s">
        <v>21</v>
      </c>
      <c r="AW639" s="84" t="s">
        <v>21</v>
      </c>
      <c r="AX639" s="84" t="s">
        <v>21</v>
      </c>
      <c r="AY639" s="84" t="s">
        <v>21</v>
      </c>
      <c r="AZ639" s="233">
        <v>39.1</v>
      </c>
      <c r="BA639" s="233">
        <v>0.57999999999999996</v>
      </c>
      <c r="BB639" s="81" t="s">
        <v>21</v>
      </c>
      <c r="BC639" s="81" t="s">
        <v>21</v>
      </c>
      <c r="BD639" s="81" t="s">
        <v>21</v>
      </c>
      <c r="BE639" s="81" t="s">
        <v>21</v>
      </c>
      <c r="BF639" s="81" t="s">
        <v>21</v>
      </c>
      <c r="BG639" s="152" t="s">
        <v>21</v>
      </c>
    </row>
    <row r="640" spans="1:59" ht="16" customHeight="1" x14ac:dyDescent="0.15">
      <c r="A640" s="64" t="s">
        <v>877</v>
      </c>
      <c r="B640" s="81"/>
      <c r="C640" s="199" t="s">
        <v>21</v>
      </c>
      <c r="D640" s="82" t="s">
        <v>21</v>
      </c>
      <c r="E640" s="282" t="s">
        <v>21</v>
      </c>
      <c r="F640" s="271">
        <v>17.3</v>
      </c>
      <c r="G640" s="81" t="s">
        <v>21</v>
      </c>
      <c r="H640" s="81" t="s">
        <v>21</v>
      </c>
      <c r="I640" s="233">
        <v>36.47</v>
      </c>
      <c r="J640" s="211">
        <v>1.5</v>
      </c>
      <c r="K640" s="248">
        <v>0.28120000000000001</v>
      </c>
      <c r="L640" s="211">
        <v>1.1000000000000001</v>
      </c>
      <c r="M640" s="65" t="s">
        <v>228</v>
      </c>
      <c r="N640" s="260">
        <v>0.94089999999999996</v>
      </c>
      <c r="O640" s="211">
        <v>0.97</v>
      </c>
      <c r="P640" s="64">
        <v>3679</v>
      </c>
      <c r="Q640" s="65">
        <v>15</v>
      </c>
      <c r="R640" s="80">
        <f t="shared" si="57"/>
        <v>75.093384528865116</v>
      </c>
      <c r="S640" s="65">
        <v>1598</v>
      </c>
      <c r="T640" s="65">
        <v>16</v>
      </c>
      <c r="U640" s="80">
        <f t="shared" si="58"/>
        <v>35.741315028968927</v>
      </c>
      <c r="V640" s="81" t="s">
        <v>21</v>
      </c>
      <c r="W640" s="81" t="s">
        <v>21</v>
      </c>
      <c r="X640" s="152" t="s">
        <v>21</v>
      </c>
      <c r="Y640" s="344">
        <v>56.56</v>
      </c>
      <c r="Z640" s="211">
        <v>44</v>
      </c>
      <c r="AA640" s="211">
        <v>1.2</v>
      </c>
      <c r="AB640" s="81" t="s">
        <v>21</v>
      </c>
      <c r="AC640" s="81" t="s">
        <v>21</v>
      </c>
      <c r="AD640" s="81" t="s">
        <v>21</v>
      </c>
      <c r="AE640" s="81" t="s">
        <v>21</v>
      </c>
      <c r="AF640" s="233">
        <v>37.96</v>
      </c>
      <c r="AG640" s="233">
        <v>0.47</v>
      </c>
      <c r="AH640" s="233">
        <v>36.1</v>
      </c>
      <c r="AI640" s="233">
        <v>0.36</v>
      </c>
      <c r="AJ640" s="84" t="s">
        <v>21</v>
      </c>
      <c r="AK640" s="84" t="s">
        <v>21</v>
      </c>
      <c r="AL640" s="84" t="s">
        <v>21</v>
      </c>
      <c r="AM640" s="84" t="s">
        <v>21</v>
      </c>
      <c r="AN640" s="84" t="s">
        <v>21</v>
      </c>
      <c r="AO640" s="84" t="s">
        <v>21</v>
      </c>
      <c r="AP640" s="233">
        <v>37.93</v>
      </c>
      <c r="AQ640" s="233">
        <v>0.56999999999999995</v>
      </c>
      <c r="AR640" s="233">
        <v>35.65</v>
      </c>
      <c r="AS640" s="233">
        <v>0.35</v>
      </c>
      <c r="AT640" s="233">
        <v>37.39</v>
      </c>
      <c r="AU640" s="233">
        <v>0.52</v>
      </c>
      <c r="AV640" s="84" t="s">
        <v>21</v>
      </c>
      <c r="AW640" s="84" t="s">
        <v>21</v>
      </c>
      <c r="AX640" s="84" t="s">
        <v>21</v>
      </c>
      <c r="AY640" s="84" t="s">
        <v>21</v>
      </c>
      <c r="AZ640" s="233">
        <v>39.299999999999997</v>
      </c>
      <c r="BA640" s="233">
        <v>0.66</v>
      </c>
      <c r="BB640" s="81" t="s">
        <v>21</v>
      </c>
      <c r="BC640" s="81" t="s">
        <v>21</v>
      </c>
      <c r="BD640" s="81" t="s">
        <v>21</v>
      </c>
      <c r="BE640" s="81" t="s">
        <v>21</v>
      </c>
      <c r="BF640" s="81" t="s">
        <v>21</v>
      </c>
      <c r="BG640" s="152" t="s">
        <v>21</v>
      </c>
    </row>
    <row r="641" spans="1:59" ht="16" customHeight="1" x14ac:dyDescent="0.15">
      <c r="A641" s="64" t="s">
        <v>878</v>
      </c>
      <c r="B641" s="81"/>
      <c r="C641" s="199" t="s">
        <v>21</v>
      </c>
      <c r="D641" s="82" t="s">
        <v>21</v>
      </c>
      <c r="E641" s="282" t="s">
        <v>21</v>
      </c>
      <c r="F641" s="271">
        <v>17.2</v>
      </c>
      <c r="G641" s="81" t="s">
        <v>21</v>
      </c>
      <c r="H641" s="81" t="s">
        <v>21</v>
      </c>
      <c r="I641" s="233">
        <v>37.71</v>
      </c>
      <c r="J641" s="211">
        <v>1.5</v>
      </c>
      <c r="K641" s="248">
        <v>0.28170000000000001</v>
      </c>
      <c r="L641" s="211">
        <v>1.2</v>
      </c>
      <c r="M641" s="65" t="s">
        <v>234</v>
      </c>
      <c r="N641" s="260">
        <v>0.97119999999999995</v>
      </c>
      <c r="O641" s="211">
        <v>0.91</v>
      </c>
      <c r="P641" s="64">
        <v>3712</v>
      </c>
      <c r="Q641" s="65">
        <v>15</v>
      </c>
      <c r="R641" s="80">
        <f t="shared" si="57"/>
        <v>75.740198045687734</v>
      </c>
      <c r="S641" s="65">
        <v>1600</v>
      </c>
      <c r="T641" s="65">
        <v>17</v>
      </c>
      <c r="U641" s="80">
        <f t="shared" si="58"/>
        <v>36.235341863986875</v>
      </c>
      <c r="V641" s="81" t="s">
        <v>21</v>
      </c>
      <c r="W641" s="81" t="s">
        <v>21</v>
      </c>
      <c r="X641" s="152" t="s">
        <v>21</v>
      </c>
      <c r="Y641" s="344">
        <v>56.9</v>
      </c>
      <c r="Z641" s="211">
        <v>44</v>
      </c>
      <c r="AA641" s="211">
        <v>1</v>
      </c>
      <c r="AB641" s="81" t="s">
        <v>21</v>
      </c>
      <c r="AC641" s="81" t="s">
        <v>21</v>
      </c>
      <c r="AD641" s="81" t="s">
        <v>21</v>
      </c>
      <c r="AE641" s="81" t="s">
        <v>21</v>
      </c>
      <c r="AF641" s="233">
        <v>37.58</v>
      </c>
      <c r="AG641" s="233">
        <v>0.52</v>
      </c>
      <c r="AH641" s="233">
        <v>35.880000000000003</v>
      </c>
      <c r="AI641" s="233">
        <v>0.39</v>
      </c>
      <c r="AJ641" s="84" t="s">
        <v>21</v>
      </c>
      <c r="AK641" s="84" t="s">
        <v>21</v>
      </c>
      <c r="AL641" s="84" t="s">
        <v>21</v>
      </c>
      <c r="AM641" s="84" t="s">
        <v>21</v>
      </c>
      <c r="AN641" s="84" t="s">
        <v>21</v>
      </c>
      <c r="AO641" s="84" t="s">
        <v>21</v>
      </c>
      <c r="AP641" s="233">
        <v>37.61</v>
      </c>
      <c r="AQ641" s="233">
        <v>0.42</v>
      </c>
      <c r="AR641" s="233">
        <v>35.53</v>
      </c>
      <c r="AS641" s="233">
        <v>0.32</v>
      </c>
      <c r="AT641" s="233">
        <v>36.86</v>
      </c>
      <c r="AU641" s="233">
        <v>0.62</v>
      </c>
      <c r="AV641" s="84" t="s">
        <v>21</v>
      </c>
      <c r="AW641" s="84" t="s">
        <v>21</v>
      </c>
      <c r="AX641" s="84" t="s">
        <v>21</v>
      </c>
      <c r="AY641" s="84" t="s">
        <v>21</v>
      </c>
      <c r="AZ641" s="233">
        <v>39.03</v>
      </c>
      <c r="BA641" s="233">
        <v>0.64</v>
      </c>
      <c r="BB641" s="81" t="s">
        <v>21</v>
      </c>
      <c r="BC641" s="81" t="s">
        <v>21</v>
      </c>
      <c r="BD641" s="81" t="s">
        <v>21</v>
      </c>
      <c r="BE641" s="81" t="s">
        <v>21</v>
      </c>
      <c r="BF641" s="81" t="s">
        <v>21</v>
      </c>
      <c r="BG641" s="152" t="s">
        <v>21</v>
      </c>
    </row>
    <row r="642" spans="1:59" ht="16" customHeight="1" thickBot="1" x14ac:dyDescent="0.2">
      <c r="A642" s="70" t="s">
        <v>879</v>
      </c>
      <c r="B642" s="140"/>
      <c r="C642" s="200" t="s">
        <v>21</v>
      </c>
      <c r="D642" s="141" t="s">
        <v>21</v>
      </c>
      <c r="E642" s="287" t="s">
        <v>21</v>
      </c>
      <c r="F642" s="273">
        <v>17.2</v>
      </c>
      <c r="G642" s="140" t="s">
        <v>21</v>
      </c>
      <c r="H642" s="140" t="s">
        <v>21</v>
      </c>
      <c r="I642" s="234">
        <v>37.42</v>
      </c>
      <c r="J642" s="212">
        <v>1.2</v>
      </c>
      <c r="K642" s="249">
        <v>0.28260000000000002</v>
      </c>
      <c r="L642" s="212">
        <v>0.94</v>
      </c>
      <c r="M642" s="13" t="s">
        <v>228</v>
      </c>
      <c r="N642" s="261">
        <v>0.9607</v>
      </c>
      <c r="O642" s="212">
        <v>0.81</v>
      </c>
      <c r="P642" s="70">
        <v>3705</v>
      </c>
      <c r="Q642" s="13">
        <v>12</v>
      </c>
      <c r="R642" s="89">
        <f t="shared" si="57"/>
        <v>75.065371510437501</v>
      </c>
      <c r="S642" s="13">
        <v>1605</v>
      </c>
      <c r="T642" s="13">
        <v>13</v>
      </c>
      <c r="U642" s="89">
        <f t="shared" si="58"/>
        <v>34.63249918790153</v>
      </c>
      <c r="V642" s="140" t="s">
        <v>21</v>
      </c>
      <c r="W642" s="140" t="s">
        <v>21</v>
      </c>
      <c r="X642" s="382" t="s">
        <v>21</v>
      </c>
      <c r="Y642" s="345">
        <v>56.68</v>
      </c>
      <c r="Z642" s="212">
        <v>44</v>
      </c>
      <c r="AA642" s="212">
        <v>1.2</v>
      </c>
      <c r="AB642" s="140" t="s">
        <v>21</v>
      </c>
      <c r="AC642" s="140" t="s">
        <v>21</v>
      </c>
      <c r="AD642" s="140" t="s">
        <v>21</v>
      </c>
      <c r="AE642" s="140" t="s">
        <v>21</v>
      </c>
      <c r="AF642" s="234">
        <v>38.090000000000003</v>
      </c>
      <c r="AG642" s="234">
        <v>0.53</v>
      </c>
      <c r="AH642" s="234">
        <v>36.04</v>
      </c>
      <c r="AI642" s="234">
        <v>0.35</v>
      </c>
      <c r="AJ642" s="143" t="s">
        <v>21</v>
      </c>
      <c r="AK642" s="143" t="s">
        <v>21</v>
      </c>
      <c r="AL642" s="143" t="s">
        <v>21</v>
      </c>
      <c r="AM642" s="143" t="s">
        <v>21</v>
      </c>
      <c r="AN642" s="143" t="s">
        <v>21</v>
      </c>
      <c r="AO642" s="143" t="s">
        <v>21</v>
      </c>
      <c r="AP642" s="234">
        <v>37.74</v>
      </c>
      <c r="AQ642" s="234">
        <v>0.49</v>
      </c>
      <c r="AR642" s="234">
        <v>35.65</v>
      </c>
      <c r="AS642" s="234">
        <v>0.37</v>
      </c>
      <c r="AT642" s="234">
        <v>37.380000000000003</v>
      </c>
      <c r="AU642" s="234">
        <v>0.59</v>
      </c>
      <c r="AV642" s="143" t="s">
        <v>21</v>
      </c>
      <c r="AW642" s="143" t="s">
        <v>21</v>
      </c>
      <c r="AX642" s="143" t="s">
        <v>21</v>
      </c>
      <c r="AY642" s="143" t="s">
        <v>21</v>
      </c>
      <c r="AZ642" s="234">
        <v>39.270000000000003</v>
      </c>
      <c r="BA642" s="234">
        <v>0.6</v>
      </c>
      <c r="BB642" s="140" t="s">
        <v>21</v>
      </c>
      <c r="BC642" s="140" t="s">
        <v>21</v>
      </c>
      <c r="BD642" s="140" t="s">
        <v>21</v>
      </c>
      <c r="BE642" s="140" t="s">
        <v>21</v>
      </c>
      <c r="BF642" s="140" t="s">
        <v>21</v>
      </c>
      <c r="BG642" s="382" t="s">
        <v>21</v>
      </c>
    </row>
    <row r="643" spans="1:59" ht="16" customHeight="1" x14ac:dyDescent="0.15">
      <c r="C643" s="130"/>
      <c r="D643" s="130"/>
      <c r="E643" s="257"/>
      <c r="F643" s="130"/>
      <c r="I643" s="18"/>
      <c r="J643" s="17"/>
      <c r="K643" s="303"/>
      <c r="L643" s="17"/>
      <c r="N643" s="284"/>
      <c r="O643" s="17"/>
      <c r="Y643" s="230"/>
      <c r="Z643" s="130"/>
      <c r="AA643" s="130"/>
      <c r="AF643" s="230"/>
      <c r="AG643" s="230"/>
      <c r="AH643" s="230"/>
      <c r="AI643" s="230"/>
      <c r="AJ643" s="230"/>
      <c r="AK643" s="230"/>
      <c r="AL643" s="230"/>
      <c r="AM643" s="230"/>
      <c r="AN643" s="230"/>
      <c r="AO643" s="230"/>
      <c r="AP643" s="230"/>
      <c r="AQ643" s="230"/>
      <c r="AR643" s="230"/>
      <c r="AS643" s="230"/>
      <c r="AT643" s="230"/>
      <c r="AU643" s="230"/>
      <c r="AV643" s="230"/>
      <c r="AW643" s="230"/>
      <c r="AX643" s="230"/>
      <c r="AY643" s="230"/>
      <c r="AZ643" s="230"/>
      <c r="BA643" s="230"/>
    </row>
    <row r="644" spans="1:59" ht="16" customHeight="1" thickBot="1" x14ac:dyDescent="0.2">
      <c r="A644" s="14" t="s">
        <v>517</v>
      </c>
      <c r="C644" s="130"/>
      <c r="D644" s="130"/>
      <c r="E644" s="257"/>
      <c r="F644" s="130"/>
      <c r="I644" s="18"/>
      <c r="J644" s="17"/>
      <c r="K644" s="303"/>
      <c r="L644" s="17"/>
      <c r="N644" s="284"/>
      <c r="O644" s="17"/>
      <c r="Y644" s="230"/>
      <c r="Z644" s="130"/>
      <c r="AA644" s="130"/>
      <c r="AF644" s="230"/>
      <c r="AG644" s="230"/>
      <c r="AH644" s="230"/>
      <c r="AI644" s="230"/>
      <c r="AJ644" s="230"/>
      <c r="AK644" s="230"/>
      <c r="AL644" s="230"/>
      <c r="AM644" s="230"/>
      <c r="AN644" s="230"/>
      <c r="AO644" s="230"/>
      <c r="AP644" s="230"/>
      <c r="AQ644" s="230"/>
      <c r="AR644" s="230"/>
      <c r="AS644" s="230"/>
      <c r="AT644" s="230"/>
      <c r="AU644" s="230"/>
      <c r="AV644" s="230"/>
      <c r="AW644" s="230"/>
      <c r="AX644" s="230"/>
      <c r="AY644" s="230"/>
      <c r="AZ644" s="230"/>
      <c r="BA644" s="230"/>
    </row>
    <row r="645" spans="1:59" ht="16" customHeight="1" x14ac:dyDescent="0.15">
      <c r="A645" s="55" t="s">
        <v>878</v>
      </c>
      <c r="B645" s="74"/>
      <c r="C645" s="326" t="s">
        <v>21</v>
      </c>
      <c r="D645" s="75" t="s">
        <v>21</v>
      </c>
      <c r="E645" s="281" t="s">
        <v>21</v>
      </c>
      <c r="F645" s="272">
        <v>16.8</v>
      </c>
      <c r="G645" s="74" t="s">
        <v>21</v>
      </c>
      <c r="H645" s="74" t="s">
        <v>21</v>
      </c>
      <c r="I645" s="232">
        <v>37.090000000000003</v>
      </c>
      <c r="J645" s="213">
        <v>2.2999999999999998</v>
      </c>
      <c r="K645" s="247">
        <v>0.28399999999999997</v>
      </c>
      <c r="L645" s="213">
        <v>1.2</v>
      </c>
      <c r="M645" s="56" t="s">
        <v>169</v>
      </c>
      <c r="N645" s="259">
        <v>0.94699999999999995</v>
      </c>
      <c r="O645" s="272">
        <v>2</v>
      </c>
      <c r="P645" s="56">
        <v>3696</v>
      </c>
      <c r="Q645" s="56">
        <v>23</v>
      </c>
      <c r="R645" s="73">
        <f t="shared" ref="R645:R659" si="59">SQRT((Q645^2)+((P645*0.02)^2))</f>
        <v>77.415543658880296</v>
      </c>
      <c r="S645" s="56">
        <v>1612</v>
      </c>
      <c r="T645" s="56">
        <v>17</v>
      </c>
      <c r="U645" s="73">
        <f t="shared" ref="U645:U659" si="60">SQRT((T645^2)+((S645*0.02)^2))</f>
        <v>36.447463560582655</v>
      </c>
      <c r="V645" s="74" t="s">
        <v>21</v>
      </c>
      <c r="W645" s="74" t="s">
        <v>21</v>
      </c>
      <c r="X645" s="381" t="s">
        <v>21</v>
      </c>
      <c r="Y645" s="314">
        <v>56.39</v>
      </c>
      <c r="Z645" s="213">
        <v>42.8</v>
      </c>
      <c r="AA645" s="213">
        <v>1.3</v>
      </c>
      <c r="AB645" s="74" t="s">
        <v>21</v>
      </c>
      <c r="AC645" s="74" t="s">
        <v>21</v>
      </c>
      <c r="AD645" s="74" t="s">
        <v>21</v>
      </c>
      <c r="AE645" s="74" t="s">
        <v>21</v>
      </c>
      <c r="AF645" s="232">
        <v>38.53</v>
      </c>
      <c r="AG645" s="232">
        <v>0.68</v>
      </c>
      <c r="AH645" s="232">
        <v>38.340000000000003</v>
      </c>
      <c r="AI645" s="232">
        <v>0.51</v>
      </c>
      <c r="AJ645" s="77" t="s">
        <v>21</v>
      </c>
      <c r="AK645" s="77" t="s">
        <v>21</v>
      </c>
      <c r="AL645" s="77" t="s">
        <v>21</v>
      </c>
      <c r="AM645" s="77" t="s">
        <v>21</v>
      </c>
      <c r="AN645" s="77" t="s">
        <v>21</v>
      </c>
      <c r="AO645" s="77" t="s">
        <v>21</v>
      </c>
      <c r="AP645" s="232">
        <v>38.200000000000003</v>
      </c>
      <c r="AQ645" s="232">
        <v>0.63</v>
      </c>
      <c r="AR645" s="232">
        <v>36.090000000000003</v>
      </c>
      <c r="AS645" s="232">
        <v>0.51</v>
      </c>
      <c r="AT645" s="232">
        <v>38.340000000000003</v>
      </c>
      <c r="AU645" s="232">
        <v>0.7</v>
      </c>
      <c r="AV645" s="77" t="s">
        <v>21</v>
      </c>
      <c r="AW645" s="77" t="s">
        <v>21</v>
      </c>
      <c r="AX645" s="77" t="s">
        <v>21</v>
      </c>
      <c r="AY645" s="77" t="s">
        <v>21</v>
      </c>
      <c r="AZ645" s="232">
        <v>38.729999999999997</v>
      </c>
      <c r="BA645" s="232">
        <v>0.72</v>
      </c>
      <c r="BB645" s="74" t="s">
        <v>21</v>
      </c>
      <c r="BC645" s="74" t="s">
        <v>21</v>
      </c>
      <c r="BD645" s="74" t="s">
        <v>21</v>
      </c>
      <c r="BE645" s="74" t="s">
        <v>21</v>
      </c>
      <c r="BF645" s="74" t="s">
        <v>21</v>
      </c>
      <c r="BG645" s="381" t="s">
        <v>21</v>
      </c>
    </row>
    <row r="646" spans="1:59" ht="16" customHeight="1" x14ac:dyDescent="0.15">
      <c r="A646" s="64" t="s">
        <v>866</v>
      </c>
      <c r="B646" s="81"/>
      <c r="C646" s="199" t="s">
        <v>21</v>
      </c>
      <c r="D646" s="82" t="s">
        <v>21</v>
      </c>
      <c r="E646" s="282" t="s">
        <v>21</v>
      </c>
      <c r="F646" s="271">
        <v>17.2</v>
      </c>
      <c r="G646" s="81" t="s">
        <v>21</v>
      </c>
      <c r="H646" s="81" t="s">
        <v>21</v>
      </c>
      <c r="I646" s="233">
        <v>37.25</v>
      </c>
      <c r="J646" s="211">
        <v>2.2999999999999998</v>
      </c>
      <c r="K646" s="248">
        <v>0.28760000000000002</v>
      </c>
      <c r="L646" s="211">
        <v>1.2</v>
      </c>
      <c r="M646" s="65" t="s">
        <v>169</v>
      </c>
      <c r="N646" s="260">
        <v>0.94</v>
      </c>
      <c r="O646" s="271">
        <v>2</v>
      </c>
      <c r="P646" s="65">
        <v>3700</v>
      </c>
      <c r="Q646" s="65">
        <v>23</v>
      </c>
      <c r="R646" s="80">
        <f t="shared" si="59"/>
        <v>77.491935064237495</v>
      </c>
      <c r="S646" s="65">
        <v>1630</v>
      </c>
      <c r="T646" s="65">
        <v>18</v>
      </c>
      <c r="U646" s="80">
        <f t="shared" si="60"/>
        <v>37.239226629993269</v>
      </c>
      <c r="V646" s="81" t="s">
        <v>21</v>
      </c>
      <c r="W646" s="81" t="s">
        <v>21</v>
      </c>
      <c r="X646" s="152" t="s">
        <v>21</v>
      </c>
      <c r="Y646" s="315">
        <v>55.95</v>
      </c>
      <c r="Z646" s="211">
        <v>42.4</v>
      </c>
      <c r="AA646" s="211">
        <v>1.2</v>
      </c>
      <c r="AB646" s="81" t="s">
        <v>21</v>
      </c>
      <c r="AC646" s="81" t="s">
        <v>21</v>
      </c>
      <c r="AD646" s="81" t="s">
        <v>21</v>
      </c>
      <c r="AE646" s="81" t="s">
        <v>21</v>
      </c>
      <c r="AF646" s="233">
        <v>38.22</v>
      </c>
      <c r="AG646" s="233">
        <v>0.6</v>
      </c>
      <c r="AH646" s="233">
        <v>37.89</v>
      </c>
      <c r="AI646" s="233">
        <v>0.53</v>
      </c>
      <c r="AJ646" s="84" t="s">
        <v>21</v>
      </c>
      <c r="AK646" s="84" t="s">
        <v>21</v>
      </c>
      <c r="AL646" s="84" t="s">
        <v>21</v>
      </c>
      <c r="AM646" s="84" t="s">
        <v>21</v>
      </c>
      <c r="AN646" s="84" t="s">
        <v>21</v>
      </c>
      <c r="AO646" s="84" t="s">
        <v>21</v>
      </c>
      <c r="AP646" s="233">
        <v>37.76</v>
      </c>
      <c r="AQ646" s="233">
        <v>0.65</v>
      </c>
      <c r="AR646" s="233">
        <v>35.82</v>
      </c>
      <c r="AS646" s="233">
        <v>0.51</v>
      </c>
      <c r="AT646" s="233">
        <v>38</v>
      </c>
      <c r="AU646" s="233">
        <v>0.63</v>
      </c>
      <c r="AV646" s="84" t="s">
        <v>21</v>
      </c>
      <c r="AW646" s="84" t="s">
        <v>21</v>
      </c>
      <c r="AX646" s="84" t="s">
        <v>21</v>
      </c>
      <c r="AY646" s="84" t="s">
        <v>21</v>
      </c>
      <c r="AZ646" s="233">
        <v>38.36</v>
      </c>
      <c r="BA646" s="233">
        <v>0.59</v>
      </c>
      <c r="BB646" s="81" t="s">
        <v>21</v>
      </c>
      <c r="BC646" s="81" t="s">
        <v>21</v>
      </c>
      <c r="BD646" s="81" t="s">
        <v>21</v>
      </c>
      <c r="BE646" s="81" t="s">
        <v>21</v>
      </c>
      <c r="BF646" s="81" t="s">
        <v>21</v>
      </c>
      <c r="BG646" s="152" t="s">
        <v>21</v>
      </c>
    </row>
    <row r="647" spans="1:59" ht="16" customHeight="1" x14ac:dyDescent="0.15">
      <c r="A647" s="64" t="s">
        <v>868</v>
      </c>
      <c r="B647" s="81"/>
      <c r="C647" s="199" t="s">
        <v>21</v>
      </c>
      <c r="D647" s="82" t="s">
        <v>21</v>
      </c>
      <c r="E647" s="282" t="s">
        <v>21</v>
      </c>
      <c r="F647" s="271">
        <v>17.399999999999999</v>
      </c>
      <c r="G647" s="81" t="s">
        <v>21</v>
      </c>
      <c r="H647" s="81" t="s">
        <v>21</v>
      </c>
      <c r="I647" s="233">
        <v>37.53</v>
      </c>
      <c r="J647" s="211">
        <v>2.2000000000000002</v>
      </c>
      <c r="K647" s="248">
        <v>0.28860000000000002</v>
      </c>
      <c r="L647" s="211">
        <v>1.2</v>
      </c>
      <c r="M647" s="65" t="s">
        <v>169</v>
      </c>
      <c r="N647" s="260">
        <v>0.94399999999999995</v>
      </c>
      <c r="O647" s="271">
        <v>1.9</v>
      </c>
      <c r="P647" s="65">
        <v>3708</v>
      </c>
      <c r="Q647" s="65">
        <v>22</v>
      </c>
      <c r="R647" s="80">
        <f t="shared" si="59"/>
        <v>77.35441551715067</v>
      </c>
      <c r="S647" s="65">
        <v>1634</v>
      </c>
      <c r="T647" s="65">
        <v>17</v>
      </c>
      <c r="U647" s="80">
        <f t="shared" si="60"/>
        <v>36.837242024885626</v>
      </c>
      <c r="V647" s="81" t="s">
        <v>21</v>
      </c>
      <c r="W647" s="81" t="s">
        <v>21</v>
      </c>
      <c r="X647" s="152" t="s">
        <v>21</v>
      </c>
      <c r="Y647" s="315">
        <v>55.93</v>
      </c>
      <c r="Z647" s="211">
        <v>40.6</v>
      </c>
      <c r="AA647" s="211">
        <v>1.4</v>
      </c>
      <c r="AB647" s="81" t="s">
        <v>21</v>
      </c>
      <c r="AC647" s="81" t="s">
        <v>21</v>
      </c>
      <c r="AD647" s="81" t="s">
        <v>21</v>
      </c>
      <c r="AE647" s="81" t="s">
        <v>21</v>
      </c>
      <c r="AF647" s="233">
        <v>38.69</v>
      </c>
      <c r="AG647" s="233">
        <v>0.63</v>
      </c>
      <c r="AH647" s="233">
        <v>37.93</v>
      </c>
      <c r="AI647" s="233">
        <v>0.52</v>
      </c>
      <c r="AJ647" s="84" t="s">
        <v>21</v>
      </c>
      <c r="AK647" s="84" t="s">
        <v>21</v>
      </c>
      <c r="AL647" s="84" t="s">
        <v>21</v>
      </c>
      <c r="AM647" s="84" t="s">
        <v>21</v>
      </c>
      <c r="AN647" s="84" t="s">
        <v>21</v>
      </c>
      <c r="AO647" s="84" t="s">
        <v>21</v>
      </c>
      <c r="AP647" s="233">
        <v>38.17</v>
      </c>
      <c r="AQ647" s="233">
        <v>0.78</v>
      </c>
      <c r="AR647" s="233">
        <v>35.32</v>
      </c>
      <c r="AS647" s="233">
        <v>0.5</v>
      </c>
      <c r="AT647" s="233">
        <v>37.729999999999997</v>
      </c>
      <c r="AU647" s="233">
        <v>0.76</v>
      </c>
      <c r="AV647" s="84" t="s">
        <v>21</v>
      </c>
      <c r="AW647" s="84" t="s">
        <v>21</v>
      </c>
      <c r="AX647" s="84" t="s">
        <v>21</v>
      </c>
      <c r="AY647" s="84" t="s">
        <v>21</v>
      </c>
      <c r="AZ647" s="233">
        <v>38.08</v>
      </c>
      <c r="BA647" s="233">
        <v>0.72</v>
      </c>
      <c r="BB647" s="81" t="s">
        <v>21</v>
      </c>
      <c r="BC647" s="81" t="s">
        <v>21</v>
      </c>
      <c r="BD647" s="81" t="s">
        <v>21</v>
      </c>
      <c r="BE647" s="81" t="s">
        <v>21</v>
      </c>
      <c r="BF647" s="81" t="s">
        <v>21</v>
      </c>
      <c r="BG647" s="152" t="s">
        <v>21</v>
      </c>
    </row>
    <row r="648" spans="1:59" ht="16" customHeight="1" x14ac:dyDescent="0.15">
      <c r="A648" s="64" t="s">
        <v>869</v>
      </c>
      <c r="B648" s="81"/>
      <c r="C648" s="199" t="s">
        <v>21</v>
      </c>
      <c r="D648" s="82" t="s">
        <v>21</v>
      </c>
      <c r="E648" s="282" t="s">
        <v>21</v>
      </c>
      <c r="F648" s="271">
        <v>17.7</v>
      </c>
      <c r="G648" s="81" t="s">
        <v>21</v>
      </c>
      <c r="H648" s="81" t="s">
        <v>21</v>
      </c>
      <c r="I648" s="233">
        <v>36.69</v>
      </c>
      <c r="J648" s="211">
        <v>2.2000000000000002</v>
      </c>
      <c r="K648" s="248">
        <v>0.28010000000000002</v>
      </c>
      <c r="L648" s="211">
        <v>1.1000000000000001</v>
      </c>
      <c r="M648" s="65" t="s">
        <v>170</v>
      </c>
      <c r="N648" s="260">
        <v>0.95</v>
      </c>
      <c r="O648" s="271">
        <v>1.9</v>
      </c>
      <c r="P648" s="65">
        <v>3685</v>
      </c>
      <c r="Q648" s="65">
        <v>22</v>
      </c>
      <c r="R648" s="80">
        <f t="shared" si="59"/>
        <v>76.913522868218692</v>
      </c>
      <c r="S648" s="65">
        <v>1592</v>
      </c>
      <c r="T648" s="65">
        <v>15</v>
      </c>
      <c r="U648" s="80">
        <f t="shared" si="60"/>
        <v>35.196386178129146</v>
      </c>
      <c r="V648" s="81" t="s">
        <v>21</v>
      </c>
      <c r="W648" s="81" t="s">
        <v>21</v>
      </c>
      <c r="X648" s="152" t="s">
        <v>21</v>
      </c>
      <c r="Y648" s="315">
        <v>56.8</v>
      </c>
      <c r="Z648" s="211">
        <v>42.3</v>
      </c>
      <c r="AA648" s="211">
        <v>1.2</v>
      </c>
      <c r="AB648" s="81" t="s">
        <v>21</v>
      </c>
      <c r="AC648" s="81" t="s">
        <v>21</v>
      </c>
      <c r="AD648" s="81" t="s">
        <v>21</v>
      </c>
      <c r="AE648" s="81" t="s">
        <v>21</v>
      </c>
      <c r="AF648" s="233">
        <v>38.76</v>
      </c>
      <c r="AG648" s="233">
        <v>0.56000000000000005</v>
      </c>
      <c r="AH648" s="233">
        <v>37.97</v>
      </c>
      <c r="AI648" s="233">
        <v>0.4</v>
      </c>
      <c r="AJ648" s="84" t="s">
        <v>21</v>
      </c>
      <c r="AK648" s="84" t="s">
        <v>21</v>
      </c>
      <c r="AL648" s="84" t="s">
        <v>21</v>
      </c>
      <c r="AM648" s="84" t="s">
        <v>21</v>
      </c>
      <c r="AN648" s="84" t="s">
        <v>21</v>
      </c>
      <c r="AO648" s="84" t="s">
        <v>21</v>
      </c>
      <c r="AP648" s="233">
        <v>38.15</v>
      </c>
      <c r="AQ648" s="233">
        <v>0.55000000000000004</v>
      </c>
      <c r="AR648" s="233">
        <v>36.06</v>
      </c>
      <c r="AS648" s="233">
        <v>0.46</v>
      </c>
      <c r="AT648" s="233">
        <v>38.03</v>
      </c>
      <c r="AU648" s="233">
        <v>0.59</v>
      </c>
      <c r="AV648" s="84" t="s">
        <v>21</v>
      </c>
      <c r="AW648" s="84" t="s">
        <v>21</v>
      </c>
      <c r="AX648" s="84" t="s">
        <v>21</v>
      </c>
      <c r="AY648" s="84" t="s">
        <v>21</v>
      </c>
      <c r="AZ648" s="233">
        <v>38.590000000000003</v>
      </c>
      <c r="BA648" s="233">
        <v>0.56999999999999995</v>
      </c>
      <c r="BB648" s="81" t="s">
        <v>21</v>
      </c>
      <c r="BC648" s="81" t="s">
        <v>21</v>
      </c>
      <c r="BD648" s="81" t="s">
        <v>21</v>
      </c>
      <c r="BE648" s="81" t="s">
        <v>21</v>
      </c>
      <c r="BF648" s="81" t="s">
        <v>21</v>
      </c>
      <c r="BG648" s="152" t="s">
        <v>21</v>
      </c>
    </row>
    <row r="649" spans="1:59" ht="16" customHeight="1" x14ac:dyDescent="0.15">
      <c r="A649" s="64" t="s">
        <v>871</v>
      </c>
      <c r="B649" s="81"/>
      <c r="C649" s="199" t="s">
        <v>21</v>
      </c>
      <c r="D649" s="82" t="s">
        <v>21</v>
      </c>
      <c r="E649" s="282" t="s">
        <v>21</v>
      </c>
      <c r="F649" s="271">
        <v>17.399999999999999</v>
      </c>
      <c r="G649" s="81" t="s">
        <v>21</v>
      </c>
      <c r="H649" s="81" t="s">
        <v>21</v>
      </c>
      <c r="I649" s="233">
        <v>37.369999999999997</v>
      </c>
      <c r="J649" s="211">
        <v>2.2999999999999998</v>
      </c>
      <c r="K649" s="248">
        <v>0.2878</v>
      </c>
      <c r="L649" s="211">
        <v>1.3</v>
      </c>
      <c r="M649" s="65" t="s">
        <v>133</v>
      </c>
      <c r="N649" s="260">
        <v>0.94199999999999995</v>
      </c>
      <c r="O649" s="271">
        <v>2</v>
      </c>
      <c r="P649" s="65">
        <v>3704</v>
      </c>
      <c r="Q649" s="65">
        <v>23</v>
      </c>
      <c r="R649" s="80">
        <f t="shared" si="59"/>
        <v>77.568333745156593</v>
      </c>
      <c r="S649" s="65">
        <v>1630</v>
      </c>
      <c r="T649" s="65">
        <v>18</v>
      </c>
      <c r="U649" s="80">
        <f t="shared" si="60"/>
        <v>37.239226629993269</v>
      </c>
      <c r="V649" s="81" t="s">
        <v>21</v>
      </c>
      <c r="W649" s="81" t="s">
        <v>21</v>
      </c>
      <c r="X649" s="152" t="s">
        <v>21</v>
      </c>
      <c r="Y649" s="315">
        <v>55.99</v>
      </c>
      <c r="Z649" s="211">
        <v>40.799999999999997</v>
      </c>
      <c r="AA649" s="211">
        <v>1.2</v>
      </c>
      <c r="AB649" s="81" t="s">
        <v>21</v>
      </c>
      <c r="AC649" s="81" t="s">
        <v>21</v>
      </c>
      <c r="AD649" s="81" t="s">
        <v>21</v>
      </c>
      <c r="AE649" s="81" t="s">
        <v>21</v>
      </c>
      <c r="AF649" s="233">
        <v>38.869999999999997</v>
      </c>
      <c r="AG649" s="233">
        <v>0.54</v>
      </c>
      <c r="AH649" s="233">
        <v>38.08</v>
      </c>
      <c r="AI649" s="233">
        <v>0.43</v>
      </c>
      <c r="AJ649" s="84" t="s">
        <v>21</v>
      </c>
      <c r="AK649" s="84" t="s">
        <v>21</v>
      </c>
      <c r="AL649" s="84" t="s">
        <v>21</v>
      </c>
      <c r="AM649" s="84" t="s">
        <v>21</v>
      </c>
      <c r="AN649" s="84" t="s">
        <v>21</v>
      </c>
      <c r="AO649" s="84" t="s">
        <v>21</v>
      </c>
      <c r="AP649" s="233">
        <v>38.04</v>
      </c>
      <c r="AQ649" s="233">
        <v>0.67</v>
      </c>
      <c r="AR649" s="233">
        <v>35.96</v>
      </c>
      <c r="AS649" s="233">
        <v>0.41</v>
      </c>
      <c r="AT649" s="233">
        <v>38.450000000000003</v>
      </c>
      <c r="AU649" s="233">
        <v>0.6</v>
      </c>
      <c r="AV649" s="84" t="s">
        <v>21</v>
      </c>
      <c r="AW649" s="84" t="s">
        <v>21</v>
      </c>
      <c r="AX649" s="84" t="s">
        <v>21</v>
      </c>
      <c r="AY649" s="84" t="s">
        <v>21</v>
      </c>
      <c r="AZ649" s="233">
        <v>38.33</v>
      </c>
      <c r="BA649" s="233">
        <v>0.62</v>
      </c>
      <c r="BB649" s="81" t="s">
        <v>21</v>
      </c>
      <c r="BC649" s="81" t="s">
        <v>21</v>
      </c>
      <c r="BD649" s="81" t="s">
        <v>21</v>
      </c>
      <c r="BE649" s="81" t="s">
        <v>21</v>
      </c>
      <c r="BF649" s="81" t="s">
        <v>21</v>
      </c>
      <c r="BG649" s="152" t="s">
        <v>21</v>
      </c>
    </row>
    <row r="650" spans="1:59" ht="16" customHeight="1" x14ac:dyDescent="0.15">
      <c r="A650" s="64" t="s">
        <v>872</v>
      </c>
      <c r="B650" s="81"/>
      <c r="C650" s="199" t="s">
        <v>21</v>
      </c>
      <c r="D650" s="82" t="s">
        <v>21</v>
      </c>
      <c r="E650" s="282" t="s">
        <v>21</v>
      </c>
      <c r="F650" s="271">
        <v>17</v>
      </c>
      <c r="G650" s="81" t="s">
        <v>21</v>
      </c>
      <c r="H650" s="81" t="s">
        <v>21</v>
      </c>
      <c r="I650" s="233">
        <v>36.97</v>
      </c>
      <c r="J650" s="211">
        <v>2.2000000000000002</v>
      </c>
      <c r="K650" s="248">
        <v>0.28660000000000002</v>
      </c>
      <c r="L650" s="211">
        <v>1.1000000000000001</v>
      </c>
      <c r="M650" s="65" t="s">
        <v>129</v>
      </c>
      <c r="N650" s="260">
        <v>0.93600000000000005</v>
      </c>
      <c r="O650" s="271">
        <v>1.9</v>
      </c>
      <c r="P650" s="65">
        <v>3693</v>
      </c>
      <c r="Q650" s="65">
        <v>22</v>
      </c>
      <c r="R650" s="80">
        <f t="shared" si="59"/>
        <v>77.066851499201661</v>
      </c>
      <c r="S650" s="65">
        <v>1625</v>
      </c>
      <c r="T650" s="65">
        <v>15</v>
      </c>
      <c r="U650" s="80">
        <f t="shared" si="60"/>
        <v>35.794552658190881</v>
      </c>
      <c r="V650" s="81" t="s">
        <v>21</v>
      </c>
      <c r="W650" s="81" t="s">
        <v>21</v>
      </c>
      <c r="X650" s="152" t="s">
        <v>21</v>
      </c>
      <c r="Y650" s="315">
        <v>56</v>
      </c>
      <c r="Z650" s="211">
        <v>40.1</v>
      </c>
      <c r="AA650" s="211">
        <v>1.3</v>
      </c>
      <c r="AB650" s="81" t="s">
        <v>21</v>
      </c>
      <c r="AC650" s="81" t="s">
        <v>21</v>
      </c>
      <c r="AD650" s="81" t="s">
        <v>21</v>
      </c>
      <c r="AE650" s="81" t="s">
        <v>21</v>
      </c>
      <c r="AF650" s="233">
        <v>38.28</v>
      </c>
      <c r="AG650" s="233">
        <v>0.54</v>
      </c>
      <c r="AH650" s="233">
        <v>37.96</v>
      </c>
      <c r="AI650" s="233">
        <v>0.44</v>
      </c>
      <c r="AJ650" s="84" t="s">
        <v>21</v>
      </c>
      <c r="AK650" s="84" t="s">
        <v>21</v>
      </c>
      <c r="AL650" s="84" t="s">
        <v>21</v>
      </c>
      <c r="AM650" s="84" t="s">
        <v>21</v>
      </c>
      <c r="AN650" s="84" t="s">
        <v>21</v>
      </c>
      <c r="AO650" s="84" t="s">
        <v>21</v>
      </c>
      <c r="AP650" s="233">
        <v>37.99</v>
      </c>
      <c r="AQ650" s="233">
        <v>0.54</v>
      </c>
      <c r="AR650" s="233">
        <v>35.35</v>
      </c>
      <c r="AS650" s="233">
        <v>0.39</v>
      </c>
      <c r="AT650" s="233">
        <v>37.840000000000003</v>
      </c>
      <c r="AU650" s="233">
        <v>0.63</v>
      </c>
      <c r="AV650" s="84" t="s">
        <v>21</v>
      </c>
      <c r="AW650" s="84" t="s">
        <v>21</v>
      </c>
      <c r="AX650" s="84" t="s">
        <v>21</v>
      </c>
      <c r="AY650" s="84" t="s">
        <v>21</v>
      </c>
      <c r="AZ650" s="233">
        <v>37.9</v>
      </c>
      <c r="BA650" s="233">
        <v>0.66</v>
      </c>
      <c r="BB650" s="81" t="s">
        <v>21</v>
      </c>
      <c r="BC650" s="81" t="s">
        <v>21</v>
      </c>
      <c r="BD650" s="81" t="s">
        <v>21</v>
      </c>
      <c r="BE650" s="81" t="s">
        <v>21</v>
      </c>
      <c r="BF650" s="81" t="s">
        <v>21</v>
      </c>
      <c r="BG650" s="152" t="s">
        <v>21</v>
      </c>
    </row>
    <row r="651" spans="1:59" ht="16" customHeight="1" x14ac:dyDescent="0.15">
      <c r="A651" s="64" t="s">
        <v>874</v>
      </c>
      <c r="B651" s="81"/>
      <c r="C651" s="199" t="s">
        <v>21</v>
      </c>
      <c r="D651" s="82" t="s">
        <v>21</v>
      </c>
      <c r="E651" s="282" t="s">
        <v>21</v>
      </c>
      <c r="F651" s="271">
        <v>16.899999999999999</v>
      </c>
      <c r="G651" s="81" t="s">
        <v>21</v>
      </c>
      <c r="H651" s="81" t="s">
        <v>21</v>
      </c>
      <c r="I651" s="233">
        <v>37.28</v>
      </c>
      <c r="J651" s="211">
        <v>2.2000000000000002</v>
      </c>
      <c r="K651" s="248">
        <v>0.28839999999999999</v>
      </c>
      <c r="L651" s="211">
        <v>1.2</v>
      </c>
      <c r="M651" s="65" t="s">
        <v>169</v>
      </c>
      <c r="N651" s="260">
        <v>0.93799999999999994</v>
      </c>
      <c r="O651" s="271">
        <v>1.9</v>
      </c>
      <c r="P651" s="65">
        <v>3701</v>
      </c>
      <c r="Q651" s="65">
        <v>22</v>
      </c>
      <c r="R651" s="80">
        <f t="shared" si="59"/>
        <v>77.220207199929206</v>
      </c>
      <c r="S651" s="65">
        <v>1633</v>
      </c>
      <c r="T651" s="65">
        <v>17</v>
      </c>
      <c r="U651" s="80">
        <f t="shared" si="60"/>
        <v>36.819500268200279</v>
      </c>
      <c r="V651" s="81" t="s">
        <v>21</v>
      </c>
      <c r="W651" s="81" t="s">
        <v>21</v>
      </c>
      <c r="X651" s="152" t="s">
        <v>21</v>
      </c>
      <c r="Y651" s="315">
        <v>55.88</v>
      </c>
      <c r="Z651" s="211">
        <v>41.8</v>
      </c>
      <c r="AA651" s="211">
        <v>1.1000000000000001</v>
      </c>
      <c r="AB651" s="81" t="s">
        <v>21</v>
      </c>
      <c r="AC651" s="81" t="s">
        <v>21</v>
      </c>
      <c r="AD651" s="81" t="s">
        <v>21</v>
      </c>
      <c r="AE651" s="81" t="s">
        <v>21</v>
      </c>
      <c r="AF651" s="233">
        <v>38.86</v>
      </c>
      <c r="AG651" s="233">
        <v>0.55000000000000004</v>
      </c>
      <c r="AH651" s="233">
        <v>37.54</v>
      </c>
      <c r="AI651" s="233">
        <v>0.34</v>
      </c>
      <c r="AJ651" s="84" t="s">
        <v>21</v>
      </c>
      <c r="AK651" s="84" t="s">
        <v>21</v>
      </c>
      <c r="AL651" s="84" t="s">
        <v>21</v>
      </c>
      <c r="AM651" s="84" t="s">
        <v>21</v>
      </c>
      <c r="AN651" s="84" t="s">
        <v>21</v>
      </c>
      <c r="AO651" s="84" t="s">
        <v>21</v>
      </c>
      <c r="AP651" s="233">
        <v>37.909999999999997</v>
      </c>
      <c r="AQ651" s="233">
        <v>0.65</v>
      </c>
      <c r="AR651" s="233">
        <v>35.880000000000003</v>
      </c>
      <c r="AS651" s="233">
        <v>0.34</v>
      </c>
      <c r="AT651" s="233">
        <v>38.06</v>
      </c>
      <c r="AU651" s="233">
        <v>0.57999999999999996</v>
      </c>
      <c r="AV651" s="84" t="s">
        <v>21</v>
      </c>
      <c r="AW651" s="84" t="s">
        <v>21</v>
      </c>
      <c r="AX651" s="84" t="s">
        <v>21</v>
      </c>
      <c r="AY651" s="84" t="s">
        <v>21</v>
      </c>
      <c r="AZ651" s="233">
        <v>38.78</v>
      </c>
      <c r="BA651" s="233">
        <v>0.74</v>
      </c>
      <c r="BB651" s="81" t="s">
        <v>21</v>
      </c>
      <c r="BC651" s="81" t="s">
        <v>21</v>
      </c>
      <c r="BD651" s="81" t="s">
        <v>21</v>
      </c>
      <c r="BE651" s="81" t="s">
        <v>21</v>
      </c>
      <c r="BF651" s="81" t="s">
        <v>21</v>
      </c>
      <c r="BG651" s="152" t="s">
        <v>21</v>
      </c>
    </row>
    <row r="652" spans="1:59" ht="16" customHeight="1" x14ac:dyDescent="0.15">
      <c r="A652" s="64" t="s">
        <v>875</v>
      </c>
      <c r="B652" s="81"/>
      <c r="C652" s="199" t="s">
        <v>21</v>
      </c>
      <c r="D652" s="82" t="s">
        <v>21</v>
      </c>
      <c r="E652" s="282" t="s">
        <v>21</v>
      </c>
      <c r="F652" s="271">
        <v>16.600000000000001</v>
      </c>
      <c r="G652" s="81" t="s">
        <v>21</v>
      </c>
      <c r="H652" s="81" t="s">
        <v>21</v>
      </c>
      <c r="I652" s="233">
        <v>36.97</v>
      </c>
      <c r="J652" s="211">
        <v>2.1</v>
      </c>
      <c r="K652" s="248">
        <v>0.28310000000000002</v>
      </c>
      <c r="L652" s="211">
        <v>0.96</v>
      </c>
      <c r="M652" s="65" t="s">
        <v>132</v>
      </c>
      <c r="N652" s="260">
        <v>0.94699999999999995</v>
      </c>
      <c r="O652" s="271">
        <v>1.8</v>
      </c>
      <c r="P652" s="65">
        <v>3693</v>
      </c>
      <c r="Q652" s="65">
        <v>20</v>
      </c>
      <c r="R652" s="80">
        <f t="shared" si="59"/>
        <v>76.51992943018179</v>
      </c>
      <c r="S652" s="65">
        <v>1607</v>
      </c>
      <c r="T652" s="65">
        <v>14</v>
      </c>
      <c r="U652" s="80">
        <f t="shared" si="60"/>
        <v>35.056805330777081</v>
      </c>
      <c r="V652" s="81" t="s">
        <v>21</v>
      </c>
      <c r="W652" s="81" t="s">
        <v>21</v>
      </c>
      <c r="X652" s="152" t="s">
        <v>21</v>
      </c>
      <c r="Y652" s="315">
        <v>56.49</v>
      </c>
      <c r="Z652" s="211">
        <v>40.1</v>
      </c>
      <c r="AA652" s="211">
        <v>1.1000000000000001</v>
      </c>
      <c r="AB652" s="81" t="s">
        <v>21</v>
      </c>
      <c r="AC652" s="81" t="s">
        <v>21</v>
      </c>
      <c r="AD652" s="81" t="s">
        <v>21</v>
      </c>
      <c r="AE652" s="81" t="s">
        <v>21</v>
      </c>
      <c r="AF652" s="233">
        <v>37.770000000000003</v>
      </c>
      <c r="AG652" s="233">
        <v>0.63</v>
      </c>
      <c r="AH652" s="233">
        <v>37.24</v>
      </c>
      <c r="AI652" s="233">
        <v>0.44</v>
      </c>
      <c r="AJ652" s="84" t="s">
        <v>21</v>
      </c>
      <c r="AK652" s="84" t="s">
        <v>21</v>
      </c>
      <c r="AL652" s="84" t="s">
        <v>21</v>
      </c>
      <c r="AM652" s="84" t="s">
        <v>21</v>
      </c>
      <c r="AN652" s="84" t="s">
        <v>21</v>
      </c>
      <c r="AO652" s="84" t="s">
        <v>21</v>
      </c>
      <c r="AP652" s="233">
        <v>37.520000000000003</v>
      </c>
      <c r="AQ652" s="233">
        <v>0.57999999999999996</v>
      </c>
      <c r="AR652" s="233">
        <v>35.29</v>
      </c>
      <c r="AS652" s="233">
        <v>0.34</v>
      </c>
      <c r="AT652" s="233">
        <v>37.880000000000003</v>
      </c>
      <c r="AU652" s="233">
        <v>0.62</v>
      </c>
      <c r="AV652" s="84" t="s">
        <v>21</v>
      </c>
      <c r="AW652" s="84" t="s">
        <v>21</v>
      </c>
      <c r="AX652" s="84" t="s">
        <v>21</v>
      </c>
      <c r="AY652" s="84" t="s">
        <v>21</v>
      </c>
      <c r="AZ652" s="233">
        <v>38.4</v>
      </c>
      <c r="BA652" s="233">
        <v>0.62</v>
      </c>
      <c r="BB652" s="81" t="s">
        <v>21</v>
      </c>
      <c r="BC652" s="81" t="s">
        <v>21</v>
      </c>
      <c r="BD652" s="81" t="s">
        <v>21</v>
      </c>
      <c r="BE652" s="81" t="s">
        <v>21</v>
      </c>
      <c r="BF652" s="81" t="s">
        <v>21</v>
      </c>
      <c r="BG652" s="152" t="s">
        <v>21</v>
      </c>
    </row>
    <row r="653" spans="1:59" ht="16" customHeight="1" x14ac:dyDescent="0.15">
      <c r="A653" s="64" t="s">
        <v>865</v>
      </c>
      <c r="B653" s="81"/>
      <c r="C653" s="199" t="s">
        <v>21</v>
      </c>
      <c r="D653" s="82" t="s">
        <v>21</v>
      </c>
      <c r="E653" s="282" t="s">
        <v>21</v>
      </c>
      <c r="F653" s="271">
        <v>17.7</v>
      </c>
      <c r="G653" s="81" t="s">
        <v>21</v>
      </c>
      <c r="H653" s="81" t="s">
        <v>21</v>
      </c>
      <c r="I653" s="233">
        <v>37.369999999999997</v>
      </c>
      <c r="J653" s="211">
        <v>2.2000000000000002</v>
      </c>
      <c r="K653" s="248">
        <v>0.28639999999999999</v>
      </c>
      <c r="L653" s="211">
        <v>1.1000000000000001</v>
      </c>
      <c r="M653" s="65" t="s">
        <v>134</v>
      </c>
      <c r="N653" s="260">
        <v>0.94699999999999995</v>
      </c>
      <c r="O653" s="271">
        <v>1.9</v>
      </c>
      <c r="P653" s="65">
        <v>3703</v>
      </c>
      <c r="Q653" s="65">
        <v>22</v>
      </c>
      <c r="R653" s="80">
        <f t="shared" si="59"/>
        <v>77.258550335868975</v>
      </c>
      <c r="S653" s="65">
        <v>1623</v>
      </c>
      <c r="T653" s="65">
        <v>16</v>
      </c>
      <c r="U653" s="80">
        <f t="shared" si="60"/>
        <v>36.189108858881838</v>
      </c>
      <c r="V653" s="81" t="s">
        <v>21</v>
      </c>
      <c r="W653" s="81" t="s">
        <v>21</v>
      </c>
      <c r="X653" s="152" t="s">
        <v>21</v>
      </c>
      <c r="Y653" s="315">
        <v>56.17</v>
      </c>
      <c r="Z653" s="211">
        <v>40.6</v>
      </c>
      <c r="AA653" s="211">
        <v>1.1000000000000001</v>
      </c>
      <c r="AB653" s="81" t="s">
        <v>21</v>
      </c>
      <c r="AC653" s="81" t="s">
        <v>21</v>
      </c>
      <c r="AD653" s="81" t="s">
        <v>21</v>
      </c>
      <c r="AE653" s="81" t="s">
        <v>21</v>
      </c>
      <c r="AF653" s="233">
        <v>38.39</v>
      </c>
      <c r="AG653" s="233">
        <v>0.52</v>
      </c>
      <c r="AH653" s="233">
        <v>37.14</v>
      </c>
      <c r="AI653" s="233">
        <v>0.45</v>
      </c>
      <c r="AJ653" s="84" t="s">
        <v>21</v>
      </c>
      <c r="AK653" s="84" t="s">
        <v>21</v>
      </c>
      <c r="AL653" s="84" t="s">
        <v>21</v>
      </c>
      <c r="AM653" s="84" t="s">
        <v>21</v>
      </c>
      <c r="AN653" s="84" t="s">
        <v>21</v>
      </c>
      <c r="AO653" s="84" t="s">
        <v>21</v>
      </c>
      <c r="AP653" s="233">
        <v>38.090000000000003</v>
      </c>
      <c r="AQ653" s="233">
        <v>0.68</v>
      </c>
      <c r="AR653" s="233">
        <v>35.619999999999997</v>
      </c>
      <c r="AS653" s="233">
        <v>0.38</v>
      </c>
      <c r="AT653" s="233">
        <v>38.29</v>
      </c>
      <c r="AU653" s="233">
        <v>0.6</v>
      </c>
      <c r="AV653" s="84" t="s">
        <v>21</v>
      </c>
      <c r="AW653" s="84" t="s">
        <v>21</v>
      </c>
      <c r="AX653" s="84" t="s">
        <v>21</v>
      </c>
      <c r="AY653" s="84" t="s">
        <v>21</v>
      </c>
      <c r="AZ653" s="233">
        <v>38.35</v>
      </c>
      <c r="BA653" s="233">
        <v>0.6</v>
      </c>
      <c r="BB653" s="81" t="s">
        <v>21</v>
      </c>
      <c r="BC653" s="81" t="s">
        <v>21</v>
      </c>
      <c r="BD653" s="81" t="s">
        <v>21</v>
      </c>
      <c r="BE653" s="81" t="s">
        <v>21</v>
      </c>
      <c r="BF653" s="81" t="s">
        <v>21</v>
      </c>
      <c r="BG653" s="152" t="s">
        <v>21</v>
      </c>
    </row>
    <row r="654" spans="1:59" ht="16" customHeight="1" x14ac:dyDescent="0.15">
      <c r="A654" s="64" t="s">
        <v>867</v>
      </c>
      <c r="B654" s="81"/>
      <c r="C654" s="199" t="s">
        <v>21</v>
      </c>
      <c r="D654" s="82" t="s">
        <v>21</v>
      </c>
      <c r="E654" s="282" t="s">
        <v>21</v>
      </c>
      <c r="F654" s="271">
        <v>17.399999999999999</v>
      </c>
      <c r="G654" s="81" t="s">
        <v>21</v>
      </c>
      <c r="H654" s="81" t="s">
        <v>21</v>
      </c>
      <c r="I654" s="233">
        <v>37.33</v>
      </c>
      <c r="J654" s="211">
        <v>2.2000000000000002</v>
      </c>
      <c r="K654" s="248">
        <v>0.2848</v>
      </c>
      <c r="L654" s="211">
        <v>1</v>
      </c>
      <c r="M654" s="65" t="s">
        <v>129</v>
      </c>
      <c r="N654" s="260">
        <v>0.95099999999999996</v>
      </c>
      <c r="O654" s="271">
        <v>1.9</v>
      </c>
      <c r="P654" s="65">
        <v>3702</v>
      </c>
      <c r="Q654" s="65">
        <v>22</v>
      </c>
      <c r="R654" s="80">
        <f t="shared" si="59"/>
        <v>77.2393785578315</v>
      </c>
      <c r="S654" s="65">
        <v>1616</v>
      </c>
      <c r="T654" s="65">
        <v>15</v>
      </c>
      <c r="U654" s="80">
        <f t="shared" si="60"/>
        <v>35.631199811401245</v>
      </c>
      <c r="V654" s="81" t="s">
        <v>21</v>
      </c>
      <c r="W654" s="81" t="s">
        <v>21</v>
      </c>
      <c r="X654" s="152" t="s">
        <v>21</v>
      </c>
      <c r="Y654" s="315">
        <v>56.35</v>
      </c>
      <c r="Z654" s="211">
        <v>43.8</v>
      </c>
      <c r="AA654" s="211">
        <v>1.2</v>
      </c>
      <c r="AB654" s="81" t="s">
        <v>21</v>
      </c>
      <c r="AC654" s="81" t="s">
        <v>21</v>
      </c>
      <c r="AD654" s="81" t="s">
        <v>21</v>
      </c>
      <c r="AE654" s="81" t="s">
        <v>21</v>
      </c>
      <c r="AF654" s="233">
        <v>38.89</v>
      </c>
      <c r="AG654" s="233">
        <v>0.51</v>
      </c>
      <c r="AH654" s="233">
        <v>37.700000000000003</v>
      </c>
      <c r="AI654" s="233">
        <v>0.43</v>
      </c>
      <c r="AJ654" s="84" t="s">
        <v>21</v>
      </c>
      <c r="AK654" s="84" t="s">
        <v>21</v>
      </c>
      <c r="AL654" s="84" t="s">
        <v>21</v>
      </c>
      <c r="AM654" s="84" t="s">
        <v>21</v>
      </c>
      <c r="AN654" s="84" t="s">
        <v>21</v>
      </c>
      <c r="AO654" s="84" t="s">
        <v>21</v>
      </c>
      <c r="AP654" s="233">
        <v>37.83</v>
      </c>
      <c r="AQ654" s="233">
        <v>0.67</v>
      </c>
      <c r="AR654" s="233">
        <v>35.47</v>
      </c>
      <c r="AS654" s="233">
        <v>0.45</v>
      </c>
      <c r="AT654" s="233">
        <v>38.69</v>
      </c>
      <c r="AU654" s="233">
        <v>0.59</v>
      </c>
      <c r="AV654" s="84" t="s">
        <v>21</v>
      </c>
      <c r="AW654" s="84" t="s">
        <v>21</v>
      </c>
      <c r="AX654" s="84" t="s">
        <v>21</v>
      </c>
      <c r="AY654" s="84" t="s">
        <v>21</v>
      </c>
      <c r="AZ654" s="233">
        <v>38.31</v>
      </c>
      <c r="BA654" s="233">
        <v>0.56999999999999995</v>
      </c>
      <c r="BB654" s="81" t="s">
        <v>21</v>
      </c>
      <c r="BC654" s="81" t="s">
        <v>21</v>
      </c>
      <c r="BD654" s="81" t="s">
        <v>21</v>
      </c>
      <c r="BE654" s="81" t="s">
        <v>21</v>
      </c>
      <c r="BF654" s="81" t="s">
        <v>21</v>
      </c>
      <c r="BG654" s="152" t="s">
        <v>21</v>
      </c>
    </row>
    <row r="655" spans="1:59" ht="16" customHeight="1" x14ac:dyDescent="0.15">
      <c r="A655" s="64" t="s">
        <v>870</v>
      </c>
      <c r="B655" s="81"/>
      <c r="C655" s="199" t="s">
        <v>21</v>
      </c>
      <c r="D655" s="82" t="s">
        <v>21</v>
      </c>
      <c r="E655" s="282" t="s">
        <v>21</v>
      </c>
      <c r="F655" s="271">
        <v>16.7</v>
      </c>
      <c r="G655" s="81" t="s">
        <v>21</v>
      </c>
      <c r="H655" s="81" t="s">
        <v>21</v>
      </c>
      <c r="I655" s="233">
        <v>37.090000000000003</v>
      </c>
      <c r="J655" s="211">
        <v>2.2000000000000002</v>
      </c>
      <c r="K655" s="248">
        <v>0.28670000000000001</v>
      </c>
      <c r="L655" s="211">
        <v>0.95</v>
      </c>
      <c r="M655" s="65" t="s">
        <v>121</v>
      </c>
      <c r="N655" s="260">
        <v>0.93899999999999995</v>
      </c>
      <c r="O655" s="271">
        <v>2</v>
      </c>
      <c r="P655" s="65">
        <v>3696</v>
      </c>
      <c r="Q655" s="65">
        <v>22</v>
      </c>
      <c r="R655" s="80">
        <f t="shared" si="59"/>
        <v>77.12435672341131</v>
      </c>
      <c r="S655" s="65">
        <v>1625</v>
      </c>
      <c r="T655" s="65">
        <v>14</v>
      </c>
      <c r="U655" s="80">
        <f t="shared" si="60"/>
        <v>35.387144558440994</v>
      </c>
      <c r="V655" s="81" t="s">
        <v>21</v>
      </c>
      <c r="W655" s="81" t="s">
        <v>21</v>
      </c>
      <c r="X655" s="152" t="s">
        <v>21</v>
      </c>
      <c r="Y655" s="315">
        <v>56.03</v>
      </c>
      <c r="Z655" s="211">
        <v>40.299999999999997</v>
      </c>
      <c r="AA655" s="211">
        <v>1.3</v>
      </c>
      <c r="AB655" s="81" t="s">
        <v>21</v>
      </c>
      <c r="AC655" s="81" t="s">
        <v>21</v>
      </c>
      <c r="AD655" s="81" t="s">
        <v>21</v>
      </c>
      <c r="AE655" s="81" t="s">
        <v>21</v>
      </c>
      <c r="AF655" s="233">
        <v>38.51</v>
      </c>
      <c r="AG655" s="233">
        <v>0.65</v>
      </c>
      <c r="AH655" s="233">
        <v>37.5</v>
      </c>
      <c r="AI655" s="233">
        <v>0.46</v>
      </c>
      <c r="AJ655" s="84" t="s">
        <v>21</v>
      </c>
      <c r="AK655" s="84" t="s">
        <v>21</v>
      </c>
      <c r="AL655" s="84" t="s">
        <v>21</v>
      </c>
      <c r="AM655" s="84" t="s">
        <v>21</v>
      </c>
      <c r="AN655" s="84" t="s">
        <v>21</v>
      </c>
      <c r="AO655" s="84" t="s">
        <v>21</v>
      </c>
      <c r="AP655" s="233">
        <v>37.86</v>
      </c>
      <c r="AQ655" s="233">
        <v>0.72</v>
      </c>
      <c r="AR655" s="233">
        <v>35.6</v>
      </c>
      <c r="AS655" s="233">
        <v>0.47</v>
      </c>
      <c r="AT655" s="233">
        <v>38.44</v>
      </c>
      <c r="AU655" s="233">
        <v>0.63</v>
      </c>
      <c r="AV655" s="84" t="s">
        <v>21</v>
      </c>
      <c r="AW655" s="84" t="s">
        <v>21</v>
      </c>
      <c r="AX655" s="84" t="s">
        <v>21</v>
      </c>
      <c r="AY655" s="84" t="s">
        <v>21</v>
      </c>
      <c r="AZ655" s="233">
        <v>38.85</v>
      </c>
      <c r="BA655" s="233">
        <v>0.63</v>
      </c>
      <c r="BB655" s="81" t="s">
        <v>21</v>
      </c>
      <c r="BC655" s="81" t="s">
        <v>21</v>
      </c>
      <c r="BD655" s="81" t="s">
        <v>21</v>
      </c>
      <c r="BE655" s="81" t="s">
        <v>21</v>
      </c>
      <c r="BF655" s="81" t="s">
        <v>21</v>
      </c>
      <c r="BG655" s="152" t="s">
        <v>21</v>
      </c>
    </row>
    <row r="656" spans="1:59" ht="16" customHeight="1" x14ac:dyDescent="0.15">
      <c r="A656" s="64" t="s">
        <v>873</v>
      </c>
      <c r="B656" s="81"/>
      <c r="C656" s="199" t="s">
        <v>21</v>
      </c>
      <c r="D656" s="82" t="s">
        <v>21</v>
      </c>
      <c r="E656" s="282" t="s">
        <v>21</v>
      </c>
      <c r="F656" s="271">
        <v>16.899999999999999</v>
      </c>
      <c r="G656" s="81" t="s">
        <v>21</v>
      </c>
      <c r="H656" s="81" t="s">
        <v>21</v>
      </c>
      <c r="I656" s="233">
        <v>37.36</v>
      </c>
      <c r="J656" s="211">
        <v>2.4</v>
      </c>
      <c r="K656" s="248">
        <v>0.2843</v>
      </c>
      <c r="L656" s="211">
        <v>1.4</v>
      </c>
      <c r="M656" s="65" t="s">
        <v>166</v>
      </c>
      <c r="N656" s="260">
        <v>0.95399999999999996</v>
      </c>
      <c r="O656" s="271">
        <v>1.9</v>
      </c>
      <c r="P656" s="65">
        <v>3703</v>
      </c>
      <c r="Q656" s="65">
        <v>23</v>
      </c>
      <c r="R656" s="80">
        <f t="shared" si="59"/>
        <v>77.549233394018799</v>
      </c>
      <c r="S656" s="65">
        <v>1613</v>
      </c>
      <c r="T656" s="65">
        <v>20</v>
      </c>
      <c r="U656" s="80">
        <f t="shared" si="60"/>
        <v>37.956654225576834</v>
      </c>
      <c r="V656" s="81" t="s">
        <v>21</v>
      </c>
      <c r="W656" s="81" t="s">
        <v>21</v>
      </c>
      <c r="X656" s="152" t="s">
        <v>21</v>
      </c>
      <c r="Y656" s="315">
        <v>56.44</v>
      </c>
      <c r="Z656" s="211">
        <v>40.92</v>
      </c>
      <c r="AA656" s="211">
        <v>1</v>
      </c>
      <c r="AB656" s="81" t="s">
        <v>21</v>
      </c>
      <c r="AC656" s="81" t="s">
        <v>21</v>
      </c>
      <c r="AD656" s="81" t="s">
        <v>21</v>
      </c>
      <c r="AE656" s="81" t="s">
        <v>21</v>
      </c>
      <c r="AF656" s="233">
        <v>38.200000000000003</v>
      </c>
      <c r="AG656" s="233">
        <v>0.61</v>
      </c>
      <c r="AH656" s="233">
        <v>37.130000000000003</v>
      </c>
      <c r="AI656" s="233">
        <v>0.44</v>
      </c>
      <c r="AJ656" s="84" t="s">
        <v>21</v>
      </c>
      <c r="AK656" s="84" t="s">
        <v>21</v>
      </c>
      <c r="AL656" s="84" t="s">
        <v>21</v>
      </c>
      <c r="AM656" s="84" t="s">
        <v>21</v>
      </c>
      <c r="AN656" s="84" t="s">
        <v>21</v>
      </c>
      <c r="AO656" s="84" t="s">
        <v>21</v>
      </c>
      <c r="AP656" s="233">
        <v>37.36</v>
      </c>
      <c r="AQ656" s="233">
        <v>0.65</v>
      </c>
      <c r="AR656" s="233">
        <v>35.44</v>
      </c>
      <c r="AS656" s="233">
        <v>0.44</v>
      </c>
      <c r="AT656" s="233">
        <v>37.35</v>
      </c>
      <c r="AU656" s="233">
        <v>0.71</v>
      </c>
      <c r="AV656" s="84" t="s">
        <v>21</v>
      </c>
      <c r="AW656" s="84" t="s">
        <v>21</v>
      </c>
      <c r="AX656" s="84" t="s">
        <v>21</v>
      </c>
      <c r="AY656" s="84" t="s">
        <v>21</v>
      </c>
      <c r="AZ656" s="233">
        <v>37.880000000000003</v>
      </c>
      <c r="BA656" s="233">
        <v>0.56000000000000005</v>
      </c>
      <c r="BB656" s="81" t="s">
        <v>21</v>
      </c>
      <c r="BC656" s="81" t="s">
        <v>21</v>
      </c>
      <c r="BD656" s="81" t="s">
        <v>21</v>
      </c>
      <c r="BE656" s="81" t="s">
        <v>21</v>
      </c>
      <c r="BF656" s="81" t="s">
        <v>21</v>
      </c>
      <c r="BG656" s="152" t="s">
        <v>21</v>
      </c>
    </row>
    <row r="657" spans="1:59" ht="16" customHeight="1" x14ac:dyDescent="0.15">
      <c r="A657" s="64" t="s">
        <v>876</v>
      </c>
      <c r="B657" s="81"/>
      <c r="C657" s="199" t="s">
        <v>21</v>
      </c>
      <c r="D657" s="82" t="s">
        <v>21</v>
      </c>
      <c r="E657" s="282" t="s">
        <v>21</v>
      </c>
      <c r="F657" s="271">
        <v>16.8</v>
      </c>
      <c r="G657" s="81" t="s">
        <v>21</v>
      </c>
      <c r="H657" s="81" t="s">
        <v>21</v>
      </c>
      <c r="I657" s="233">
        <v>37.35</v>
      </c>
      <c r="J657" s="211">
        <v>2.2000000000000002</v>
      </c>
      <c r="K657" s="248">
        <v>0.28570000000000001</v>
      </c>
      <c r="L657" s="211">
        <v>1.2</v>
      </c>
      <c r="M657" s="65" t="s">
        <v>164</v>
      </c>
      <c r="N657" s="260">
        <v>0.94899999999999995</v>
      </c>
      <c r="O657" s="271">
        <v>1.9</v>
      </c>
      <c r="P657" s="65">
        <v>3703</v>
      </c>
      <c r="Q657" s="65">
        <v>22</v>
      </c>
      <c r="R657" s="80">
        <f t="shared" si="59"/>
        <v>77.258550335868975</v>
      </c>
      <c r="S657" s="65">
        <v>1620</v>
      </c>
      <c r="T657" s="65">
        <v>17</v>
      </c>
      <c r="U657" s="80">
        <f t="shared" si="60"/>
        <v>36.589069406039833</v>
      </c>
      <c r="V657" s="81" t="s">
        <v>21</v>
      </c>
      <c r="W657" s="81" t="s">
        <v>21</v>
      </c>
      <c r="X657" s="152" t="s">
        <v>21</v>
      </c>
      <c r="Y657" s="315">
        <v>56.25</v>
      </c>
      <c r="Z657" s="211">
        <v>40.4</v>
      </c>
      <c r="AA657" s="211">
        <v>1.1000000000000001</v>
      </c>
      <c r="AB657" s="81" t="s">
        <v>21</v>
      </c>
      <c r="AC657" s="81" t="s">
        <v>21</v>
      </c>
      <c r="AD657" s="81" t="s">
        <v>21</v>
      </c>
      <c r="AE657" s="81" t="s">
        <v>21</v>
      </c>
      <c r="AF657" s="233">
        <v>38.299999999999997</v>
      </c>
      <c r="AG657" s="233">
        <v>0.61</v>
      </c>
      <c r="AH657" s="233">
        <v>37.21</v>
      </c>
      <c r="AI657" s="233">
        <v>0.4</v>
      </c>
      <c r="AJ657" s="84" t="s">
        <v>21</v>
      </c>
      <c r="AK657" s="84" t="s">
        <v>21</v>
      </c>
      <c r="AL657" s="84" t="s">
        <v>21</v>
      </c>
      <c r="AM657" s="84" t="s">
        <v>21</v>
      </c>
      <c r="AN657" s="84" t="s">
        <v>21</v>
      </c>
      <c r="AO657" s="84" t="s">
        <v>21</v>
      </c>
      <c r="AP657" s="233">
        <v>38.25</v>
      </c>
      <c r="AQ657" s="233">
        <v>0.65</v>
      </c>
      <c r="AR657" s="233">
        <v>35.659999999999997</v>
      </c>
      <c r="AS657" s="233">
        <v>0.4</v>
      </c>
      <c r="AT657" s="233">
        <v>38</v>
      </c>
      <c r="AU657" s="233">
        <v>0.65</v>
      </c>
      <c r="AV657" s="84" t="s">
        <v>21</v>
      </c>
      <c r="AW657" s="84" t="s">
        <v>21</v>
      </c>
      <c r="AX657" s="84" t="s">
        <v>21</v>
      </c>
      <c r="AY657" s="84" t="s">
        <v>21</v>
      </c>
      <c r="AZ657" s="233">
        <v>38.03</v>
      </c>
      <c r="BA657" s="233">
        <v>0.56000000000000005</v>
      </c>
      <c r="BB657" s="81" t="s">
        <v>21</v>
      </c>
      <c r="BC657" s="81" t="s">
        <v>21</v>
      </c>
      <c r="BD657" s="81" t="s">
        <v>21</v>
      </c>
      <c r="BE657" s="81" t="s">
        <v>21</v>
      </c>
      <c r="BF657" s="81" t="s">
        <v>21</v>
      </c>
      <c r="BG657" s="152" t="s">
        <v>21</v>
      </c>
    </row>
    <row r="658" spans="1:59" ht="16" customHeight="1" x14ac:dyDescent="0.15">
      <c r="A658" s="64" t="s">
        <v>877</v>
      </c>
      <c r="B658" s="81"/>
      <c r="C658" s="199" t="s">
        <v>21</v>
      </c>
      <c r="D658" s="82" t="s">
        <v>21</v>
      </c>
      <c r="E658" s="282" t="s">
        <v>21</v>
      </c>
      <c r="F658" s="271">
        <v>17</v>
      </c>
      <c r="G658" s="81" t="s">
        <v>21</v>
      </c>
      <c r="H658" s="81" t="s">
        <v>21</v>
      </c>
      <c r="I658" s="233">
        <v>37.5</v>
      </c>
      <c r="J658" s="211">
        <v>2.2000000000000002</v>
      </c>
      <c r="K658" s="248">
        <v>0.28539999999999999</v>
      </c>
      <c r="L658" s="211">
        <v>1.1000000000000001</v>
      </c>
      <c r="M658" s="65" t="s">
        <v>170</v>
      </c>
      <c r="N658" s="260">
        <v>0.95299999999999996</v>
      </c>
      <c r="O658" s="271">
        <v>1.9</v>
      </c>
      <c r="P658" s="65">
        <v>3707</v>
      </c>
      <c r="Q658" s="65">
        <v>22</v>
      </c>
      <c r="R658" s="80">
        <f t="shared" si="59"/>
        <v>77.335241643121535</v>
      </c>
      <c r="S658" s="65">
        <v>1619</v>
      </c>
      <c r="T658" s="65">
        <v>16</v>
      </c>
      <c r="U658" s="80">
        <f t="shared" si="60"/>
        <v>36.117369782419097</v>
      </c>
      <c r="V658" s="81" t="s">
        <v>21</v>
      </c>
      <c r="W658" s="81" t="s">
        <v>21</v>
      </c>
      <c r="X658" s="152" t="s">
        <v>21</v>
      </c>
      <c r="Y658" s="315">
        <v>56.33</v>
      </c>
      <c r="Z658" s="211">
        <v>41.78</v>
      </c>
      <c r="AA658" s="211">
        <v>0.97</v>
      </c>
      <c r="AB658" s="81" t="s">
        <v>21</v>
      </c>
      <c r="AC658" s="81" t="s">
        <v>21</v>
      </c>
      <c r="AD658" s="81" t="s">
        <v>21</v>
      </c>
      <c r="AE658" s="81" t="s">
        <v>21</v>
      </c>
      <c r="AF658" s="233">
        <v>39.049999999999997</v>
      </c>
      <c r="AG658" s="233">
        <v>0.57999999999999996</v>
      </c>
      <c r="AH658" s="233">
        <v>37.64</v>
      </c>
      <c r="AI658" s="233">
        <v>0.36</v>
      </c>
      <c r="AJ658" s="84" t="s">
        <v>21</v>
      </c>
      <c r="AK658" s="84" t="s">
        <v>21</v>
      </c>
      <c r="AL658" s="84" t="s">
        <v>21</v>
      </c>
      <c r="AM658" s="84" t="s">
        <v>21</v>
      </c>
      <c r="AN658" s="84" t="s">
        <v>21</v>
      </c>
      <c r="AO658" s="84" t="s">
        <v>21</v>
      </c>
      <c r="AP658" s="233">
        <v>37.83</v>
      </c>
      <c r="AQ658" s="233">
        <v>0.64</v>
      </c>
      <c r="AR658" s="233">
        <v>35.659999999999997</v>
      </c>
      <c r="AS658" s="233">
        <v>0.4</v>
      </c>
      <c r="AT658" s="233">
        <v>38.36</v>
      </c>
      <c r="AU658" s="233">
        <v>0.66</v>
      </c>
      <c r="AV658" s="84" t="s">
        <v>21</v>
      </c>
      <c r="AW658" s="84" t="s">
        <v>21</v>
      </c>
      <c r="AX658" s="84" t="s">
        <v>21</v>
      </c>
      <c r="AY658" s="84" t="s">
        <v>21</v>
      </c>
      <c r="AZ658" s="233">
        <v>38.56</v>
      </c>
      <c r="BA658" s="233">
        <v>0.47</v>
      </c>
      <c r="BB658" s="81" t="s">
        <v>21</v>
      </c>
      <c r="BC658" s="81" t="s">
        <v>21</v>
      </c>
      <c r="BD658" s="81" t="s">
        <v>21</v>
      </c>
      <c r="BE658" s="81" t="s">
        <v>21</v>
      </c>
      <c r="BF658" s="81" t="s">
        <v>21</v>
      </c>
      <c r="BG658" s="152" t="s">
        <v>21</v>
      </c>
    </row>
    <row r="659" spans="1:59" ht="16" customHeight="1" thickBot="1" x14ac:dyDescent="0.2">
      <c r="A659" s="70" t="s">
        <v>921</v>
      </c>
      <c r="B659" s="140"/>
      <c r="C659" s="200" t="s">
        <v>21</v>
      </c>
      <c r="D659" s="141" t="s">
        <v>21</v>
      </c>
      <c r="E659" s="287" t="s">
        <v>21</v>
      </c>
      <c r="F659" s="273">
        <v>17</v>
      </c>
      <c r="G659" s="140" t="s">
        <v>21</v>
      </c>
      <c r="H659" s="140" t="s">
        <v>21</v>
      </c>
      <c r="I659" s="234">
        <v>37.19</v>
      </c>
      <c r="J659" s="212">
        <v>2.4</v>
      </c>
      <c r="K659" s="249">
        <v>0.28239999999999998</v>
      </c>
      <c r="L659" s="212">
        <v>1.5</v>
      </c>
      <c r="M659" s="13" t="s">
        <v>166</v>
      </c>
      <c r="N659" s="261">
        <v>0.95599999999999996</v>
      </c>
      <c r="O659" s="273">
        <v>2</v>
      </c>
      <c r="P659" s="13">
        <v>3699</v>
      </c>
      <c r="Q659" s="13">
        <v>24</v>
      </c>
      <c r="R659" s="89">
        <f t="shared" si="59"/>
        <v>77.775577143470954</v>
      </c>
      <c r="S659" s="13">
        <v>1603</v>
      </c>
      <c r="T659" s="13">
        <v>21</v>
      </c>
      <c r="U659" s="89">
        <f t="shared" si="60"/>
        <v>38.325495430587722</v>
      </c>
      <c r="V659" s="140" t="s">
        <v>21</v>
      </c>
      <c r="W659" s="140" t="s">
        <v>21</v>
      </c>
      <c r="X659" s="382" t="s">
        <v>21</v>
      </c>
      <c r="Y659" s="316">
        <v>56.66</v>
      </c>
      <c r="Z659" s="212">
        <v>40.299999999999997</v>
      </c>
      <c r="AA659" s="212">
        <v>1.1000000000000001</v>
      </c>
      <c r="AB659" s="140" t="s">
        <v>21</v>
      </c>
      <c r="AC659" s="140" t="s">
        <v>21</v>
      </c>
      <c r="AD659" s="140" t="s">
        <v>21</v>
      </c>
      <c r="AE659" s="140" t="s">
        <v>21</v>
      </c>
      <c r="AF659" s="234">
        <v>38.130000000000003</v>
      </c>
      <c r="AG659" s="234">
        <v>0.59</v>
      </c>
      <c r="AH659" s="234">
        <v>36.93</v>
      </c>
      <c r="AI659" s="234">
        <v>0.44</v>
      </c>
      <c r="AJ659" s="143" t="s">
        <v>21</v>
      </c>
      <c r="AK659" s="143" t="s">
        <v>21</v>
      </c>
      <c r="AL659" s="143" t="s">
        <v>21</v>
      </c>
      <c r="AM659" s="143" t="s">
        <v>21</v>
      </c>
      <c r="AN659" s="143" t="s">
        <v>21</v>
      </c>
      <c r="AO659" s="143" t="s">
        <v>21</v>
      </c>
      <c r="AP659" s="234">
        <v>37.56</v>
      </c>
      <c r="AQ659" s="234">
        <v>0.56000000000000005</v>
      </c>
      <c r="AR659" s="234">
        <v>35.44</v>
      </c>
      <c r="AS659" s="234">
        <v>0.48</v>
      </c>
      <c r="AT659" s="234">
        <v>38.01</v>
      </c>
      <c r="AU659" s="234">
        <v>0.62</v>
      </c>
      <c r="AV659" s="143" t="s">
        <v>21</v>
      </c>
      <c r="AW659" s="143" t="s">
        <v>21</v>
      </c>
      <c r="AX659" s="143" t="s">
        <v>21</v>
      </c>
      <c r="AY659" s="143" t="s">
        <v>21</v>
      </c>
      <c r="AZ659" s="234">
        <v>38.03</v>
      </c>
      <c r="BA659" s="234">
        <v>0.62</v>
      </c>
      <c r="BB659" s="140" t="s">
        <v>21</v>
      </c>
      <c r="BC659" s="140" t="s">
        <v>21</v>
      </c>
      <c r="BD659" s="140" t="s">
        <v>21</v>
      </c>
      <c r="BE659" s="140" t="s">
        <v>21</v>
      </c>
      <c r="BF659" s="140" t="s">
        <v>21</v>
      </c>
      <c r="BG659" s="382" t="s">
        <v>21</v>
      </c>
    </row>
    <row r="660" spans="1:59" ht="16" customHeight="1" x14ac:dyDescent="0.15">
      <c r="C660" s="130"/>
      <c r="D660" s="130"/>
      <c r="E660" s="257"/>
      <c r="F660" s="130"/>
      <c r="I660" s="18"/>
      <c r="J660" s="17"/>
      <c r="K660" s="303"/>
      <c r="L660" s="17"/>
      <c r="N660" s="284"/>
      <c r="O660" s="17"/>
      <c r="Y660" s="230"/>
      <c r="Z660" s="130"/>
      <c r="AA660" s="130"/>
      <c r="AF660" s="230"/>
      <c r="AG660" s="230"/>
      <c r="AH660" s="230"/>
      <c r="AI660" s="230"/>
      <c r="AJ660" s="230"/>
      <c r="AK660" s="230"/>
      <c r="AL660" s="230"/>
      <c r="AM660" s="230"/>
      <c r="AN660" s="230"/>
      <c r="AO660" s="230"/>
      <c r="AP660" s="230"/>
      <c r="AQ660" s="230"/>
      <c r="AR660" s="230"/>
      <c r="AS660" s="230"/>
      <c r="AT660" s="230"/>
      <c r="AU660" s="230"/>
      <c r="AV660" s="230"/>
      <c r="AW660" s="230"/>
      <c r="AX660" s="230"/>
      <c r="AY660" s="230"/>
      <c r="AZ660" s="230"/>
      <c r="BA660" s="230"/>
    </row>
    <row r="661" spans="1:59" ht="16" customHeight="1" thickBot="1" x14ac:dyDescent="0.2">
      <c r="A661" s="14" t="s">
        <v>518</v>
      </c>
      <c r="C661" s="130"/>
      <c r="D661" s="130"/>
      <c r="E661" s="257"/>
      <c r="F661" s="130"/>
      <c r="I661" s="18"/>
      <c r="J661" s="17"/>
      <c r="K661" s="303"/>
      <c r="L661" s="17"/>
      <c r="N661" s="284"/>
      <c r="O661" s="17"/>
      <c r="Y661" s="230"/>
      <c r="Z661" s="130"/>
      <c r="AA661" s="130"/>
      <c r="AF661" s="230"/>
      <c r="AG661" s="230"/>
      <c r="AH661" s="230"/>
      <c r="AI661" s="230"/>
      <c r="AJ661" s="230"/>
      <c r="AK661" s="230"/>
      <c r="AL661" s="230"/>
      <c r="AM661" s="230"/>
      <c r="AN661" s="230"/>
      <c r="AO661" s="230"/>
      <c r="AP661" s="230"/>
      <c r="AQ661" s="230"/>
      <c r="AR661" s="230"/>
      <c r="AS661" s="230"/>
      <c r="AT661" s="230"/>
      <c r="AU661" s="230"/>
      <c r="AV661" s="230"/>
      <c r="AW661" s="230"/>
      <c r="AX661" s="230"/>
      <c r="AY661" s="230"/>
      <c r="AZ661" s="230"/>
      <c r="BA661" s="230"/>
    </row>
    <row r="662" spans="1:59" ht="16" customHeight="1" x14ac:dyDescent="0.15">
      <c r="A662" s="55" t="s">
        <v>866</v>
      </c>
      <c r="B662" s="381"/>
      <c r="C662" s="213">
        <v>42.4</v>
      </c>
      <c r="D662" s="213">
        <v>43.4</v>
      </c>
      <c r="E662" s="259">
        <v>0.97699999999999998</v>
      </c>
      <c r="F662" s="272">
        <v>27.3</v>
      </c>
      <c r="G662" s="74" t="s">
        <v>21</v>
      </c>
      <c r="H662" s="74" t="s">
        <v>21</v>
      </c>
      <c r="I662" s="232">
        <v>35.5</v>
      </c>
      <c r="J662" s="213">
        <v>4.2</v>
      </c>
      <c r="K662" s="247">
        <v>0.28520000000000001</v>
      </c>
      <c r="L662" s="213">
        <v>1.2</v>
      </c>
      <c r="M662" s="56" t="s">
        <v>116</v>
      </c>
      <c r="N662" s="259">
        <v>0.90200000000000002</v>
      </c>
      <c r="O662" s="272">
        <v>4</v>
      </c>
      <c r="P662" s="56">
        <v>3651</v>
      </c>
      <c r="Q662" s="56">
        <v>41</v>
      </c>
      <c r="R662" s="73">
        <f t="shared" ref="R662:R681" si="61">SQRT((Q662^2)+((P662*0.02)^2))</f>
        <v>83.743181214950269</v>
      </c>
      <c r="S662" s="56">
        <v>1617</v>
      </c>
      <c r="T662" s="56">
        <v>17</v>
      </c>
      <c r="U662" s="73">
        <f t="shared" ref="U662:U681" si="62">SQRT((T662^2)+((S662*0.02)^2))</f>
        <v>36.535949419715372</v>
      </c>
      <c r="V662" s="74" t="s">
        <v>21</v>
      </c>
      <c r="W662" s="74" t="s">
        <v>21</v>
      </c>
      <c r="X662" s="381" t="s">
        <v>21</v>
      </c>
      <c r="Y662" s="350">
        <v>55.71</v>
      </c>
      <c r="Z662" s="213">
        <v>41.6</v>
      </c>
      <c r="AA662" s="213">
        <v>1.1000000000000001</v>
      </c>
      <c r="AB662" s="74" t="s">
        <v>21</v>
      </c>
      <c r="AC662" s="74" t="s">
        <v>21</v>
      </c>
      <c r="AD662" s="74" t="s">
        <v>21</v>
      </c>
      <c r="AE662" s="74" t="s">
        <v>21</v>
      </c>
      <c r="AF662" s="232">
        <v>38.44</v>
      </c>
      <c r="AG662" s="232">
        <v>0.62</v>
      </c>
      <c r="AH662" s="232">
        <v>37.24</v>
      </c>
      <c r="AI662" s="232">
        <v>0.47</v>
      </c>
      <c r="AJ662" s="77" t="s">
        <v>21</v>
      </c>
      <c r="AK662" s="77" t="s">
        <v>21</v>
      </c>
      <c r="AL662" s="77" t="s">
        <v>21</v>
      </c>
      <c r="AM662" s="77" t="s">
        <v>21</v>
      </c>
      <c r="AN662" s="77" t="s">
        <v>21</v>
      </c>
      <c r="AO662" s="77" t="s">
        <v>21</v>
      </c>
      <c r="AP662" s="232">
        <v>37.71</v>
      </c>
      <c r="AQ662" s="232">
        <v>0.61</v>
      </c>
      <c r="AR662" s="232">
        <v>35.4</v>
      </c>
      <c r="AS662" s="232">
        <v>0.43</v>
      </c>
      <c r="AT662" s="232">
        <v>37.880000000000003</v>
      </c>
      <c r="AU662" s="232">
        <v>0.74</v>
      </c>
      <c r="AV662" s="77" t="s">
        <v>21</v>
      </c>
      <c r="AW662" s="77" t="s">
        <v>21</v>
      </c>
      <c r="AX662" s="77" t="s">
        <v>21</v>
      </c>
      <c r="AY662" s="77" t="s">
        <v>21</v>
      </c>
      <c r="AZ662" s="232">
        <v>38.19</v>
      </c>
      <c r="BA662" s="232">
        <v>0.7</v>
      </c>
      <c r="BB662" s="74" t="s">
        <v>21</v>
      </c>
      <c r="BC662" s="74" t="s">
        <v>21</v>
      </c>
      <c r="BD662" s="74" t="s">
        <v>21</v>
      </c>
      <c r="BE662" s="74" t="s">
        <v>21</v>
      </c>
      <c r="BF662" s="74" t="s">
        <v>21</v>
      </c>
      <c r="BG662" s="381" t="s">
        <v>21</v>
      </c>
    </row>
    <row r="663" spans="1:59" ht="16" customHeight="1" x14ac:dyDescent="0.15">
      <c r="A663" s="64" t="s">
        <v>943</v>
      </c>
      <c r="B663" s="152"/>
      <c r="C663" s="211">
        <v>42.2</v>
      </c>
      <c r="D663" s="211">
        <v>43.2</v>
      </c>
      <c r="E663" s="260">
        <v>0.97599999999999998</v>
      </c>
      <c r="F663" s="271">
        <v>24</v>
      </c>
      <c r="G663" s="81" t="s">
        <v>21</v>
      </c>
      <c r="H663" s="81" t="s">
        <v>21</v>
      </c>
      <c r="I663" s="233">
        <v>35.6</v>
      </c>
      <c r="J663" s="211">
        <v>4.0999999999999996</v>
      </c>
      <c r="K663" s="248">
        <v>0.28489999999999999</v>
      </c>
      <c r="L663" s="211">
        <v>1</v>
      </c>
      <c r="M663" s="65" t="s">
        <v>864</v>
      </c>
      <c r="N663" s="260">
        <v>0.90600000000000003</v>
      </c>
      <c r="O663" s="271">
        <v>4</v>
      </c>
      <c r="P663" s="65">
        <v>3654</v>
      </c>
      <c r="Q663" s="65">
        <v>40</v>
      </c>
      <c r="R663" s="80">
        <f t="shared" si="61"/>
        <v>83.31078201529499</v>
      </c>
      <c r="S663" s="65">
        <v>1616</v>
      </c>
      <c r="T663" s="65">
        <v>14</v>
      </c>
      <c r="U663" s="80">
        <f t="shared" si="62"/>
        <v>35.221902276850408</v>
      </c>
      <c r="V663" s="81" t="s">
        <v>21</v>
      </c>
      <c r="W663" s="81" t="s">
        <v>21</v>
      </c>
      <c r="X663" s="152" t="s">
        <v>21</v>
      </c>
      <c r="Y663" s="344">
        <v>55.77</v>
      </c>
      <c r="Z663" s="211">
        <v>41.8</v>
      </c>
      <c r="AA663" s="211">
        <v>1.2</v>
      </c>
      <c r="AB663" s="81" t="s">
        <v>21</v>
      </c>
      <c r="AC663" s="81" t="s">
        <v>21</v>
      </c>
      <c r="AD663" s="81" t="s">
        <v>21</v>
      </c>
      <c r="AE663" s="81" t="s">
        <v>21</v>
      </c>
      <c r="AF663" s="233">
        <v>38.29</v>
      </c>
      <c r="AG663" s="233">
        <v>0.62</v>
      </c>
      <c r="AH663" s="233">
        <v>37.29</v>
      </c>
      <c r="AI663" s="233">
        <v>0.52</v>
      </c>
      <c r="AJ663" s="84" t="s">
        <v>21</v>
      </c>
      <c r="AK663" s="84" t="s">
        <v>21</v>
      </c>
      <c r="AL663" s="84" t="s">
        <v>21</v>
      </c>
      <c r="AM663" s="84" t="s">
        <v>21</v>
      </c>
      <c r="AN663" s="84" t="s">
        <v>21</v>
      </c>
      <c r="AO663" s="84" t="s">
        <v>21</v>
      </c>
      <c r="AP663" s="233">
        <v>37.46</v>
      </c>
      <c r="AQ663" s="233">
        <v>0.64</v>
      </c>
      <c r="AR663" s="233">
        <v>35.299999999999997</v>
      </c>
      <c r="AS663" s="233">
        <v>0.5</v>
      </c>
      <c r="AT663" s="233">
        <v>38.57</v>
      </c>
      <c r="AU663" s="233">
        <v>0.74</v>
      </c>
      <c r="AV663" s="84" t="s">
        <v>21</v>
      </c>
      <c r="AW663" s="84" t="s">
        <v>21</v>
      </c>
      <c r="AX663" s="84" t="s">
        <v>21</v>
      </c>
      <c r="AY663" s="84" t="s">
        <v>21</v>
      </c>
      <c r="AZ663" s="233">
        <v>38.03</v>
      </c>
      <c r="BA663" s="233">
        <v>0.74</v>
      </c>
      <c r="BB663" s="81" t="s">
        <v>21</v>
      </c>
      <c r="BC663" s="81" t="s">
        <v>21</v>
      </c>
      <c r="BD663" s="81" t="s">
        <v>21</v>
      </c>
      <c r="BE663" s="81" t="s">
        <v>21</v>
      </c>
      <c r="BF663" s="81" t="s">
        <v>21</v>
      </c>
      <c r="BG663" s="152" t="s">
        <v>21</v>
      </c>
    </row>
    <row r="664" spans="1:59" ht="16" customHeight="1" x14ac:dyDescent="0.15">
      <c r="A664" s="64" t="s">
        <v>868</v>
      </c>
      <c r="B664" s="152"/>
      <c r="C664" s="211">
        <v>42.3</v>
      </c>
      <c r="D664" s="211">
        <v>43.2</v>
      </c>
      <c r="E664" s="260">
        <v>0.97699999999999998</v>
      </c>
      <c r="F664" s="271">
        <v>16.600000000000001</v>
      </c>
      <c r="G664" s="81" t="s">
        <v>21</v>
      </c>
      <c r="H664" s="81" t="s">
        <v>21</v>
      </c>
      <c r="I664" s="233">
        <v>36.5</v>
      </c>
      <c r="J664" s="211">
        <v>4.2</v>
      </c>
      <c r="K664" s="248">
        <v>0.28789999999999999</v>
      </c>
      <c r="L664" s="211">
        <v>1.3</v>
      </c>
      <c r="M664" s="65" t="s">
        <v>120</v>
      </c>
      <c r="N664" s="260">
        <v>0.91900000000000004</v>
      </c>
      <c r="O664" s="271">
        <v>4</v>
      </c>
      <c r="P664" s="65">
        <v>3679</v>
      </c>
      <c r="Q664" s="65">
        <v>41</v>
      </c>
      <c r="R664" s="80">
        <f t="shared" si="61"/>
        <v>84.231920315281897</v>
      </c>
      <c r="S664" s="65">
        <v>1631</v>
      </c>
      <c r="T664" s="65">
        <v>19</v>
      </c>
      <c r="U664" s="80">
        <f t="shared" si="62"/>
        <v>37.750025165554526</v>
      </c>
      <c r="V664" s="81" t="s">
        <v>21</v>
      </c>
      <c r="W664" s="81" t="s">
        <v>21</v>
      </c>
      <c r="X664" s="152" t="s">
        <v>21</v>
      </c>
      <c r="Y664" s="344">
        <v>55.67</v>
      </c>
      <c r="Z664" s="211">
        <v>40.9</v>
      </c>
      <c r="AA664" s="211">
        <v>1.2</v>
      </c>
      <c r="AB664" s="81" t="s">
        <v>21</v>
      </c>
      <c r="AC664" s="81" t="s">
        <v>21</v>
      </c>
      <c r="AD664" s="81" t="s">
        <v>21</v>
      </c>
      <c r="AE664" s="81" t="s">
        <v>21</v>
      </c>
      <c r="AF664" s="233">
        <v>38.700000000000003</v>
      </c>
      <c r="AG664" s="233">
        <v>0.56999999999999995</v>
      </c>
      <c r="AH664" s="233">
        <v>37.94</v>
      </c>
      <c r="AI664" s="233">
        <v>0.5</v>
      </c>
      <c r="AJ664" s="84" t="s">
        <v>21</v>
      </c>
      <c r="AK664" s="84" t="s">
        <v>21</v>
      </c>
      <c r="AL664" s="84" t="s">
        <v>21</v>
      </c>
      <c r="AM664" s="84" t="s">
        <v>21</v>
      </c>
      <c r="AN664" s="84" t="s">
        <v>21</v>
      </c>
      <c r="AO664" s="84" t="s">
        <v>21</v>
      </c>
      <c r="AP664" s="233">
        <v>37.78</v>
      </c>
      <c r="AQ664" s="233">
        <v>0.55000000000000004</v>
      </c>
      <c r="AR664" s="233">
        <v>35.590000000000003</v>
      </c>
      <c r="AS664" s="233">
        <v>0.42</v>
      </c>
      <c r="AT664" s="233">
        <v>38.75</v>
      </c>
      <c r="AU664" s="233">
        <v>0.78</v>
      </c>
      <c r="AV664" s="84" t="s">
        <v>21</v>
      </c>
      <c r="AW664" s="84" t="s">
        <v>21</v>
      </c>
      <c r="AX664" s="84" t="s">
        <v>21</v>
      </c>
      <c r="AY664" s="84" t="s">
        <v>21</v>
      </c>
      <c r="AZ664" s="233">
        <v>38.11</v>
      </c>
      <c r="BA664" s="233">
        <v>0.56999999999999995</v>
      </c>
      <c r="BB664" s="81" t="s">
        <v>21</v>
      </c>
      <c r="BC664" s="81" t="s">
        <v>21</v>
      </c>
      <c r="BD664" s="81" t="s">
        <v>21</v>
      </c>
      <c r="BE664" s="81" t="s">
        <v>21</v>
      </c>
      <c r="BF664" s="81" t="s">
        <v>21</v>
      </c>
      <c r="BG664" s="152" t="s">
        <v>21</v>
      </c>
    </row>
    <row r="665" spans="1:59" ht="16" customHeight="1" x14ac:dyDescent="0.15">
      <c r="A665" s="64" t="s">
        <v>869</v>
      </c>
      <c r="B665" s="152"/>
      <c r="C665" s="211">
        <v>43.5</v>
      </c>
      <c r="D665" s="211">
        <v>44</v>
      </c>
      <c r="E665" s="260">
        <v>0.98299999999999998</v>
      </c>
      <c r="F665" s="271">
        <v>18.2</v>
      </c>
      <c r="G665" s="81" t="s">
        <v>21</v>
      </c>
      <c r="H665" s="81" t="s">
        <v>21</v>
      </c>
      <c r="I665" s="233">
        <v>36.700000000000003</v>
      </c>
      <c r="J665" s="211">
        <v>4.2</v>
      </c>
      <c r="K665" s="248">
        <v>0.2833</v>
      </c>
      <c r="L665" s="211">
        <v>1.2</v>
      </c>
      <c r="M665" s="65" t="s">
        <v>116</v>
      </c>
      <c r="N665" s="260">
        <v>0.94</v>
      </c>
      <c r="O665" s="271">
        <v>4</v>
      </c>
      <c r="P665" s="65">
        <v>3685</v>
      </c>
      <c r="Q665" s="65">
        <v>41</v>
      </c>
      <c r="R665" s="80">
        <f t="shared" si="61"/>
        <v>84.336765411059019</v>
      </c>
      <c r="S665" s="65">
        <v>1608</v>
      </c>
      <c r="T665" s="65">
        <v>17</v>
      </c>
      <c r="U665" s="80">
        <f t="shared" si="62"/>
        <v>36.376717828853117</v>
      </c>
      <c r="V665" s="81" t="s">
        <v>21</v>
      </c>
      <c r="W665" s="81" t="s">
        <v>21</v>
      </c>
      <c r="X665" s="152" t="s">
        <v>21</v>
      </c>
      <c r="Y665" s="344">
        <v>56.36</v>
      </c>
      <c r="Z665" s="211">
        <v>42.5</v>
      </c>
      <c r="AA665" s="211">
        <v>1.3</v>
      </c>
      <c r="AB665" s="81" t="s">
        <v>21</v>
      </c>
      <c r="AC665" s="81" t="s">
        <v>21</v>
      </c>
      <c r="AD665" s="81" t="s">
        <v>21</v>
      </c>
      <c r="AE665" s="81" t="s">
        <v>21</v>
      </c>
      <c r="AF665" s="233">
        <v>38.299999999999997</v>
      </c>
      <c r="AG665" s="233">
        <v>0.55000000000000004</v>
      </c>
      <c r="AH665" s="233">
        <v>37.54</v>
      </c>
      <c r="AI665" s="233">
        <v>0.44</v>
      </c>
      <c r="AJ665" s="84" t="s">
        <v>21</v>
      </c>
      <c r="AK665" s="84" t="s">
        <v>21</v>
      </c>
      <c r="AL665" s="84" t="s">
        <v>21</v>
      </c>
      <c r="AM665" s="84" t="s">
        <v>21</v>
      </c>
      <c r="AN665" s="84" t="s">
        <v>21</v>
      </c>
      <c r="AO665" s="84" t="s">
        <v>21</v>
      </c>
      <c r="AP665" s="233">
        <v>37.880000000000003</v>
      </c>
      <c r="AQ665" s="233">
        <v>0.67</v>
      </c>
      <c r="AR665" s="233">
        <v>36.01</v>
      </c>
      <c r="AS665" s="233">
        <v>0.53</v>
      </c>
      <c r="AT665" s="233">
        <v>38.03</v>
      </c>
      <c r="AU665" s="233">
        <v>0.61</v>
      </c>
      <c r="AV665" s="84" t="s">
        <v>21</v>
      </c>
      <c r="AW665" s="84" t="s">
        <v>21</v>
      </c>
      <c r="AX665" s="84" t="s">
        <v>21</v>
      </c>
      <c r="AY665" s="84" t="s">
        <v>21</v>
      </c>
      <c r="AZ665" s="233">
        <v>37.950000000000003</v>
      </c>
      <c r="BA665" s="233">
        <v>0.56000000000000005</v>
      </c>
      <c r="BB665" s="81" t="s">
        <v>21</v>
      </c>
      <c r="BC665" s="81" t="s">
        <v>21</v>
      </c>
      <c r="BD665" s="81" t="s">
        <v>21</v>
      </c>
      <c r="BE665" s="81" t="s">
        <v>21</v>
      </c>
      <c r="BF665" s="81" t="s">
        <v>21</v>
      </c>
      <c r="BG665" s="152" t="s">
        <v>21</v>
      </c>
    </row>
    <row r="666" spans="1:59" ht="16" customHeight="1" x14ac:dyDescent="0.15">
      <c r="A666" s="64" t="s">
        <v>871</v>
      </c>
      <c r="B666" s="152"/>
      <c r="C666" s="211">
        <v>42.7</v>
      </c>
      <c r="D666" s="211">
        <v>42.7</v>
      </c>
      <c r="E666" s="260">
        <v>0.98899999999999999</v>
      </c>
      <c r="F666" s="271">
        <v>17.399999999999999</v>
      </c>
      <c r="G666" s="81" t="s">
        <v>21</v>
      </c>
      <c r="H666" s="81" t="s">
        <v>21</v>
      </c>
      <c r="I666" s="233">
        <v>38.299999999999997</v>
      </c>
      <c r="J666" s="211">
        <v>4.2</v>
      </c>
      <c r="K666" s="248">
        <v>0.28820000000000001</v>
      </c>
      <c r="L666" s="211">
        <v>1.2</v>
      </c>
      <c r="M666" s="65" t="s">
        <v>882</v>
      </c>
      <c r="N666" s="260">
        <v>0.96299999999999997</v>
      </c>
      <c r="O666" s="271">
        <v>4</v>
      </c>
      <c r="P666" s="65">
        <v>3727</v>
      </c>
      <c r="Q666" s="65">
        <v>41</v>
      </c>
      <c r="R666" s="80">
        <f t="shared" si="61"/>
        <v>85.071802614027177</v>
      </c>
      <c r="S666" s="65">
        <v>1633</v>
      </c>
      <c r="T666" s="65">
        <v>17</v>
      </c>
      <c r="U666" s="80">
        <f t="shared" si="62"/>
        <v>36.819500268200279</v>
      </c>
      <c r="V666" s="81" t="s">
        <v>21</v>
      </c>
      <c r="W666" s="81" t="s">
        <v>21</v>
      </c>
      <c r="X666" s="152" t="s">
        <v>21</v>
      </c>
      <c r="Y666" s="344">
        <v>56.18</v>
      </c>
      <c r="Z666" s="211">
        <v>41</v>
      </c>
      <c r="AA666" s="211">
        <v>1</v>
      </c>
      <c r="AB666" s="81" t="s">
        <v>21</v>
      </c>
      <c r="AC666" s="81" t="s">
        <v>21</v>
      </c>
      <c r="AD666" s="81" t="s">
        <v>21</v>
      </c>
      <c r="AE666" s="81" t="s">
        <v>21</v>
      </c>
      <c r="AF666" s="233">
        <v>37.81</v>
      </c>
      <c r="AG666" s="233">
        <v>0.59</v>
      </c>
      <c r="AH666" s="233">
        <v>37.58</v>
      </c>
      <c r="AI666" s="233">
        <v>0.43</v>
      </c>
      <c r="AJ666" s="84" t="s">
        <v>21</v>
      </c>
      <c r="AK666" s="84" t="s">
        <v>21</v>
      </c>
      <c r="AL666" s="84" t="s">
        <v>21</v>
      </c>
      <c r="AM666" s="84" t="s">
        <v>21</v>
      </c>
      <c r="AN666" s="84" t="s">
        <v>21</v>
      </c>
      <c r="AO666" s="84" t="s">
        <v>21</v>
      </c>
      <c r="AP666" s="233">
        <v>37.82</v>
      </c>
      <c r="AQ666" s="233">
        <v>0.69</v>
      </c>
      <c r="AR666" s="233">
        <v>35.69</v>
      </c>
      <c r="AS666" s="233">
        <v>0.37</v>
      </c>
      <c r="AT666" s="233">
        <v>37.94</v>
      </c>
      <c r="AU666" s="233">
        <v>0.56999999999999995</v>
      </c>
      <c r="AV666" s="84" t="s">
        <v>21</v>
      </c>
      <c r="AW666" s="84" t="s">
        <v>21</v>
      </c>
      <c r="AX666" s="84" t="s">
        <v>21</v>
      </c>
      <c r="AY666" s="84" t="s">
        <v>21</v>
      </c>
      <c r="AZ666" s="233">
        <v>36.96</v>
      </c>
      <c r="BA666" s="233">
        <v>0.59</v>
      </c>
      <c r="BB666" s="81" t="s">
        <v>21</v>
      </c>
      <c r="BC666" s="81" t="s">
        <v>21</v>
      </c>
      <c r="BD666" s="81" t="s">
        <v>21</v>
      </c>
      <c r="BE666" s="81" t="s">
        <v>21</v>
      </c>
      <c r="BF666" s="81" t="s">
        <v>21</v>
      </c>
      <c r="BG666" s="152" t="s">
        <v>21</v>
      </c>
    </row>
    <row r="667" spans="1:59" ht="16" customHeight="1" x14ac:dyDescent="0.15">
      <c r="A667" s="64" t="s">
        <v>872</v>
      </c>
      <c r="B667" s="152"/>
      <c r="C667" s="211">
        <v>42.9</v>
      </c>
      <c r="D667" s="211">
        <v>43.3</v>
      </c>
      <c r="E667" s="260">
        <v>0.98199999999999998</v>
      </c>
      <c r="F667" s="271">
        <v>17.600000000000001</v>
      </c>
      <c r="G667" s="81" t="s">
        <v>21</v>
      </c>
      <c r="H667" s="81" t="s">
        <v>21</v>
      </c>
      <c r="I667" s="233">
        <v>38.6</v>
      </c>
      <c r="J667" s="211">
        <v>4.0999999999999996</v>
      </c>
      <c r="K667" s="248">
        <v>0.29070000000000001</v>
      </c>
      <c r="L667" s="211">
        <v>1.1000000000000001</v>
      </c>
      <c r="M667" s="65" t="s">
        <v>888</v>
      </c>
      <c r="N667" s="260">
        <v>0.96199999999999997</v>
      </c>
      <c r="O667" s="271">
        <v>4</v>
      </c>
      <c r="P667" s="65">
        <v>3734</v>
      </c>
      <c r="Q667" s="65">
        <v>41</v>
      </c>
      <c r="R667" s="80">
        <f t="shared" si="61"/>
        <v>85.194497474895641</v>
      </c>
      <c r="S667" s="65">
        <v>1645</v>
      </c>
      <c r="T667" s="65">
        <v>15</v>
      </c>
      <c r="U667" s="80">
        <f t="shared" si="62"/>
        <v>36.158124951385403</v>
      </c>
      <c r="V667" s="81" t="s">
        <v>21</v>
      </c>
      <c r="W667" s="81" t="s">
        <v>21</v>
      </c>
      <c r="X667" s="152" t="s">
        <v>21</v>
      </c>
      <c r="Y667" s="344">
        <v>55.95</v>
      </c>
      <c r="Z667" s="211">
        <v>40.299999999999997</v>
      </c>
      <c r="AA667" s="211">
        <v>1.2</v>
      </c>
      <c r="AB667" s="81" t="s">
        <v>21</v>
      </c>
      <c r="AC667" s="81" t="s">
        <v>21</v>
      </c>
      <c r="AD667" s="81" t="s">
        <v>21</v>
      </c>
      <c r="AE667" s="81" t="s">
        <v>21</v>
      </c>
      <c r="AF667" s="233">
        <v>38.57</v>
      </c>
      <c r="AG667" s="233">
        <v>0.61</v>
      </c>
      <c r="AH667" s="233">
        <v>37.81</v>
      </c>
      <c r="AI667" s="233">
        <v>0.54</v>
      </c>
      <c r="AJ667" s="84" t="s">
        <v>21</v>
      </c>
      <c r="AK667" s="84" t="s">
        <v>21</v>
      </c>
      <c r="AL667" s="84" t="s">
        <v>21</v>
      </c>
      <c r="AM667" s="84" t="s">
        <v>21</v>
      </c>
      <c r="AN667" s="84" t="s">
        <v>21</v>
      </c>
      <c r="AO667" s="84" t="s">
        <v>21</v>
      </c>
      <c r="AP667" s="233">
        <v>37.9</v>
      </c>
      <c r="AQ667" s="233">
        <v>0.63</v>
      </c>
      <c r="AR667" s="233">
        <v>35.64</v>
      </c>
      <c r="AS667" s="233">
        <v>0.47</v>
      </c>
      <c r="AT667" s="233">
        <v>38.270000000000003</v>
      </c>
      <c r="AU667" s="233">
        <v>0.78</v>
      </c>
      <c r="AV667" s="84" t="s">
        <v>21</v>
      </c>
      <c r="AW667" s="84" t="s">
        <v>21</v>
      </c>
      <c r="AX667" s="84" t="s">
        <v>21</v>
      </c>
      <c r="AY667" s="84" t="s">
        <v>21</v>
      </c>
      <c r="AZ667" s="233">
        <v>38.1</v>
      </c>
      <c r="BA667" s="233">
        <v>0.7</v>
      </c>
      <c r="BB667" s="81" t="s">
        <v>21</v>
      </c>
      <c r="BC667" s="81" t="s">
        <v>21</v>
      </c>
      <c r="BD667" s="81" t="s">
        <v>21</v>
      </c>
      <c r="BE667" s="81" t="s">
        <v>21</v>
      </c>
      <c r="BF667" s="81" t="s">
        <v>21</v>
      </c>
      <c r="BG667" s="152" t="s">
        <v>21</v>
      </c>
    </row>
    <row r="668" spans="1:59" ht="16" customHeight="1" x14ac:dyDescent="0.15">
      <c r="A668" s="64" t="s">
        <v>874</v>
      </c>
      <c r="B668" s="152"/>
      <c r="C668" s="211">
        <v>42.4</v>
      </c>
      <c r="D668" s="211">
        <v>42.7</v>
      </c>
      <c r="E668" s="260">
        <v>0.98499999999999999</v>
      </c>
      <c r="F668" s="271">
        <v>16.899999999999999</v>
      </c>
      <c r="G668" s="81" t="s">
        <v>21</v>
      </c>
      <c r="H668" s="81" t="s">
        <v>21</v>
      </c>
      <c r="I668" s="233">
        <v>38.5</v>
      </c>
      <c r="J668" s="211">
        <v>4.0999999999999996</v>
      </c>
      <c r="K668" s="248">
        <v>0.29070000000000001</v>
      </c>
      <c r="L668" s="211">
        <v>1.2</v>
      </c>
      <c r="M668" s="65" t="s">
        <v>116</v>
      </c>
      <c r="N668" s="260">
        <v>0.96099999999999997</v>
      </c>
      <c r="O668" s="271">
        <v>4</v>
      </c>
      <c r="P668" s="65">
        <v>3733</v>
      </c>
      <c r="Q668" s="65">
        <v>41</v>
      </c>
      <c r="R668" s="80">
        <f t="shared" si="61"/>
        <v>85.176966370022825</v>
      </c>
      <c r="S668" s="65">
        <v>1645</v>
      </c>
      <c r="T668" s="65">
        <v>17</v>
      </c>
      <c r="U668" s="80">
        <f t="shared" si="62"/>
        <v>37.03255324710949</v>
      </c>
      <c r="V668" s="81" t="s">
        <v>21</v>
      </c>
      <c r="W668" s="81" t="s">
        <v>21</v>
      </c>
      <c r="X668" s="152" t="s">
        <v>21</v>
      </c>
      <c r="Y668" s="344">
        <v>55.93</v>
      </c>
      <c r="Z668" s="211">
        <v>42.5</v>
      </c>
      <c r="AA668" s="211">
        <v>1</v>
      </c>
      <c r="AB668" s="81" t="s">
        <v>21</v>
      </c>
      <c r="AC668" s="81" t="s">
        <v>21</v>
      </c>
      <c r="AD668" s="81" t="s">
        <v>21</v>
      </c>
      <c r="AE668" s="81" t="s">
        <v>21</v>
      </c>
      <c r="AF668" s="233">
        <v>38.450000000000003</v>
      </c>
      <c r="AG668" s="233">
        <v>0.65</v>
      </c>
      <c r="AH668" s="233">
        <v>37.69</v>
      </c>
      <c r="AI668" s="233">
        <v>0.52</v>
      </c>
      <c r="AJ668" s="84" t="s">
        <v>21</v>
      </c>
      <c r="AK668" s="84" t="s">
        <v>21</v>
      </c>
      <c r="AL668" s="84" t="s">
        <v>21</v>
      </c>
      <c r="AM668" s="84" t="s">
        <v>21</v>
      </c>
      <c r="AN668" s="84" t="s">
        <v>21</v>
      </c>
      <c r="AO668" s="84" t="s">
        <v>21</v>
      </c>
      <c r="AP668" s="233">
        <v>37.82</v>
      </c>
      <c r="AQ668" s="233">
        <v>0.69</v>
      </c>
      <c r="AR668" s="233">
        <v>35.81</v>
      </c>
      <c r="AS668" s="233">
        <v>0.5</v>
      </c>
      <c r="AT668" s="233">
        <v>38.24</v>
      </c>
      <c r="AU668" s="233">
        <v>0.64</v>
      </c>
      <c r="AV668" s="84" t="s">
        <v>21</v>
      </c>
      <c r="AW668" s="84" t="s">
        <v>21</v>
      </c>
      <c r="AX668" s="84" t="s">
        <v>21</v>
      </c>
      <c r="AY668" s="84" t="s">
        <v>21</v>
      </c>
      <c r="AZ668" s="233">
        <v>38.18</v>
      </c>
      <c r="BA668" s="233">
        <v>0.71</v>
      </c>
      <c r="BB668" s="81" t="s">
        <v>21</v>
      </c>
      <c r="BC668" s="81" t="s">
        <v>21</v>
      </c>
      <c r="BD668" s="81" t="s">
        <v>21</v>
      </c>
      <c r="BE668" s="81" t="s">
        <v>21</v>
      </c>
      <c r="BF668" s="81" t="s">
        <v>21</v>
      </c>
      <c r="BG668" s="152" t="s">
        <v>21</v>
      </c>
    </row>
    <row r="669" spans="1:59" ht="16" customHeight="1" x14ac:dyDescent="0.15">
      <c r="A669" s="64" t="s">
        <v>875</v>
      </c>
      <c r="B669" s="152"/>
      <c r="C669" s="211">
        <v>43</v>
      </c>
      <c r="D669" s="211">
        <v>43.2</v>
      </c>
      <c r="E669" s="260">
        <v>0.996</v>
      </c>
      <c r="F669" s="271">
        <v>17.5</v>
      </c>
      <c r="G669" s="81" t="s">
        <v>21</v>
      </c>
      <c r="H669" s="81" t="s">
        <v>21</v>
      </c>
      <c r="I669" s="233">
        <v>37.200000000000003</v>
      </c>
      <c r="J669" s="211">
        <v>4.2</v>
      </c>
      <c r="K669" s="248">
        <v>0.28599999999999998</v>
      </c>
      <c r="L669" s="211">
        <v>1.2</v>
      </c>
      <c r="M669" s="65" t="s">
        <v>128</v>
      </c>
      <c r="N669" s="260">
        <v>0.94399999999999995</v>
      </c>
      <c r="O669" s="271">
        <v>4</v>
      </c>
      <c r="P669" s="65">
        <v>3699</v>
      </c>
      <c r="Q669" s="65">
        <v>41</v>
      </c>
      <c r="R669" s="80">
        <f t="shared" si="61"/>
        <v>84.581560638238415</v>
      </c>
      <c r="S669" s="65">
        <v>1622</v>
      </c>
      <c r="T669" s="65">
        <v>18</v>
      </c>
      <c r="U669" s="80">
        <f t="shared" si="62"/>
        <v>37.099239884396553</v>
      </c>
      <c r="V669" s="81" t="s">
        <v>21</v>
      </c>
      <c r="W669" s="81" t="s">
        <v>21</v>
      </c>
      <c r="X669" s="152" t="s">
        <v>21</v>
      </c>
      <c r="Y669" s="344">
        <v>56.15</v>
      </c>
      <c r="Z669" s="211">
        <v>40.9</v>
      </c>
      <c r="AA669" s="211">
        <v>1.2</v>
      </c>
      <c r="AB669" s="81" t="s">
        <v>21</v>
      </c>
      <c r="AC669" s="81" t="s">
        <v>21</v>
      </c>
      <c r="AD669" s="81" t="s">
        <v>21</v>
      </c>
      <c r="AE669" s="81" t="s">
        <v>21</v>
      </c>
      <c r="AF669" s="233">
        <v>37.67</v>
      </c>
      <c r="AG669" s="233">
        <v>0.56999999999999995</v>
      </c>
      <c r="AH669" s="233">
        <v>37.119999999999997</v>
      </c>
      <c r="AI669" s="233">
        <v>0.49</v>
      </c>
      <c r="AJ669" s="84" t="s">
        <v>21</v>
      </c>
      <c r="AK669" s="84" t="s">
        <v>21</v>
      </c>
      <c r="AL669" s="84" t="s">
        <v>21</v>
      </c>
      <c r="AM669" s="84" t="s">
        <v>21</v>
      </c>
      <c r="AN669" s="84" t="s">
        <v>21</v>
      </c>
      <c r="AO669" s="84" t="s">
        <v>21</v>
      </c>
      <c r="AP669" s="233">
        <v>37.729999999999997</v>
      </c>
      <c r="AQ669" s="233">
        <v>0.69</v>
      </c>
      <c r="AR669" s="233">
        <v>35.159999999999997</v>
      </c>
      <c r="AS669" s="233">
        <v>0.49</v>
      </c>
      <c r="AT669" s="233">
        <v>37.89</v>
      </c>
      <c r="AU669" s="233">
        <v>0.66</v>
      </c>
      <c r="AV669" s="84" t="s">
        <v>21</v>
      </c>
      <c r="AW669" s="84" t="s">
        <v>21</v>
      </c>
      <c r="AX669" s="84" t="s">
        <v>21</v>
      </c>
      <c r="AY669" s="84" t="s">
        <v>21</v>
      </c>
      <c r="AZ669" s="233">
        <v>36.46</v>
      </c>
      <c r="BA669" s="233">
        <v>0.66</v>
      </c>
      <c r="BB669" s="81" t="s">
        <v>21</v>
      </c>
      <c r="BC669" s="81" t="s">
        <v>21</v>
      </c>
      <c r="BD669" s="81" t="s">
        <v>21</v>
      </c>
      <c r="BE669" s="81" t="s">
        <v>21</v>
      </c>
      <c r="BF669" s="81" t="s">
        <v>21</v>
      </c>
      <c r="BG669" s="152" t="s">
        <v>21</v>
      </c>
    </row>
    <row r="670" spans="1:59" ht="16" customHeight="1" x14ac:dyDescent="0.15">
      <c r="A670" s="64" t="s">
        <v>865</v>
      </c>
      <c r="B670" s="152"/>
      <c r="C670" s="211">
        <v>42</v>
      </c>
      <c r="D670" s="211">
        <v>42.2</v>
      </c>
      <c r="E670" s="260">
        <v>0.998</v>
      </c>
      <c r="F670" s="271">
        <v>17.3</v>
      </c>
      <c r="G670" s="81" t="s">
        <v>21</v>
      </c>
      <c r="H670" s="81" t="s">
        <v>21</v>
      </c>
      <c r="I670" s="233">
        <v>37.4</v>
      </c>
      <c r="J670" s="211">
        <v>4.2</v>
      </c>
      <c r="K670" s="248">
        <v>0.28710000000000002</v>
      </c>
      <c r="L670" s="211">
        <v>1.1000000000000001</v>
      </c>
      <c r="M670" s="65" t="s">
        <v>862</v>
      </c>
      <c r="N670" s="260">
        <v>0.94599999999999995</v>
      </c>
      <c r="O670" s="271">
        <v>4</v>
      </c>
      <c r="P670" s="65">
        <v>3705</v>
      </c>
      <c r="Q670" s="65">
        <v>41</v>
      </c>
      <c r="R670" s="80">
        <f t="shared" si="61"/>
        <v>84.686539662451679</v>
      </c>
      <c r="S670" s="65">
        <v>1627</v>
      </c>
      <c r="T670" s="65">
        <v>16</v>
      </c>
      <c r="U670" s="80">
        <f t="shared" si="62"/>
        <v>36.260882504428928</v>
      </c>
      <c r="V670" s="81" t="s">
        <v>21</v>
      </c>
      <c r="W670" s="81" t="s">
        <v>21</v>
      </c>
      <c r="X670" s="152" t="s">
        <v>21</v>
      </c>
      <c r="Y670" s="344">
        <v>56.09</v>
      </c>
      <c r="Z670" s="211">
        <v>42.9</v>
      </c>
      <c r="AA670" s="211">
        <v>1.2</v>
      </c>
      <c r="AB670" s="81" t="s">
        <v>21</v>
      </c>
      <c r="AC670" s="81" t="s">
        <v>21</v>
      </c>
      <c r="AD670" s="81" t="s">
        <v>21</v>
      </c>
      <c r="AE670" s="81" t="s">
        <v>21</v>
      </c>
      <c r="AF670" s="233">
        <v>38.92</v>
      </c>
      <c r="AG670" s="233">
        <v>0.7</v>
      </c>
      <c r="AH670" s="233">
        <v>38.21</v>
      </c>
      <c r="AI670" s="233">
        <v>0.45</v>
      </c>
      <c r="AJ670" s="84" t="s">
        <v>21</v>
      </c>
      <c r="AK670" s="84" t="s">
        <v>21</v>
      </c>
      <c r="AL670" s="84" t="s">
        <v>21</v>
      </c>
      <c r="AM670" s="84" t="s">
        <v>21</v>
      </c>
      <c r="AN670" s="84" t="s">
        <v>21</v>
      </c>
      <c r="AO670" s="84" t="s">
        <v>21</v>
      </c>
      <c r="AP670" s="233">
        <v>38.17</v>
      </c>
      <c r="AQ670" s="233">
        <v>0.68</v>
      </c>
      <c r="AR670" s="233">
        <v>36.17</v>
      </c>
      <c r="AS670" s="233">
        <v>0.49</v>
      </c>
      <c r="AT670" s="233">
        <v>38.58</v>
      </c>
      <c r="AU670" s="233">
        <v>0.63</v>
      </c>
      <c r="AV670" s="84" t="s">
        <v>21</v>
      </c>
      <c r="AW670" s="84" t="s">
        <v>21</v>
      </c>
      <c r="AX670" s="84" t="s">
        <v>21</v>
      </c>
      <c r="AY670" s="84" t="s">
        <v>21</v>
      </c>
      <c r="AZ670" s="233">
        <v>38.61</v>
      </c>
      <c r="BA670" s="233">
        <v>0.61</v>
      </c>
      <c r="BB670" s="81" t="s">
        <v>21</v>
      </c>
      <c r="BC670" s="81" t="s">
        <v>21</v>
      </c>
      <c r="BD670" s="81" t="s">
        <v>21</v>
      </c>
      <c r="BE670" s="81" t="s">
        <v>21</v>
      </c>
      <c r="BF670" s="81" t="s">
        <v>21</v>
      </c>
      <c r="BG670" s="152" t="s">
        <v>21</v>
      </c>
    </row>
    <row r="671" spans="1:59" ht="16" customHeight="1" x14ac:dyDescent="0.15">
      <c r="A671" s="64" t="s">
        <v>867</v>
      </c>
      <c r="B671" s="152"/>
      <c r="C671" s="211">
        <v>42.1</v>
      </c>
      <c r="D671" s="211">
        <v>42.5</v>
      </c>
      <c r="E671" s="260">
        <v>1</v>
      </c>
      <c r="F671" s="271">
        <v>17.5</v>
      </c>
      <c r="G671" s="81" t="s">
        <v>21</v>
      </c>
      <c r="H671" s="81" t="s">
        <v>21</v>
      </c>
      <c r="I671" s="233">
        <v>38.299999999999997</v>
      </c>
      <c r="J671" s="211">
        <v>4.0999999999999996</v>
      </c>
      <c r="K671" s="248">
        <v>0.28920000000000001</v>
      </c>
      <c r="L671" s="211">
        <v>1.2</v>
      </c>
      <c r="M671" s="65" t="s">
        <v>882</v>
      </c>
      <c r="N671" s="260">
        <v>0.96199999999999997</v>
      </c>
      <c r="O671" s="271">
        <v>4</v>
      </c>
      <c r="P671" s="65">
        <v>3729</v>
      </c>
      <c r="Q671" s="65">
        <v>41</v>
      </c>
      <c r="R671" s="80">
        <f t="shared" si="61"/>
        <v>85.106852838064682</v>
      </c>
      <c r="S671" s="65">
        <v>1637</v>
      </c>
      <c r="T671" s="65">
        <v>17</v>
      </c>
      <c r="U671" s="80">
        <f t="shared" si="62"/>
        <v>36.890481157068152</v>
      </c>
      <c r="V671" s="81" t="s">
        <v>21</v>
      </c>
      <c r="W671" s="81" t="s">
        <v>21</v>
      </c>
      <c r="X671" s="152" t="s">
        <v>21</v>
      </c>
      <c r="Y671" s="344">
        <v>56.1</v>
      </c>
      <c r="Z671" s="211">
        <v>41.3</v>
      </c>
      <c r="AA671" s="211">
        <v>1.5</v>
      </c>
      <c r="AB671" s="81" t="s">
        <v>21</v>
      </c>
      <c r="AC671" s="81" t="s">
        <v>21</v>
      </c>
      <c r="AD671" s="81" t="s">
        <v>21</v>
      </c>
      <c r="AE671" s="81" t="s">
        <v>21</v>
      </c>
      <c r="AF671" s="233">
        <v>38.090000000000003</v>
      </c>
      <c r="AG671" s="233">
        <v>0.64</v>
      </c>
      <c r="AH671" s="233">
        <v>37.380000000000003</v>
      </c>
      <c r="AI671" s="233">
        <v>0.36</v>
      </c>
      <c r="AJ671" s="84" t="s">
        <v>21</v>
      </c>
      <c r="AK671" s="84" t="s">
        <v>21</v>
      </c>
      <c r="AL671" s="84" t="s">
        <v>21</v>
      </c>
      <c r="AM671" s="84" t="s">
        <v>21</v>
      </c>
      <c r="AN671" s="84" t="s">
        <v>21</v>
      </c>
      <c r="AO671" s="84" t="s">
        <v>21</v>
      </c>
      <c r="AP671" s="233">
        <v>37.28</v>
      </c>
      <c r="AQ671" s="233">
        <v>0.54</v>
      </c>
      <c r="AR671" s="233">
        <v>35.450000000000003</v>
      </c>
      <c r="AS671" s="233">
        <v>0.46</v>
      </c>
      <c r="AT671" s="233">
        <v>37.950000000000003</v>
      </c>
      <c r="AU671" s="233">
        <v>0.53</v>
      </c>
      <c r="AV671" s="84" t="s">
        <v>21</v>
      </c>
      <c r="AW671" s="84" t="s">
        <v>21</v>
      </c>
      <c r="AX671" s="84" t="s">
        <v>21</v>
      </c>
      <c r="AY671" s="84" t="s">
        <v>21</v>
      </c>
      <c r="AZ671" s="233">
        <v>37.53</v>
      </c>
      <c r="BA671" s="233">
        <v>0.68</v>
      </c>
      <c r="BB671" s="81" t="s">
        <v>21</v>
      </c>
      <c r="BC671" s="81" t="s">
        <v>21</v>
      </c>
      <c r="BD671" s="81" t="s">
        <v>21</v>
      </c>
      <c r="BE671" s="81" t="s">
        <v>21</v>
      </c>
      <c r="BF671" s="81" t="s">
        <v>21</v>
      </c>
      <c r="BG671" s="152" t="s">
        <v>21</v>
      </c>
    </row>
    <row r="672" spans="1:59" ht="16" customHeight="1" x14ac:dyDescent="0.15">
      <c r="A672" s="64" t="s">
        <v>870</v>
      </c>
      <c r="B672" s="152"/>
      <c r="C672" s="211">
        <v>42.1</v>
      </c>
      <c r="D672" s="211">
        <v>42.9</v>
      </c>
      <c r="E672" s="260">
        <v>0.99399999999999999</v>
      </c>
      <c r="F672" s="271">
        <v>17.899999999999999</v>
      </c>
      <c r="G672" s="81" t="s">
        <v>21</v>
      </c>
      <c r="H672" s="81" t="s">
        <v>21</v>
      </c>
      <c r="I672" s="233">
        <v>38.9</v>
      </c>
      <c r="J672" s="211">
        <v>4.2</v>
      </c>
      <c r="K672" s="248">
        <v>0.28949999999999998</v>
      </c>
      <c r="L672" s="211">
        <v>1.2</v>
      </c>
      <c r="M672" s="65" t="s">
        <v>116</v>
      </c>
      <c r="N672" s="260">
        <v>0.97599999999999998</v>
      </c>
      <c r="O672" s="271">
        <v>4</v>
      </c>
      <c r="P672" s="65">
        <v>3744</v>
      </c>
      <c r="Q672" s="65">
        <v>41</v>
      </c>
      <c r="R672" s="80">
        <f t="shared" si="61"/>
        <v>85.369868220584706</v>
      </c>
      <c r="S672" s="65">
        <v>1639</v>
      </c>
      <c r="T672" s="65">
        <v>17</v>
      </c>
      <c r="U672" s="80">
        <f t="shared" si="62"/>
        <v>36.925985430317226</v>
      </c>
      <c r="V672" s="81" t="s">
        <v>21</v>
      </c>
      <c r="W672" s="81" t="s">
        <v>21</v>
      </c>
      <c r="X672" s="152" t="s">
        <v>21</v>
      </c>
      <c r="Y672" s="344">
        <v>56.22</v>
      </c>
      <c r="Z672" s="211">
        <v>39.700000000000003</v>
      </c>
      <c r="AA672" s="211">
        <v>1</v>
      </c>
      <c r="AB672" s="81" t="s">
        <v>21</v>
      </c>
      <c r="AC672" s="81" t="s">
        <v>21</v>
      </c>
      <c r="AD672" s="81" t="s">
        <v>21</v>
      </c>
      <c r="AE672" s="81" t="s">
        <v>21</v>
      </c>
      <c r="AF672" s="233">
        <v>38.450000000000003</v>
      </c>
      <c r="AG672" s="233">
        <v>0.55000000000000004</v>
      </c>
      <c r="AH672" s="233">
        <v>36.99</v>
      </c>
      <c r="AI672" s="233">
        <v>0.51</v>
      </c>
      <c r="AJ672" s="84" t="s">
        <v>21</v>
      </c>
      <c r="AK672" s="84" t="s">
        <v>21</v>
      </c>
      <c r="AL672" s="84" t="s">
        <v>21</v>
      </c>
      <c r="AM672" s="84" t="s">
        <v>21</v>
      </c>
      <c r="AN672" s="84" t="s">
        <v>21</v>
      </c>
      <c r="AO672" s="84" t="s">
        <v>21</v>
      </c>
      <c r="AP672" s="233">
        <v>38.130000000000003</v>
      </c>
      <c r="AQ672" s="233">
        <v>0.68</v>
      </c>
      <c r="AR672" s="233">
        <v>35.72</v>
      </c>
      <c r="AS672" s="233">
        <v>0.5</v>
      </c>
      <c r="AT672" s="233">
        <v>38.42</v>
      </c>
      <c r="AU672" s="233">
        <v>0.69</v>
      </c>
      <c r="AV672" s="84" t="s">
        <v>21</v>
      </c>
      <c r="AW672" s="84" t="s">
        <v>21</v>
      </c>
      <c r="AX672" s="84" t="s">
        <v>21</v>
      </c>
      <c r="AY672" s="84" t="s">
        <v>21</v>
      </c>
      <c r="AZ672" s="233">
        <v>37.44</v>
      </c>
      <c r="BA672" s="233">
        <v>0.57999999999999996</v>
      </c>
      <c r="BB672" s="81" t="s">
        <v>21</v>
      </c>
      <c r="BC672" s="81" t="s">
        <v>21</v>
      </c>
      <c r="BD672" s="81" t="s">
        <v>21</v>
      </c>
      <c r="BE672" s="81" t="s">
        <v>21</v>
      </c>
      <c r="BF672" s="81" t="s">
        <v>21</v>
      </c>
      <c r="BG672" s="152" t="s">
        <v>21</v>
      </c>
    </row>
    <row r="673" spans="1:59" ht="16" customHeight="1" x14ac:dyDescent="0.15">
      <c r="A673" s="64" t="s">
        <v>873</v>
      </c>
      <c r="B673" s="152"/>
      <c r="C673" s="211">
        <v>41.8</v>
      </c>
      <c r="D673" s="211">
        <v>42.8</v>
      </c>
      <c r="E673" s="260">
        <v>0.98399999999999999</v>
      </c>
      <c r="F673" s="271">
        <v>17.100000000000001</v>
      </c>
      <c r="G673" s="81" t="s">
        <v>21</v>
      </c>
      <c r="H673" s="81" t="s">
        <v>21</v>
      </c>
      <c r="I673" s="233">
        <v>38.9</v>
      </c>
      <c r="J673" s="211">
        <v>4.2</v>
      </c>
      <c r="K673" s="248">
        <v>0.28789999999999999</v>
      </c>
      <c r="L673" s="211">
        <v>1.4</v>
      </c>
      <c r="M673" s="65" t="s">
        <v>120</v>
      </c>
      <c r="N673" s="260">
        <v>0.97899999999999998</v>
      </c>
      <c r="O673" s="271">
        <v>4</v>
      </c>
      <c r="P673" s="65">
        <v>3742</v>
      </c>
      <c r="Q673" s="65">
        <v>42</v>
      </c>
      <c r="R673" s="80">
        <f t="shared" si="61"/>
        <v>85.819727335852107</v>
      </c>
      <c r="S673" s="65">
        <v>1631</v>
      </c>
      <c r="T673" s="65">
        <v>20</v>
      </c>
      <c r="U673" s="80">
        <f t="shared" si="62"/>
        <v>38.263094490644633</v>
      </c>
      <c r="V673" s="81" t="s">
        <v>21</v>
      </c>
      <c r="W673" s="81" t="s">
        <v>21</v>
      </c>
      <c r="X673" s="152" t="s">
        <v>21</v>
      </c>
      <c r="Y673" s="344">
        <v>56.41</v>
      </c>
      <c r="Z673" s="211">
        <v>40.6</v>
      </c>
      <c r="AA673" s="211">
        <v>1.3</v>
      </c>
      <c r="AB673" s="81" t="s">
        <v>21</v>
      </c>
      <c r="AC673" s="81" t="s">
        <v>21</v>
      </c>
      <c r="AD673" s="81" t="s">
        <v>21</v>
      </c>
      <c r="AE673" s="81" t="s">
        <v>21</v>
      </c>
      <c r="AF673" s="233">
        <v>38.58</v>
      </c>
      <c r="AG673" s="233">
        <v>0.7</v>
      </c>
      <c r="AH673" s="233">
        <v>37.159999999999997</v>
      </c>
      <c r="AI673" s="233">
        <v>0.49</v>
      </c>
      <c r="AJ673" s="84" t="s">
        <v>21</v>
      </c>
      <c r="AK673" s="84" t="s">
        <v>21</v>
      </c>
      <c r="AL673" s="84" t="s">
        <v>21</v>
      </c>
      <c r="AM673" s="84" t="s">
        <v>21</v>
      </c>
      <c r="AN673" s="84" t="s">
        <v>21</v>
      </c>
      <c r="AO673" s="84" t="s">
        <v>21</v>
      </c>
      <c r="AP673" s="233">
        <v>37.78</v>
      </c>
      <c r="AQ673" s="233">
        <v>0.73</v>
      </c>
      <c r="AR673" s="233">
        <v>35.299999999999997</v>
      </c>
      <c r="AS673" s="233">
        <v>0.44</v>
      </c>
      <c r="AT673" s="233">
        <v>37.9</v>
      </c>
      <c r="AU673" s="233">
        <v>0.57999999999999996</v>
      </c>
      <c r="AV673" s="84" t="s">
        <v>21</v>
      </c>
      <c r="AW673" s="84" t="s">
        <v>21</v>
      </c>
      <c r="AX673" s="84" t="s">
        <v>21</v>
      </c>
      <c r="AY673" s="84" t="s">
        <v>21</v>
      </c>
      <c r="AZ673" s="233">
        <v>38.47</v>
      </c>
      <c r="BA673" s="233">
        <v>0.69</v>
      </c>
      <c r="BB673" s="81" t="s">
        <v>21</v>
      </c>
      <c r="BC673" s="81" t="s">
        <v>21</v>
      </c>
      <c r="BD673" s="81" t="s">
        <v>21</v>
      </c>
      <c r="BE673" s="81" t="s">
        <v>21</v>
      </c>
      <c r="BF673" s="81" t="s">
        <v>21</v>
      </c>
      <c r="BG673" s="152" t="s">
        <v>21</v>
      </c>
    </row>
    <row r="674" spans="1:59" ht="16" customHeight="1" x14ac:dyDescent="0.15">
      <c r="A674" s="64" t="s">
        <v>876</v>
      </c>
      <c r="B674" s="152"/>
      <c r="C674" s="211">
        <v>41.8</v>
      </c>
      <c r="D674" s="211">
        <v>42.2</v>
      </c>
      <c r="E674" s="260">
        <v>0.99299999999999999</v>
      </c>
      <c r="F674" s="271">
        <v>17.2</v>
      </c>
      <c r="G674" s="81" t="s">
        <v>21</v>
      </c>
      <c r="H674" s="81" t="s">
        <v>21</v>
      </c>
      <c r="I674" s="233">
        <v>38</v>
      </c>
      <c r="J674" s="211">
        <v>4.2</v>
      </c>
      <c r="K674" s="248">
        <v>0.28420000000000001</v>
      </c>
      <c r="L674" s="211">
        <v>1.2</v>
      </c>
      <c r="M674" s="65" t="s">
        <v>128</v>
      </c>
      <c r="N674" s="260">
        <v>0.97</v>
      </c>
      <c r="O674" s="271">
        <v>4</v>
      </c>
      <c r="P674" s="65">
        <v>3720</v>
      </c>
      <c r="Q674" s="65">
        <v>41</v>
      </c>
      <c r="R674" s="80">
        <f t="shared" si="61"/>
        <v>84.949161267195578</v>
      </c>
      <c r="S674" s="65">
        <v>1613</v>
      </c>
      <c r="T674" s="65">
        <v>18</v>
      </c>
      <c r="U674" s="80">
        <f t="shared" si="62"/>
        <v>36.941949055240713</v>
      </c>
      <c r="V674" s="81" t="s">
        <v>21</v>
      </c>
      <c r="W674" s="81" t="s">
        <v>21</v>
      </c>
      <c r="X674" s="152" t="s">
        <v>21</v>
      </c>
      <c r="Y674" s="344">
        <v>56.64</v>
      </c>
      <c r="Z674" s="211">
        <v>40.4</v>
      </c>
      <c r="AA674" s="211">
        <v>1</v>
      </c>
      <c r="AB674" s="81" t="s">
        <v>21</v>
      </c>
      <c r="AC674" s="81" t="s">
        <v>21</v>
      </c>
      <c r="AD674" s="81" t="s">
        <v>21</v>
      </c>
      <c r="AE674" s="81" t="s">
        <v>21</v>
      </c>
      <c r="AF674" s="233">
        <v>38.1</v>
      </c>
      <c r="AG674" s="233">
        <v>0.63</v>
      </c>
      <c r="AH674" s="233">
        <v>37.44</v>
      </c>
      <c r="AI674" s="233">
        <v>0.5</v>
      </c>
      <c r="AJ674" s="84" t="s">
        <v>21</v>
      </c>
      <c r="AK674" s="84" t="s">
        <v>21</v>
      </c>
      <c r="AL674" s="84" t="s">
        <v>21</v>
      </c>
      <c r="AM674" s="84" t="s">
        <v>21</v>
      </c>
      <c r="AN674" s="84" t="s">
        <v>21</v>
      </c>
      <c r="AO674" s="84" t="s">
        <v>21</v>
      </c>
      <c r="AP674" s="233">
        <v>37.9</v>
      </c>
      <c r="AQ674" s="233">
        <v>0.56000000000000005</v>
      </c>
      <c r="AR674" s="233">
        <v>35.369999999999997</v>
      </c>
      <c r="AS674" s="233">
        <v>0.45</v>
      </c>
      <c r="AT674" s="233">
        <v>38.07</v>
      </c>
      <c r="AU674" s="233">
        <v>0.54</v>
      </c>
      <c r="AV674" s="84" t="s">
        <v>21</v>
      </c>
      <c r="AW674" s="84" t="s">
        <v>21</v>
      </c>
      <c r="AX674" s="84" t="s">
        <v>21</v>
      </c>
      <c r="AY674" s="84" t="s">
        <v>21</v>
      </c>
      <c r="AZ674" s="233">
        <v>38.46</v>
      </c>
      <c r="BA674" s="233">
        <v>0.62</v>
      </c>
      <c r="BB674" s="81" t="s">
        <v>21</v>
      </c>
      <c r="BC674" s="81" t="s">
        <v>21</v>
      </c>
      <c r="BD674" s="81" t="s">
        <v>21</v>
      </c>
      <c r="BE674" s="81" t="s">
        <v>21</v>
      </c>
      <c r="BF674" s="81" t="s">
        <v>21</v>
      </c>
      <c r="BG674" s="152" t="s">
        <v>21</v>
      </c>
    </row>
    <row r="675" spans="1:59" ht="16" customHeight="1" x14ac:dyDescent="0.15">
      <c r="A675" s="64" t="s">
        <v>877</v>
      </c>
      <c r="B675" s="152"/>
      <c r="C675" s="211">
        <v>42.5</v>
      </c>
      <c r="D675" s="211">
        <v>42.9</v>
      </c>
      <c r="E675" s="260">
        <v>0.99</v>
      </c>
      <c r="F675" s="271">
        <v>16.7</v>
      </c>
      <c r="G675" s="81" t="s">
        <v>21</v>
      </c>
      <c r="H675" s="81" t="s">
        <v>21</v>
      </c>
      <c r="I675" s="233">
        <v>37.299999999999997</v>
      </c>
      <c r="J675" s="211">
        <v>4.2</v>
      </c>
      <c r="K675" s="248">
        <v>0.28589999999999999</v>
      </c>
      <c r="L675" s="211">
        <v>1.3</v>
      </c>
      <c r="M675" s="65" t="s">
        <v>113</v>
      </c>
      <c r="N675" s="260">
        <v>0.94799999999999995</v>
      </c>
      <c r="O675" s="271">
        <v>4</v>
      </c>
      <c r="P675" s="65">
        <v>3703</v>
      </c>
      <c r="Q675" s="65">
        <v>42</v>
      </c>
      <c r="R675" s="80">
        <f t="shared" si="61"/>
        <v>85.140375850709049</v>
      </c>
      <c r="S675" s="65">
        <v>1621</v>
      </c>
      <c r="T675" s="65">
        <v>18</v>
      </c>
      <c r="U675" s="80">
        <f t="shared" si="62"/>
        <v>37.081752925124782</v>
      </c>
      <c r="V675" s="81" t="s">
        <v>21</v>
      </c>
      <c r="W675" s="81" t="s">
        <v>21</v>
      </c>
      <c r="X675" s="152" t="s">
        <v>21</v>
      </c>
      <c r="Y675" s="344">
        <v>56.22</v>
      </c>
      <c r="Z675" s="211">
        <v>39.4</v>
      </c>
      <c r="AA675" s="211">
        <v>1</v>
      </c>
      <c r="AB675" s="81" t="s">
        <v>21</v>
      </c>
      <c r="AC675" s="81" t="s">
        <v>21</v>
      </c>
      <c r="AD675" s="81" t="s">
        <v>21</v>
      </c>
      <c r="AE675" s="81" t="s">
        <v>21</v>
      </c>
      <c r="AF675" s="233">
        <v>38.1</v>
      </c>
      <c r="AG675" s="233">
        <v>0.59</v>
      </c>
      <c r="AH675" s="233">
        <v>37.200000000000003</v>
      </c>
      <c r="AI675" s="233">
        <v>0.48</v>
      </c>
      <c r="AJ675" s="84" t="s">
        <v>21</v>
      </c>
      <c r="AK675" s="84" t="s">
        <v>21</v>
      </c>
      <c r="AL675" s="84" t="s">
        <v>21</v>
      </c>
      <c r="AM675" s="84" t="s">
        <v>21</v>
      </c>
      <c r="AN675" s="84" t="s">
        <v>21</v>
      </c>
      <c r="AO675" s="84" t="s">
        <v>21</v>
      </c>
      <c r="AP675" s="233">
        <v>37.44</v>
      </c>
      <c r="AQ675" s="233">
        <v>0.62</v>
      </c>
      <c r="AR675" s="233">
        <v>35.79</v>
      </c>
      <c r="AS675" s="233">
        <v>0.51</v>
      </c>
      <c r="AT675" s="233">
        <v>38.47</v>
      </c>
      <c r="AU675" s="233">
        <v>0.67</v>
      </c>
      <c r="AV675" s="84" t="s">
        <v>21</v>
      </c>
      <c r="AW675" s="84" t="s">
        <v>21</v>
      </c>
      <c r="AX675" s="84" t="s">
        <v>21</v>
      </c>
      <c r="AY675" s="84" t="s">
        <v>21</v>
      </c>
      <c r="AZ675" s="233">
        <v>38.26</v>
      </c>
      <c r="BA675" s="233">
        <v>0.66</v>
      </c>
      <c r="BB675" s="81" t="s">
        <v>21</v>
      </c>
      <c r="BC675" s="81" t="s">
        <v>21</v>
      </c>
      <c r="BD675" s="81" t="s">
        <v>21</v>
      </c>
      <c r="BE675" s="81" t="s">
        <v>21</v>
      </c>
      <c r="BF675" s="81" t="s">
        <v>21</v>
      </c>
      <c r="BG675" s="152" t="s">
        <v>21</v>
      </c>
    </row>
    <row r="676" spans="1:59" ht="16" customHeight="1" x14ac:dyDescent="0.15">
      <c r="A676" s="64" t="s">
        <v>921</v>
      </c>
      <c r="B676" s="152"/>
      <c r="C676" s="211">
        <v>42.1</v>
      </c>
      <c r="D676" s="211">
        <v>42.3</v>
      </c>
      <c r="E676" s="260">
        <v>0.999</v>
      </c>
      <c r="F676" s="271">
        <v>17.600000000000001</v>
      </c>
      <c r="G676" s="81" t="s">
        <v>21</v>
      </c>
      <c r="H676" s="81" t="s">
        <v>21</v>
      </c>
      <c r="I676" s="233">
        <v>37.4</v>
      </c>
      <c r="J676" s="211">
        <v>4.2</v>
      </c>
      <c r="K676" s="248">
        <v>0.28989999999999999</v>
      </c>
      <c r="L676" s="211">
        <v>1.3</v>
      </c>
      <c r="M676" s="65" t="s">
        <v>120</v>
      </c>
      <c r="N676" s="260">
        <v>0.93500000000000005</v>
      </c>
      <c r="O676" s="271">
        <v>3.9</v>
      </c>
      <c r="P676" s="65">
        <v>3703</v>
      </c>
      <c r="Q676" s="65">
        <v>41</v>
      </c>
      <c r="R676" s="80">
        <f t="shared" si="61"/>
        <v>84.651542218674322</v>
      </c>
      <c r="S676" s="65">
        <v>1641</v>
      </c>
      <c r="T676" s="65">
        <v>19</v>
      </c>
      <c r="U676" s="80">
        <f t="shared" si="62"/>
        <v>37.922979840724544</v>
      </c>
      <c r="V676" s="81" t="s">
        <v>21</v>
      </c>
      <c r="W676" s="81" t="s">
        <v>21</v>
      </c>
      <c r="X676" s="152" t="s">
        <v>21</v>
      </c>
      <c r="Y676" s="344">
        <v>55.68</v>
      </c>
      <c r="Z676" s="211">
        <v>39.299999999999997</v>
      </c>
      <c r="AA676" s="211">
        <v>1.2</v>
      </c>
      <c r="AB676" s="81" t="s">
        <v>21</v>
      </c>
      <c r="AC676" s="81" t="s">
        <v>21</v>
      </c>
      <c r="AD676" s="81" t="s">
        <v>21</v>
      </c>
      <c r="AE676" s="81" t="s">
        <v>21</v>
      </c>
      <c r="AF676" s="233">
        <v>37.82</v>
      </c>
      <c r="AG676" s="233">
        <v>0.56000000000000005</v>
      </c>
      <c r="AH676" s="233">
        <v>36.619999999999997</v>
      </c>
      <c r="AI676" s="233">
        <v>0.44</v>
      </c>
      <c r="AJ676" s="84" t="s">
        <v>21</v>
      </c>
      <c r="AK676" s="84" t="s">
        <v>21</v>
      </c>
      <c r="AL676" s="84" t="s">
        <v>21</v>
      </c>
      <c r="AM676" s="84" t="s">
        <v>21</v>
      </c>
      <c r="AN676" s="84" t="s">
        <v>21</v>
      </c>
      <c r="AO676" s="84" t="s">
        <v>21</v>
      </c>
      <c r="AP676" s="233">
        <v>36.92</v>
      </c>
      <c r="AQ676" s="233">
        <v>0.69</v>
      </c>
      <c r="AR676" s="233">
        <v>35.630000000000003</v>
      </c>
      <c r="AS676" s="233">
        <v>0.4</v>
      </c>
      <c r="AT676" s="233">
        <v>37.840000000000003</v>
      </c>
      <c r="AU676" s="233">
        <v>0.71</v>
      </c>
      <c r="AV676" s="84" t="s">
        <v>21</v>
      </c>
      <c r="AW676" s="84" t="s">
        <v>21</v>
      </c>
      <c r="AX676" s="84" t="s">
        <v>21</v>
      </c>
      <c r="AY676" s="84" t="s">
        <v>21</v>
      </c>
      <c r="AZ676" s="233">
        <v>38.119999999999997</v>
      </c>
      <c r="BA676" s="233">
        <v>0.56000000000000005</v>
      </c>
      <c r="BB676" s="81" t="s">
        <v>21</v>
      </c>
      <c r="BC676" s="81" t="s">
        <v>21</v>
      </c>
      <c r="BD676" s="81" t="s">
        <v>21</v>
      </c>
      <c r="BE676" s="81" t="s">
        <v>21</v>
      </c>
      <c r="BF676" s="81" t="s">
        <v>21</v>
      </c>
      <c r="BG676" s="152" t="s">
        <v>21</v>
      </c>
    </row>
    <row r="677" spans="1:59" ht="16" customHeight="1" x14ac:dyDescent="0.15">
      <c r="A677" s="64" t="s">
        <v>878</v>
      </c>
      <c r="B677" s="152"/>
      <c r="C677" s="211">
        <v>42.6</v>
      </c>
      <c r="D677" s="211">
        <v>42.7</v>
      </c>
      <c r="E677" s="260">
        <v>0.996</v>
      </c>
      <c r="F677" s="271">
        <v>17.600000000000001</v>
      </c>
      <c r="G677" s="81" t="s">
        <v>21</v>
      </c>
      <c r="H677" s="81" t="s">
        <v>21</v>
      </c>
      <c r="I677" s="233">
        <v>37.9</v>
      </c>
      <c r="J677" s="211">
        <v>4.0999999999999996</v>
      </c>
      <c r="K677" s="248">
        <v>0.28920000000000001</v>
      </c>
      <c r="L677" s="211">
        <v>1.1000000000000001</v>
      </c>
      <c r="M677" s="65" t="s">
        <v>862</v>
      </c>
      <c r="N677" s="260">
        <v>0.95099999999999996</v>
      </c>
      <c r="O677" s="271">
        <v>4</v>
      </c>
      <c r="P677" s="65">
        <v>3717</v>
      </c>
      <c r="Q677" s="65">
        <v>41</v>
      </c>
      <c r="R677" s="80">
        <f t="shared" si="61"/>
        <v>84.896617129306165</v>
      </c>
      <c r="S677" s="65">
        <v>1638</v>
      </c>
      <c r="T677" s="65">
        <v>16</v>
      </c>
      <c r="U677" s="80">
        <f t="shared" si="62"/>
        <v>36.458436609377536</v>
      </c>
      <c r="V677" s="81" t="s">
        <v>21</v>
      </c>
      <c r="W677" s="81" t="s">
        <v>21</v>
      </c>
      <c r="X677" s="152" t="s">
        <v>21</v>
      </c>
      <c r="Y677" s="344">
        <v>55.93</v>
      </c>
      <c r="Z677" s="211">
        <v>41.3</v>
      </c>
      <c r="AA677" s="211">
        <v>1.2</v>
      </c>
      <c r="AB677" s="81" t="s">
        <v>21</v>
      </c>
      <c r="AC677" s="81" t="s">
        <v>21</v>
      </c>
      <c r="AD677" s="81" t="s">
        <v>21</v>
      </c>
      <c r="AE677" s="81" t="s">
        <v>21</v>
      </c>
      <c r="AF677" s="233">
        <v>38.14</v>
      </c>
      <c r="AG677" s="233">
        <v>0.53</v>
      </c>
      <c r="AH677" s="233">
        <v>37.14</v>
      </c>
      <c r="AI677" s="233">
        <v>0.43</v>
      </c>
      <c r="AJ677" s="84" t="s">
        <v>21</v>
      </c>
      <c r="AK677" s="84" t="s">
        <v>21</v>
      </c>
      <c r="AL677" s="84" t="s">
        <v>21</v>
      </c>
      <c r="AM677" s="84" t="s">
        <v>21</v>
      </c>
      <c r="AN677" s="84" t="s">
        <v>21</v>
      </c>
      <c r="AO677" s="84" t="s">
        <v>21</v>
      </c>
      <c r="AP677" s="233">
        <v>37.85</v>
      </c>
      <c r="AQ677" s="233">
        <v>0.56999999999999995</v>
      </c>
      <c r="AR677" s="233">
        <v>35.270000000000003</v>
      </c>
      <c r="AS677" s="233">
        <v>0.42</v>
      </c>
      <c r="AT677" s="233">
        <v>37.619999999999997</v>
      </c>
      <c r="AU677" s="233">
        <v>0.63</v>
      </c>
      <c r="AV677" s="84" t="s">
        <v>21</v>
      </c>
      <c r="AW677" s="84" t="s">
        <v>21</v>
      </c>
      <c r="AX677" s="84" t="s">
        <v>21</v>
      </c>
      <c r="AY677" s="84" t="s">
        <v>21</v>
      </c>
      <c r="AZ677" s="233">
        <v>37.42</v>
      </c>
      <c r="BA677" s="233">
        <v>0.6</v>
      </c>
      <c r="BB677" s="81" t="s">
        <v>21</v>
      </c>
      <c r="BC677" s="81" t="s">
        <v>21</v>
      </c>
      <c r="BD677" s="81" t="s">
        <v>21</v>
      </c>
      <c r="BE677" s="81" t="s">
        <v>21</v>
      </c>
      <c r="BF677" s="81" t="s">
        <v>21</v>
      </c>
      <c r="BG677" s="152" t="s">
        <v>21</v>
      </c>
    </row>
    <row r="678" spans="1:59" ht="16" customHeight="1" x14ac:dyDescent="0.15">
      <c r="A678" s="64" t="s">
        <v>879</v>
      </c>
      <c r="B678" s="152"/>
      <c r="C678" s="211">
        <v>42</v>
      </c>
      <c r="D678" s="211">
        <v>41.5</v>
      </c>
      <c r="E678" s="260">
        <v>0.99299999999999999</v>
      </c>
      <c r="F678" s="271">
        <v>17.100000000000001</v>
      </c>
      <c r="G678" s="81" t="s">
        <v>21</v>
      </c>
      <c r="H678" s="81" t="s">
        <v>21</v>
      </c>
      <c r="I678" s="233">
        <v>38.4</v>
      </c>
      <c r="J678" s="211">
        <v>4.0999999999999996</v>
      </c>
      <c r="K678" s="248">
        <v>0.2888</v>
      </c>
      <c r="L678" s="211">
        <v>1.1000000000000001</v>
      </c>
      <c r="M678" s="65" t="s">
        <v>862</v>
      </c>
      <c r="N678" s="260">
        <v>0.96499999999999997</v>
      </c>
      <c r="O678" s="271">
        <v>4</v>
      </c>
      <c r="P678" s="65">
        <v>3730</v>
      </c>
      <c r="Q678" s="65">
        <v>41</v>
      </c>
      <c r="R678" s="80">
        <f t="shared" si="61"/>
        <v>85.124379586579082</v>
      </c>
      <c r="S678" s="65">
        <v>1635</v>
      </c>
      <c r="T678" s="65">
        <v>16</v>
      </c>
      <c r="U678" s="80">
        <f t="shared" si="62"/>
        <v>36.40453268481825</v>
      </c>
      <c r="V678" s="81" t="s">
        <v>21</v>
      </c>
      <c r="W678" s="81" t="s">
        <v>21</v>
      </c>
      <c r="X678" s="152" t="s">
        <v>21</v>
      </c>
      <c r="Y678" s="344">
        <v>56.17</v>
      </c>
      <c r="Z678" s="211">
        <v>39.4</v>
      </c>
      <c r="AA678" s="211">
        <v>1.3</v>
      </c>
      <c r="AB678" s="81" t="s">
        <v>21</v>
      </c>
      <c r="AC678" s="81" t="s">
        <v>21</v>
      </c>
      <c r="AD678" s="81" t="s">
        <v>21</v>
      </c>
      <c r="AE678" s="81" t="s">
        <v>21</v>
      </c>
      <c r="AF678" s="233">
        <v>38.659999999999997</v>
      </c>
      <c r="AG678" s="233">
        <v>0.56999999999999995</v>
      </c>
      <c r="AH678" s="233">
        <v>36.729999999999997</v>
      </c>
      <c r="AI678" s="233">
        <v>0.45</v>
      </c>
      <c r="AJ678" s="84" t="s">
        <v>21</v>
      </c>
      <c r="AK678" s="84" t="s">
        <v>21</v>
      </c>
      <c r="AL678" s="84" t="s">
        <v>21</v>
      </c>
      <c r="AM678" s="84" t="s">
        <v>21</v>
      </c>
      <c r="AN678" s="84" t="s">
        <v>21</v>
      </c>
      <c r="AO678" s="84" t="s">
        <v>21</v>
      </c>
      <c r="AP678" s="233">
        <v>37.61</v>
      </c>
      <c r="AQ678" s="233">
        <v>0.65</v>
      </c>
      <c r="AR678" s="233">
        <v>35.53</v>
      </c>
      <c r="AS678" s="233">
        <v>0.46</v>
      </c>
      <c r="AT678" s="233">
        <v>36.75</v>
      </c>
      <c r="AU678" s="233">
        <v>0.69</v>
      </c>
      <c r="AV678" s="84" t="s">
        <v>21</v>
      </c>
      <c r="AW678" s="84" t="s">
        <v>21</v>
      </c>
      <c r="AX678" s="84" t="s">
        <v>21</v>
      </c>
      <c r="AY678" s="84" t="s">
        <v>21</v>
      </c>
      <c r="AZ678" s="233">
        <v>37.75</v>
      </c>
      <c r="BA678" s="233">
        <v>0.68</v>
      </c>
      <c r="BB678" s="81" t="s">
        <v>21</v>
      </c>
      <c r="BC678" s="81" t="s">
        <v>21</v>
      </c>
      <c r="BD678" s="81" t="s">
        <v>21</v>
      </c>
      <c r="BE678" s="81" t="s">
        <v>21</v>
      </c>
      <c r="BF678" s="81" t="s">
        <v>21</v>
      </c>
      <c r="BG678" s="152" t="s">
        <v>21</v>
      </c>
    </row>
    <row r="679" spans="1:59" ht="16" customHeight="1" x14ac:dyDescent="0.15">
      <c r="A679" s="64" t="s">
        <v>944</v>
      </c>
      <c r="B679" s="152"/>
      <c r="C679" s="211">
        <v>41.8</v>
      </c>
      <c r="D679" s="211">
        <v>41.8</v>
      </c>
      <c r="E679" s="260">
        <v>0.99</v>
      </c>
      <c r="F679" s="271">
        <v>16.3</v>
      </c>
      <c r="G679" s="81" t="s">
        <v>21</v>
      </c>
      <c r="H679" s="81" t="s">
        <v>21</v>
      </c>
      <c r="I679" s="233">
        <v>38.6</v>
      </c>
      <c r="J679" s="211">
        <v>4.2</v>
      </c>
      <c r="K679" s="248">
        <v>0.28599999999999998</v>
      </c>
      <c r="L679" s="211">
        <v>1.3</v>
      </c>
      <c r="M679" s="65" t="s">
        <v>128</v>
      </c>
      <c r="N679" s="260">
        <v>0.97799999999999998</v>
      </c>
      <c r="O679" s="271">
        <v>4</v>
      </c>
      <c r="P679" s="65">
        <v>3734</v>
      </c>
      <c r="Q679" s="65">
        <v>42</v>
      </c>
      <c r="R679" s="80">
        <f t="shared" si="61"/>
        <v>85.680233426386039</v>
      </c>
      <c r="S679" s="65">
        <v>1621</v>
      </c>
      <c r="T679" s="65">
        <v>18</v>
      </c>
      <c r="U679" s="80">
        <f t="shared" si="62"/>
        <v>37.081752925124782</v>
      </c>
      <c r="V679" s="81" t="s">
        <v>21</v>
      </c>
      <c r="W679" s="81" t="s">
        <v>21</v>
      </c>
      <c r="X679" s="152" t="s">
        <v>21</v>
      </c>
      <c r="Y679" s="344">
        <v>56.59</v>
      </c>
      <c r="Z679" s="211">
        <v>39.9</v>
      </c>
      <c r="AA679" s="211">
        <v>1.2</v>
      </c>
      <c r="AB679" s="81" t="s">
        <v>21</v>
      </c>
      <c r="AC679" s="81" t="s">
        <v>21</v>
      </c>
      <c r="AD679" s="81" t="s">
        <v>21</v>
      </c>
      <c r="AE679" s="81" t="s">
        <v>21</v>
      </c>
      <c r="AF679" s="233">
        <v>38.67</v>
      </c>
      <c r="AG679" s="233">
        <v>0.53</v>
      </c>
      <c r="AH679" s="233">
        <v>37.18</v>
      </c>
      <c r="AI679" s="233">
        <v>0.46</v>
      </c>
      <c r="AJ679" s="84" t="s">
        <v>21</v>
      </c>
      <c r="AK679" s="84" t="s">
        <v>21</v>
      </c>
      <c r="AL679" s="84" t="s">
        <v>21</v>
      </c>
      <c r="AM679" s="84" t="s">
        <v>21</v>
      </c>
      <c r="AN679" s="84" t="s">
        <v>21</v>
      </c>
      <c r="AO679" s="84" t="s">
        <v>21</v>
      </c>
      <c r="AP679" s="233">
        <v>38.06</v>
      </c>
      <c r="AQ679" s="233">
        <v>0.68</v>
      </c>
      <c r="AR679" s="233">
        <v>35.89</v>
      </c>
      <c r="AS679" s="233">
        <v>0.46</v>
      </c>
      <c r="AT679" s="233">
        <v>38.479999999999997</v>
      </c>
      <c r="AU679" s="233">
        <v>0.73</v>
      </c>
      <c r="AV679" s="84" t="s">
        <v>21</v>
      </c>
      <c r="AW679" s="84" t="s">
        <v>21</v>
      </c>
      <c r="AX679" s="84" t="s">
        <v>21</v>
      </c>
      <c r="AY679" s="84" t="s">
        <v>21</v>
      </c>
      <c r="AZ679" s="233">
        <v>38.67</v>
      </c>
      <c r="BA679" s="233">
        <v>0.67</v>
      </c>
      <c r="BB679" s="81" t="s">
        <v>21</v>
      </c>
      <c r="BC679" s="81" t="s">
        <v>21</v>
      </c>
      <c r="BD679" s="81" t="s">
        <v>21</v>
      </c>
      <c r="BE679" s="81" t="s">
        <v>21</v>
      </c>
      <c r="BF679" s="81" t="s">
        <v>21</v>
      </c>
      <c r="BG679" s="152" t="s">
        <v>21</v>
      </c>
    </row>
    <row r="680" spans="1:59" ht="16" customHeight="1" x14ac:dyDescent="0.15">
      <c r="A680" s="64" t="s">
        <v>945</v>
      </c>
      <c r="B680" s="152"/>
      <c r="C680" s="211">
        <v>41.6</v>
      </c>
      <c r="D680" s="211">
        <v>41.7</v>
      </c>
      <c r="E680" s="260">
        <v>0.996</v>
      </c>
      <c r="F680" s="271">
        <v>14.9</v>
      </c>
      <c r="G680" s="81" t="s">
        <v>21</v>
      </c>
      <c r="H680" s="81" t="s">
        <v>21</v>
      </c>
      <c r="I680" s="233">
        <v>38.1</v>
      </c>
      <c r="J680" s="211">
        <v>4.0999999999999996</v>
      </c>
      <c r="K680" s="248">
        <v>0.28789999999999999</v>
      </c>
      <c r="L680" s="211">
        <v>1</v>
      </c>
      <c r="M680" s="65" t="s">
        <v>864</v>
      </c>
      <c r="N680" s="260">
        <v>0.96</v>
      </c>
      <c r="O680" s="271">
        <v>4</v>
      </c>
      <c r="P680" s="65">
        <v>3723</v>
      </c>
      <c r="Q680" s="65">
        <v>40</v>
      </c>
      <c r="R680" s="80">
        <f t="shared" si="61"/>
        <v>84.523911409730687</v>
      </c>
      <c r="S680" s="65">
        <v>1631</v>
      </c>
      <c r="T680" s="65">
        <v>15</v>
      </c>
      <c r="U680" s="80">
        <f t="shared" si="62"/>
        <v>35.903543000656633</v>
      </c>
      <c r="V680" s="81" t="s">
        <v>21</v>
      </c>
      <c r="W680" s="81" t="s">
        <v>21</v>
      </c>
      <c r="X680" s="152" t="s">
        <v>21</v>
      </c>
      <c r="Y680" s="344">
        <v>56.19</v>
      </c>
      <c r="Z680" s="211">
        <v>39.799999999999997</v>
      </c>
      <c r="AA680" s="211">
        <v>1.2</v>
      </c>
      <c r="AB680" s="81" t="s">
        <v>21</v>
      </c>
      <c r="AC680" s="81" t="s">
        <v>21</v>
      </c>
      <c r="AD680" s="81" t="s">
        <v>21</v>
      </c>
      <c r="AE680" s="81" t="s">
        <v>21</v>
      </c>
      <c r="AF680" s="233">
        <v>37.369999999999997</v>
      </c>
      <c r="AG680" s="233">
        <v>0.59</v>
      </c>
      <c r="AH680" s="233">
        <v>36.1</v>
      </c>
      <c r="AI680" s="233">
        <v>0.45</v>
      </c>
      <c r="AJ680" s="84" t="s">
        <v>21</v>
      </c>
      <c r="AK680" s="84" t="s">
        <v>21</v>
      </c>
      <c r="AL680" s="84" t="s">
        <v>21</v>
      </c>
      <c r="AM680" s="84" t="s">
        <v>21</v>
      </c>
      <c r="AN680" s="84" t="s">
        <v>21</v>
      </c>
      <c r="AO680" s="84" t="s">
        <v>21</v>
      </c>
      <c r="AP680" s="233">
        <v>36.71</v>
      </c>
      <c r="AQ680" s="233">
        <v>0.62</v>
      </c>
      <c r="AR680" s="233">
        <v>34.56</v>
      </c>
      <c r="AS680" s="233">
        <v>0.45</v>
      </c>
      <c r="AT680" s="233">
        <v>37.31</v>
      </c>
      <c r="AU680" s="233">
        <v>0.68</v>
      </c>
      <c r="AV680" s="84" t="s">
        <v>21</v>
      </c>
      <c r="AW680" s="84" t="s">
        <v>21</v>
      </c>
      <c r="AX680" s="84" t="s">
        <v>21</v>
      </c>
      <c r="AY680" s="84" t="s">
        <v>21</v>
      </c>
      <c r="AZ680" s="233">
        <v>36.93</v>
      </c>
      <c r="BA680" s="233">
        <v>0.68</v>
      </c>
      <c r="BB680" s="81" t="s">
        <v>21</v>
      </c>
      <c r="BC680" s="81" t="s">
        <v>21</v>
      </c>
      <c r="BD680" s="81" t="s">
        <v>21</v>
      </c>
      <c r="BE680" s="81" t="s">
        <v>21</v>
      </c>
      <c r="BF680" s="81" t="s">
        <v>21</v>
      </c>
      <c r="BG680" s="152" t="s">
        <v>21</v>
      </c>
    </row>
    <row r="681" spans="1:59" ht="16" customHeight="1" thickBot="1" x14ac:dyDescent="0.2">
      <c r="A681" s="70" t="s">
        <v>946</v>
      </c>
      <c r="B681" s="382"/>
      <c r="C681" s="212">
        <v>41.1</v>
      </c>
      <c r="D681" s="212">
        <v>40.700000000000003</v>
      </c>
      <c r="E681" s="261">
        <v>1.008</v>
      </c>
      <c r="F681" s="273">
        <v>14.1</v>
      </c>
      <c r="G681" s="140" t="s">
        <v>21</v>
      </c>
      <c r="H681" s="140" t="s">
        <v>21</v>
      </c>
      <c r="I681" s="234">
        <v>38.280241675193899</v>
      </c>
      <c r="J681" s="212">
        <v>4.0999999999999996</v>
      </c>
      <c r="K681" s="249">
        <v>0.29099999999999998</v>
      </c>
      <c r="L681" s="212">
        <v>1.1000000000000001</v>
      </c>
      <c r="M681" s="13" t="s">
        <v>862</v>
      </c>
      <c r="N681" s="261">
        <v>0.95499999999999996</v>
      </c>
      <c r="O681" s="273">
        <v>4</v>
      </c>
      <c r="P681" s="13">
        <v>3727</v>
      </c>
      <c r="Q681" s="13">
        <v>41</v>
      </c>
      <c r="R681" s="89">
        <f t="shared" si="61"/>
        <v>85.071802614027177</v>
      </c>
      <c r="S681" s="13">
        <v>1646</v>
      </c>
      <c r="T681" s="13">
        <v>16</v>
      </c>
      <c r="U681" s="89">
        <f t="shared" si="62"/>
        <v>36.60227315345319</v>
      </c>
      <c r="V681" s="140" t="s">
        <v>21</v>
      </c>
      <c r="W681" s="140" t="s">
        <v>21</v>
      </c>
      <c r="X681" s="382" t="s">
        <v>21</v>
      </c>
      <c r="Y681" s="345">
        <v>55.84</v>
      </c>
      <c r="Z681" s="212">
        <v>40.200000000000003</v>
      </c>
      <c r="AA681" s="212">
        <v>1.1000000000000001</v>
      </c>
      <c r="AB681" s="140" t="s">
        <v>21</v>
      </c>
      <c r="AC681" s="140" t="s">
        <v>21</v>
      </c>
      <c r="AD681" s="140" t="s">
        <v>21</v>
      </c>
      <c r="AE681" s="140" t="s">
        <v>21</v>
      </c>
      <c r="AF681" s="234">
        <v>37.65</v>
      </c>
      <c r="AG681" s="234">
        <v>0.57999999999999996</v>
      </c>
      <c r="AH681" s="234">
        <v>36.58</v>
      </c>
      <c r="AI681" s="234">
        <v>0.43</v>
      </c>
      <c r="AJ681" s="143" t="s">
        <v>21</v>
      </c>
      <c r="AK681" s="143" t="s">
        <v>21</v>
      </c>
      <c r="AL681" s="143" t="s">
        <v>21</v>
      </c>
      <c r="AM681" s="143" t="s">
        <v>21</v>
      </c>
      <c r="AN681" s="143" t="s">
        <v>21</v>
      </c>
      <c r="AO681" s="143" t="s">
        <v>21</v>
      </c>
      <c r="AP681" s="234">
        <v>37.03</v>
      </c>
      <c r="AQ681" s="234">
        <v>0.67</v>
      </c>
      <c r="AR681" s="234">
        <v>35.15</v>
      </c>
      <c r="AS681" s="234">
        <v>0.46</v>
      </c>
      <c r="AT681" s="234">
        <v>37.380000000000003</v>
      </c>
      <c r="AU681" s="234">
        <v>0.76</v>
      </c>
      <c r="AV681" s="143" t="s">
        <v>21</v>
      </c>
      <c r="AW681" s="143" t="s">
        <v>21</v>
      </c>
      <c r="AX681" s="143" t="s">
        <v>21</v>
      </c>
      <c r="AY681" s="143" t="s">
        <v>21</v>
      </c>
      <c r="AZ681" s="234">
        <v>37.229999999999997</v>
      </c>
      <c r="BA681" s="234">
        <v>0.69</v>
      </c>
      <c r="BB681" s="140" t="s">
        <v>21</v>
      </c>
      <c r="BC681" s="140" t="s">
        <v>21</v>
      </c>
      <c r="BD681" s="140" t="s">
        <v>21</v>
      </c>
      <c r="BE681" s="140" t="s">
        <v>21</v>
      </c>
      <c r="BF681" s="140" t="s">
        <v>21</v>
      </c>
      <c r="BG681" s="382" t="s">
        <v>21</v>
      </c>
    </row>
    <row r="682" spans="1:59" ht="16" customHeight="1" x14ac:dyDescent="0.15">
      <c r="C682" s="130"/>
      <c r="D682" s="130"/>
      <c r="E682" s="257"/>
      <c r="F682" s="130"/>
      <c r="I682" s="18"/>
      <c r="J682" s="17"/>
      <c r="K682" s="303"/>
      <c r="L682" s="17"/>
      <c r="N682" s="284"/>
      <c r="O682" s="17"/>
      <c r="Z682" s="130"/>
      <c r="AA682" s="130"/>
      <c r="AF682" s="230"/>
      <c r="AG682" s="230"/>
      <c r="AH682" s="230"/>
      <c r="AI682" s="230"/>
      <c r="AJ682" s="230"/>
      <c r="AK682" s="230"/>
      <c r="AL682" s="230"/>
      <c r="AM682" s="230"/>
      <c r="AN682" s="230"/>
      <c r="AO682" s="230"/>
      <c r="AP682" s="230"/>
      <c r="AQ682" s="230"/>
      <c r="AR682" s="230"/>
      <c r="AS682" s="230"/>
      <c r="AT682" s="230"/>
      <c r="AU682" s="230"/>
      <c r="AV682" s="230"/>
      <c r="AW682" s="230"/>
      <c r="AX682" s="230"/>
      <c r="AY682" s="230"/>
      <c r="AZ682" s="230"/>
      <c r="BA682" s="230"/>
    </row>
    <row r="683" spans="1:59" ht="16" customHeight="1" thickBot="1" x14ac:dyDescent="0.2">
      <c r="A683" s="14" t="s">
        <v>519</v>
      </c>
      <c r="C683" s="130"/>
      <c r="D683" s="130"/>
      <c r="E683" s="257"/>
      <c r="F683" s="130"/>
      <c r="I683" s="18"/>
      <c r="J683" s="17"/>
      <c r="K683" s="303"/>
      <c r="L683" s="17"/>
      <c r="N683" s="284"/>
      <c r="O683" s="17"/>
      <c r="Z683" s="130"/>
      <c r="AA683" s="130"/>
      <c r="AF683" s="230"/>
      <c r="AG683" s="230"/>
      <c r="AH683" s="230"/>
      <c r="AI683" s="230"/>
      <c r="AJ683" s="230"/>
      <c r="AK683" s="230"/>
      <c r="AL683" s="230"/>
      <c r="AM683" s="230"/>
      <c r="AN683" s="230"/>
      <c r="AO683" s="230"/>
      <c r="AP683" s="230"/>
      <c r="AQ683" s="230"/>
      <c r="AR683" s="230"/>
      <c r="AS683" s="230"/>
      <c r="AT683" s="230"/>
      <c r="AU683" s="230"/>
      <c r="AV683" s="230"/>
      <c r="AW683" s="230"/>
      <c r="AX683" s="230"/>
      <c r="AY683" s="230"/>
      <c r="AZ683" s="230"/>
      <c r="BA683" s="230"/>
    </row>
    <row r="684" spans="1:59" ht="16" customHeight="1" x14ac:dyDescent="0.15">
      <c r="A684" s="55" t="s">
        <v>977</v>
      </c>
      <c r="B684" s="74"/>
      <c r="C684" s="201">
        <v>42.2</v>
      </c>
      <c r="D684" s="213">
        <v>41.6</v>
      </c>
      <c r="E684" s="259">
        <v>0.99099999999999999</v>
      </c>
      <c r="F684" s="272">
        <v>16.7</v>
      </c>
      <c r="G684" s="74" t="s">
        <v>21</v>
      </c>
      <c r="H684" s="74" t="s">
        <v>21</v>
      </c>
      <c r="I684" s="232">
        <v>36.130000000000003</v>
      </c>
      <c r="J684" s="213">
        <v>2.1</v>
      </c>
      <c r="K684" s="247">
        <v>0.2777</v>
      </c>
      <c r="L684" s="213">
        <v>0.98</v>
      </c>
      <c r="M684" s="56" t="s">
        <v>129</v>
      </c>
      <c r="N684" s="259">
        <v>0.94399999999999995</v>
      </c>
      <c r="O684" s="213">
        <v>1.8</v>
      </c>
      <c r="P684" s="55">
        <v>3670</v>
      </c>
      <c r="Q684" s="56">
        <v>20</v>
      </c>
      <c r="R684" s="73">
        <f t="shared" ref="R684:R693" si="63">SQRT((Q684^2)+((P684*0.02)^2))</f>
        <v>76.076014616960578</v>
      </c>
      <c r="S684" s="56">
        <v>1580</v>
      </c>
      <c r="T684" s="56">
        <v>14</v>
      </c>
      <c r="U684" s="73">
        <f t="shared" ref="U684:U693" si="64">SQRT((T684^2)+((S684*0.02)^2))</f>
        <v>34.562407323564713</v>
      </c>
      <c r="V684" s="56">
        <v>5155</v>
      </c>
      <c r="W684" s="56">
        <v>26</v>
      </c>
      <c r="X684" s="73">
        <f t="shared" ref="X684:X693" si="65">SQRT((W684^2)+((V684*0.02)^2))</f>
        <v>106.32784207346636</v>
      </c>
      <c r="Y684" s="384" t="s">
        <v>21</v>
      </c>
      <c r="Z684" s="213">
        <v>40.1</v>
      </c>
      <c r="AA684" s="213">
        <v>1.3</v>
      </c>
      <c r="AB684" s="74" t="s">
        <v>21</v>
      </c>
      <c r="AC684" s="74" t="s">
        <v>21</v>
      </c>
      <c r="AD684" s="74" t="s">
        <v>21</v>
      </c>
      <c r="AE684" s="74" t="s">
        <v>21</v>
      </c>
      <c r="AF684" s="232">
        <v>38.31</v>
      </c>
      <c r="AG684" s="232">
        <v>0.62</v>
      </c>
      <c r="AH684" s="232">
        <v>34.1</v>
      </c>
      <c r="AI684" s="232">
        <v>0.38</v>
      </c>
      <c r="AJ684" s="77" t="s">
        <v>21</v>
      </c>
      <c r="AK684" s="77" t="s">
        <v>21</v>
      </c>
      <c r="AL684" s="77" t="s">
        <v>21</v>
      </c>
      <c r="AM684" s="77" t="s">
        <v>21</v>
      </c>
      <c r="AN684" s="77" t="s">
        <v>21</v>
      </c>
      <c r="AO684" s="77" t="s">
        <v>21</v>
      </c>
      <c r="AP684" s="232">
        <v>38.64</v>
      </c>
      <c r="AQ684" s="232">
        <v>0.72</v>
      </c>
      <c r="AR684" s="232">
        <v>36.49</v>
      </c>
      <c r="AS684" s="232">
        <v>0.48</v>
      </c>
      <c r="AT684" s="232">
        <v>38.72</v>
      </c>
      <c r="AU684" s="232">
        <v>0.78</v>
      </c>
      <c r="AV684" s="77" t="s">
        <v>21</v>
      </c>
      <c r="AW684" s="77" t="s">
        <v>21</v>
      </c>
      <c r="AX684" s="77" t="s">
        <v>21</v>
      </c>
      <c r="AY684" s="77" t="s">
        <v>21</v>
      </c>
      <c r="AZ684" s="232">
        <v>38.880000000000003</v>
      </c>
      <c r="BA684" s="232">
        <v>0.56000000000000005</v>
      </c>
      <c r="BB684" s="74" t="s">
        <v>21</v>
      </c>
      <c r="BC684" s="74" t="s">
        <v>21</v>
      </c>
      <c r="BD684" s="74" t="s">
        <v>21</v>
      </c>
      <c r="BE684" s="74" t="s">
        <v>21</v>
      </c>
      <c r="BF684" s="74" t="s">
        <v>21</v>
      </c>
      <c r="BG684" s="381" t="s">
        <v>21</v>
      </c>
    </row>
    <row r="685" spans="1:59" ht="16" customHeight="1" x14ac:dyDescent="0.15">
      <c r="A685" s="64" t="s">
        <v>978</v>
      </c>
      <c r="B685" s="81"/>
      <c r="C685" s="202">
        <v>38.4</v>
      </c>
      <c r="D685" s="211">
        <v>36.700000000000003</v>
      </c>
      <c r="E685" s="260">
        <v>0.98099999999999998</v>
      </c>
      <c r="F685" s="271">
        <v>15.3</v>
      </c>
      <c r="G685" s="81" t="s">
        <v>21</v>
      </c>
      <c r="H685" s="81" t="s">
        <v>21</v>
      </c>
      <c r="I685" s="233">
        <v>36.51</v>
      </c>
      <c r="J685" s="211">
        <v>2.4</v>
      </c>
      <c r="K685" s="248">
        <v>0.28050000000000003</v>
      </c>
      <c r="L685" s="211">
        <v>1.4</v>
      </c>
      <c r="M685" s="65" t="s">
        <v>171</v>
      </c>
      <c r="N685" s="260">
        <v>0.94399999999999995</v>
      </c>
      <c r="O685" s="211">
        <v>1.9</v>
      </c>
      <c r="P685" s="64">
        <v>3680</v>
      </c>
      <c r="Q685" s="65">
        <v>24</v>
      </c>
      <c r="R685" s="80">
        <f t="shared" si="63"/>
        <v>77.414210581778846</v>
      </c>
      <c r="S685" s="65">
        <v>1594</v>
      </c>
      <c r="T685" s="65">
        <v>20</v>
      </c>
      <c r="U685" s="80">
        <f t="shared" si="64"/>
        <v>37.634218472023569</v>
      </c>
      <c r="V685" s="65">
        <v>5156</v>
      </c>
      <c r="W685" s="65">
        <v>27</v>
      </c>
      <c r="X685" s="80">
        <f t="shared" si="65"/>
        <v>106.59612750939877</v>
      </c>
      <c r="Y685" s="385" t="s">
        <v>21</v>
      </c>
      <c r="Z685" s="211">
        <v>40.700000000000003</v>
      </c>
      <c r="AA685" s="211">
        <v>1.4</v>
      </c>
      <c r="AB685" s="81" t="s">
        <v>21</v>
      </c>
      <c r="AC685" s="81" t="s">
        <v>21</v>
      </c>
      <c r="AD685" s="81" t="s">
        <v>21</v>
      </c>
      <c r="AE685" s="81" t="s">
        <v>21</v>
      </c>
      <c r="AF685" s="233">
        <v>38.06</v>
      </c>
      <c r="AG685" s="233">
        <v>0.69</v>
      </c>
      <c r="AH685" s="233">
        <v>34.020000000000003</v>
      </c>
      <c r="AI685" s="233">
        <v>0.51</v>
      </c>
      <c r="AJ685" s="84" t="s">
        <v>21</v>
      </c>
      <c r="AK685" s="84" t="s">
        <v>21</v>
      </c>
      <c r="AL685" s="84" t="s">
        <v>21</v>
      </c>
      <c r="AM685" s="84" t="s">
        <v>21</v>
      </c>
      <c r="AN685" s="84" t="s">
        <v>21</v>
      </c>
      <c r="AO685" s="84" t="s">
        <v>21</v>
      </c>
      <c r="AP685" s="233">
        <v>36.96</v>
      </c>
      <c r="AQ685" s="233">
        <v>0.72</v>
      </c>
      <c r="AR685" s="233">
        <v>35.75</v>
      </c>
      <c r="AS685" s="233">
        <v>0.52</v>
      </c>
      <c r="AT685" s="233">
        <v>37.58</v>
      </c>
      <c r="AU685" s="233">
        <v>0.93</v>
      </c>
      <c r="AV685" s="84" t="s">
        <v>21</v>
      </c>
      <c r="AW685" s="84" t="s">
        <v>21</v>
      </c>
      <c r="AX685" s="84" t="s">
        <v>21</v>
      </c>
      <c r="AY685" s="84" t="s">
        <v>21</v>
      </c>
      <c r="AZ685" s="233">
        <v>37.68</v>
      </c>
      <c r="BA685" s="233">
        <v>0.7</v>
      </c>
      <c r="BB685" s="81" t="s">
        <v>21</v>
      </c>
      <c r="BC685" s="81" t="s">
        <v>21</v>
      </c>
      <c r="BD685" s="81" t="s">
        <v>21</v>
      </c>
      <c r="BE685" s="81" t="s">
        <v>21</v>
      </c>
      <c r="BF685" s="81" t="s">
        <v>21</v>
      </c>
      <c r="BG685" s="152" t="s">
        <v>21</v>
      </c>
    </row>
    <row r="686" spans="1:59" ht="16" customHeight="1" x14ac:dyDescent="0.15">
      <c r="A686" s="64" t="s">
        <v>979</v>
      </c>
      <c r="B686" s="81"/>
      <c r="C686" s="202">
        <v>40</v>
      </c>
      <c r="D686" s="211">
        <v>40.6</v>
      </c>
      <c r="E686" s="260">
        <v>0.97399999999999998</v>
      </c>
      <c r="F686" s="271">
        <v>16.2</v>
      </c>
      <c r="G686" s="81" t="s">
        <v>21</v>
      </c>
      <c r="H686" s="81" t="s">
        <v>21</v>
      </c>
      <c r="I686" s="233">
        <v>36.659999999999997</v>
      </c>
      <c r="J686" s="211">
        <v>2.2000000000000002</v>
      </c>
      <c r="K686" s="248">
        <v>0.27889999999999998</v>
      </c>
      <c r="L686" s="211">
        <v>1.2</v>
      </c>
      <c r="M686" s="65" t="s">
        <v>168</v>
      </c>
      <c r="N686" s="260">
        <v>0.95399999999999996</v>
      </c>
      <c r="O686" s="211">
        <v>1.9</v>
      </c>
      <c r="P686" s="64">
        <v>3684</v>
      </c>
      <c r="Q686" s="65">
        <v>22</v>
      </c>
      <c r="R686" s="80">
        <f t="shared" si="63"/>
        <v>76.894358700752562</v>
      </c>
      <c r="S686" s="65">
        <v>1586</v>
      </c>
      <c r="T686" s="65">
        <v>17</v>
      </c>
      <c r="U686" s="80">
        <f t="shared" si="64"/>
        <v>35.988309212854112</v>
      </c>
      <c r="V686" s="65">
        <v>5170</v>
      </c>
      <c r="W686" s="65">
        <v>26</v>
      </c>
      <c r="X686" s="80">
        <f t="shared" si="65"/>
        <v>106.61876007532634</v>
      </c>
      <c r="Y686" s="385" t="s">
        <v>21</v>
      </c>
      <c r="Z686" s="211">
        <v>41.4</v>
      </c>
      <c r="AA686" s="211">
        <v>1.4</v>
      </c>
      <c r="AB686" s="81" t="s">
        <v>21</v>
      </c>
      <c r="AC686" s="81" t="s">
        <v>21</v>
      </c>
      <c r="AD686" s="81" t="s">
        <v>21</v>
      </c>
      <c r="AE686" s="81" t="s">
        <v>21</v>
      </c>
      <c r="AF686" s="233">
        <v>37.119999999999997</v>
      </c>
      <c r="AG686" s="233">
        <v>0.75</v>
      </c>
      <c r="AH686" s="233">
        <v>34.76</v>
      </c>
      <c r="AI686" s="233">
        <v>0.54</v>
      </c>
      <c r="AJ686" s="84" t="s">
        <v>21</v>
      </c>
      <c r="AK686" s="84" t="s">
        <v>21</v>
      </c>
      <c r="AL686" s="84" t="s">
        <v>21</v>
      </c>
      <c r="AM686" s="84" t="s">
        <v>21</v>
      </c>
      <c r="AN686" s="84" t="s">
        <v>21</v>
      </c>
      <c r="AO686" s="84" t="s">
        <v>21</v>
      </c>
      <c r="AP686" s="233">
        <v>36.630000000000003</v>
      </c>
      <c r="AQ686" s="233">
        <v>0.73</v>
      </c>
      <c r="AR686" s="233">
        <v>35.25</v>
      </c>
      <c r="AS686" s="233">
        <v>0.68</v>
      </c>
      <c r="AT686" s="233">
        <v>37.1</v>
      </c>
      <c r="AU686" s="233">
        <v>0.89</v>
      </c>
      <c r="AV686" s="84" t="s">
        <v>21</v>
      </c>
      <c r="AW686" s="84" t="s">
        <v>21</v>
      </c>
      <c r="AX686" s="84" t="s">
        <v>21</v>
      </c>
      <c r="AY686" s="84" t="s">
        <v>21</v>
      </c>
      <c r="AZ686" s="233">
        <v>37.380000000000003</v>
      </c>
      <c r="BA686" s="233">
        <v>0.63</v>
      </c>
      <c r="BB686" s="81" t="s">
        <v>21</v>
      </c>
      <c r="BC686" s="81" t="s">
        <v>21</v>
      </c>
      <c r="BD686" s="81" t="s">
        <v>21</v>
      </c>
      <c r="BE686" s="81" t="s">
        <v>21</v>
      </c>
      <c r="BF686" s="81" t="s">
        <v>21</v>
      </c>
      <c r="BG686" s="152" t="s">
        <v>21</v>
      </c>
    </row>
    <row r="687" spans="1:59" ht="16" customHeight="1" x14ac:dyDescent="0.15">
      <c r="A687" s="64" t="s">
        <v>980</v>
      </c>
      <c r="B687" s="81"/>
      <c r="C687" s="202">
        <v>39.299999999999997</v>
      </c>
      <c r="D687" s="211">
        <v>39.799999999999997</v>
      </c>
      <c r="E687" s="260">
        <v>0.98199999999999998</v>
      </c>
      <c r="F687" s="271">
        <v>16.100000000000001</v>
      </c>
      <c r="G687" s="81" t="s">
        <v>21</v>
      </c>
      <c r="H687" s="81" t="s">
        <v>21</v>
      </c>
      <c r="I687" s="233">
        <v>37.4</v>
      </c>
      <c r="J687" s="211">
        <v>2.4</v>
      </c>
      <c r="K687" s="248">
        <v>0.27989999999999998</v>
      </c>
      <c r="L687" s="211">
        <v>1.3</v>
      </c>
      <c r="M687" s="65" t="s">
        <v>134</v>
      </c>
      <c r="N687" s="260">
        <v>0.96899999999999997</v>
      </c>
      <c r="O687" s="211">
        <v>2.1</v>
      </c>
      <c r="P687" s="64">
        <v>3704</v>
      </c>
      <c r="Q687" s="65">
        <v>24</v>
      </c>
      <c r="R687" s="80">
        <f t="shared" si="63"/>
        <v>77.870703091727634</v>
      </c>
      <c r="S687" s="65">
        <v>1591</v>
      </c>
      <c r="T687" s="65">
        <v>18</v>
      </c>
      <c r="U687" s="80">
        <f t="shared" si="64"/>
        <v>36.558342413189358</v>
      </c>
      <c r="V687" s="65">
        <v>5193</v>
      </c>
      <c r="W687" s="65">
        <v>29</v>
      </c>
      <c r="X687" s="80">
        <f t="shared" si="65"/>
        <v>107.83273899887733</v>
      </c>
      <c r="Y687" s="385" t="s">
        <v>21</v>
      </c>
      <c r="Z687" s="211">
        <v>39.9</v>
      </c>
      <c r="AA687" s="211">
        <v>1.7</v>
      </c>
      <c r="AB687" s="81" t="s">
        <v>21</v>
      </c>
      <c r="AC687" s="81" t="s">
        <v>21</v>
      </c>
      <c r="AD687" s="81" t="s">
        <v>21</v>
      </c>
      <c r="AE687" s="81" t="s">
        <v>21</v>
      </c>
      <c r="AF687" s="233">
        <v>38.25</v>
      </c>
      <c r="AG687" s="233">
        <v>0.7</v>
      </c>
      <c r="AH687" s="233">
        <v>36.36</v>
      </c>
      <c r="AI687" s="233">
        <v>0.48</v>
      </c>
      <c r="AJ687" s="84" t="s">
        <v>21</v>
      </c>
      <c r="AK687" s="84" t="s">
        <v>21</v>
      </c>
      <c r="AL687" s="84" t="s">
        <v>21</v>
      </c>
      <c r="AM687" s="84" t="s">
        <v>21</v>
      </c>
      <c r="AN687" s="84" t="s">
        <v>21</v>
      </c>
      <c r="AO687" s="84" t="s">
        <v>21</v>
      </c>
      <c r="AP687" s="233">
        <v>37.75</v>
      </c>
      <c r="AQ687" s="233">
        <v>0.77</v>
      </c>
      <c r="AR687" s="233">
        <v>35.96</v>
      </c>
      <c r="AS687" s="233">
        <v>0.53</v>
      </c>
      <c r="AT687" s="233">
        <v>38.53</v>
      </c>
      <c r="AU687" s="233">
        <v>0.72</v>
      </c>
      <c r="AV687" s="84" t="s">
        <v>21</v>
      </c>
      <c r="AW687" s="84" t="s">
        <v>21</v>
      </c>
      <c r="AX687" s="84" t="s">
        <v>21</v>
      </c>
      <c r="AY687" s="84" t="s">
        <v>21</v>
      </c>
      <c r="AZ687" s="233">
        <v>38.770000000000003</v>
      </c>
      <c r="BA687" s="233">
        <v>0.64</v>
      </c>
      <c r="BB687" s="81" t="s">
        <v>21</v>
      </c>
      <c r="BC687" s="81" t="s">
        <v>21</v>
      </c>
      <c r="BD687" s="81" t="s">
        <v>21</v>
      </c>
      <c r="BE687" s="81" t="s">
        <v>21</v>
      </c>
      <c r="BF687" s="81" t="s">
        <v>21</v>
      </c>
      <c r="BG687" s="152" t="s">
        <v>21</v>
      </c>
    </row>
    <row r="688" spans="1:59" ht="16" customHeight="1" x14ac:dyDescent="0.15">
      <c r="A688" s="64" t="s">
        <v>981</v>
      </c>
      <c r="B688" s="81"/>
      <c r="C688" s="202">
        <v>40.1</v>
      </c>
      <c r="D688" s="211">
        <v>40.299999999999997</v>
      </c>
      <c r="E688" s="260">
        <v>0.98099999999999998</v>
      </c>
      <c r="F688" s="271">
        <v>15.4</v>
      </c>
      <c r="G688" s="81" t="s">
        <v>21</v>
      </c>
      <c r="H688" s="81" t="s">
        <v>21</v>
      </c>
      <c r="I688" s="233">
        <v>37.29</v>
      </c>
      <c r="J688" s="211">
        <v>2.5</v>
      </c>
      <c r="K688" s="248">
        <v>0.2782</v>
      </c>
      <c r="L688" s="211">
        <v>1.5</v>
      </c>
      <c r="M688" s="65" t="s">
        <v>171</v>
      </c>
      <c r="N688" s="260">
        <v>0.97299999999999998</v>
      </c>
      <c r="O688" s="211">
        <v>2</v>
      </c>
      <c r="P688" s="64">
        <v>3701</v>
      </c>
      <c r="Q688" s="65">
        <v>25</v>
      </c>
      <c r="R688" s="80">
        <f t="shared" si="63"/>
        <v>78.127846508143293</v>
      </c>
      <c r="S688" s="65">
        <v>1582</v>
      </c>
      <c r="T688" s="65">
        <v>21</v>
      </c>
      <c r="U688" s="80">
        <f t="shared" si="64"/>
        <v>37.974854838432236</v>
      </c>
      <c r="V688" s="65">
        <v>5198</v>
      </c>
      <c r="W688" s="65">
        <v>29</v>
      </c>
      <c r="X688" s="80">
        <f t="shared" si="65"/>
        <v>107.92905818175197</v>
      </c>
      <c r="Y688" s="385" t="s">
        <v>21</v>
      </c>
      <c r="Z688" s="211">
        <v>39.799999999999997</v>
      </c>
      <c r="AA688" s="211">
        <v>1.4</v>
      </c>
      <c r="AB688" s="81" t="s">
        <v>21</v>
      </c>
      <c r="AC688" s="81" t="s">
        <v>21</v>
      </c>
      <c r="AD688" s="81" t="s">
        <v>21</v>
      </c>
      <c r="AE688" s="81" t="s">
        <v>21</v>
      </c>
      <c r="AF688" s="233">
        <v>38.03</v>
      </c>
      <c r="AG688" s="233">
        <v>0.67</v>
      </c>
      <c r="AH688" s="233">
        <v>35.880000000000003</v>
      </c>
      <c r="AI688" s="233">
        <v>0.53</v>
      </c>
      <c r="AJ688" s="84" t="s">
        <v>21</v>
      </c>
      <c r="AK688" s="84" t="s">
        <v>21</v>
      </c>
      <c r="AL688" s="84" t="s">
        <v>21</v>
      </c>
      <c r="AM688" s="84" t="s">
        <v>21</v>
      </c>
      <c r="AN688" s="84" t="s">
        <v>21</v>
      </c>
      <c r="AO688" s="84" t="s">
        <v>21</v>
      </c>
      <c r="AP688" s="233">
        <v>37.5</v>
      </c>
      <c r="AQ688" s="233">
        <v>0.73</v>
      </c>
      <c r="AR688" s="233">
        <v>35.270000000000003</v>
      </c>
      <c r="AS688" s="233">
        <v>0.57999999999999996</v>
      </c>
      <c r="AT688" s="233">
        <v>38.39</v>
      </c>
      <c r="AU688" s="233">
        <v>0.84</v>
      </c>
      <c r="AV688" s="84" t="s">
        <v>21</v>
      </c>
      <c r="AW688" s="84" t="s">
        <v>21</v>
      </c>
      <c r="AX688" s="84" t="s">
        <v>21</v>
      </c>
      <c r="AY688" s="84" t="s">
        <v>21</v>
      </c>
      <c r="AZ688" s="233">
        <v>38.549999999999997</v>
      </c>
      <c r="BA688" s="233">
        <v>0.64</v>
      </c>
      <c r="BB688" s="81" t="s">
        <v>21</v>
      </c>
      <c r="BC688" s="81" t="s">
        <v>21</v>
      </c>
      <c r="BD688" s="81" t="s">
        <v>21</v>
      </c>
      <c r="BE688" s="81" t="s">
        <v>21</v>
      </c>
      <c r="BF688" s="81" t="s">
        <v>21</v>
      </c>
      <c r="BG688" s="152" t="s">
        <v>21</v>
      </c>
    </row>
    <row r="689" spans="1:59" ht="16" customHeight="1" x14ac:dyDescent="0.15">
      <c r="A689" s="64" t="s">
        <v>982</v>
      </c>
      <c r="B689" s="81"/>
      <c r="C689" s="202">
        <v>38.799999999999997</v>
      </c>
      <c r="D689" s="211">
        <v>39.1</v>
      </c>
      <c r="E689" s="260">
        <v>0.99299999999999999</v>
      </c>
      <c r="F689" s="271">
        <v>14.9</v>
      </c>
      <c r="G689" s="81" t="s">
        <v>21</v>
      </c>
      <c r="H689" s="81" t="s">
        <v>21</v>
      </c>
      <c r="I689" s="233">
        <v>37.659999999999997</v>
      </c>
      <c r="J689" s="211">
        <v>2.5</v>
      </c>
      <c r="K689" s="248">
        <v>0.27550000000000002</v>
      </c>
      <c r="L689" s="211">
        <v>1.4</v>
      </c>
      <c r="M689" s="65" t="s">
        <v>165</v>
      </c>
      <c r="N689" s="260">
        <v>0.99199999999999999</v>
      </c>
      <c r="O689" s="211">
        <v>2.1</v>
      </c>
      <c r="P689" s="64">
        <v>3711</v>
      </c>
      <c r="Q689" s="65">
        <v>25</v>
      </c>
      <c r="R689" s="80">
        <f t="shared" si="63"/>
        <v>78.317356952338471</v>
      </c>
      <c r="S689" s="65">
        <v>1568</v>
      </c>
      <c r="T689" s="65">
        <v>19</v>
      </c>
      <c r="U689" s="80">
        <f t="shared" si="64"/>
        <v>36.666736969629568</v>
      </c>
      <c r="V689" s="65">
        <v>5226</v>
      </c>
      <c r="W689" s="65">
        <v>30</v>
      </c>
      <c r="X689" s="80">
        <f t="shared" si="65"/>
        <v>108.74019679952764</v>
      </c>
      <c r="Y689" s="385" t="s">
        <v>21</v>
      </c>
      <c r="Z689" s="211">
        <v>40.1</v>
      </c>
      <c r="AA689" s="211">
        <v>1.4</v>
      </c>
      <c r="AB689" s="81" t="s">
        <v>21</v>
      </c>
      <c r="AC689" s="81" t="s">
        <v>21</v>
      </c>
      <c r="AD689" s="81" t="s">
        <v>21</v>
      </c>
      <c r="AE689" s="81" t="s">
        <v>21</v>
      </c>
      <c r="AF689" s="233">
        <v>38.020000000000003</v>
      </c>
      <c r="AG689" s="233">
        <v>0.75</v>
      </c>
      <c r="AH689" s="233">
        <v>35.9</v>
      </c>
      <c r="AI689" s="233">
        <v>0.5</v>
      </c>
      <c r="AJ689" s="84" t="s">
        <v>21</v>
      </c>
      <c r="AK689" s="84" t="s">
        <v>21</v>
      </c>
      <c r="AL689" s="84" t="s">
        <v>21</v>
      </c>
      <c r="AM689" s="84" t="s">
        <v>21</v>
      </c>
      <c r="AN689" s="84" t="s">
        <v>21</v>
      </c>
      <c r="AO689" s="84" t="s">
        <v>21</v>
      </c>
      <c r="AP689" s="233">
        <v>38.4</v>
      </c>
      <c r="AQ689" s="233">
        <v>0.75</v>
      </c>
      <c r="AR689" s="233">
        <v>35.479999999999997</v>
      </c>
      <c r="AS689" s="233">
        <v>0.61</v>
      </c>
      <c r="AT689" s="233">
        <v>38.299999999999997</v>
      </c>
      <c r="AU689" s="233">
        <v>0.82</v>
      </c>
      <c r="AV689" s="84" t="s">
        <v>21</v>
      </c>
      <c r="AW689" s="84" t="s">
        <v>21</v>
      </c>
      <c r="AX689" s="84" t="s">
        <v>21</v>
      </c>
      <c r="AY689" s="84" t="s">
        <v>21</v>
      </c>
      <c r="AZ689" s="233">
        <v>38.9</v>
      </c>
      <c r="BA689" s="233">
        <v>0.73</v>
      </c>
      <c r="BB689" s="81" t="s">
        <v>21</v>
      </c>
      <c r="BC689" s="81" t="s">
        <v>21</v>
      </c>
      <c r="BD689" s="81" t="s">
        <v>21</v>
      </c>
      <c r="BE689" s="81" t="s">
        <v>21</v>
      </c>
      <c r="BF689" s="81" t="s">
        <v>21</v>
      </c>
      <c r="BG689" s="152" t="s">
        <v>21</v>
      </c>
    </row>
    <row r="690" spans="1:59" ht="16" customHeight="1" x14ac:dyDescent="0.15">
      <c r="A690" s="64" t="s">
        <v>983</v>
      </c>
      <c r="B690" s="81"/>
      <c r="C690" s="202">
        <v>39.799999999999997</v>
      </c>
      <c r="D690" s="211">
        <v>39.4</v>
      </c>
      <c r="E690" s="260">
        <v>1.008</v>
      </c>
      <c r="F690" s="271">
        <v>16.8</v>
      </c>
      <c r="G690" s="81" t="s">
        <v>21</v>
      </c>
      <c r="H690" s="81" t="s">
        <v>21</v>
      </c>
      <c r="I690" s="233">
        <v>37.6</v>
      </c>
      <c r="J690" s="211">
        <v>2.5</v>
      </c>
      <c r="K690" s="248">
        <v>0.2787</v>
      </c>
      <c r="L690" s="211">
        <v>1.2</v>
      </c>
      <c r="M690" s="65" t="s">
        <v>170</v>
      </c>
      <c r="N690" s="260">
        <v>0.97899999999999998</v>
      </c>
      <c r="O690" s="211">
        <v>2.2000000000000002</v>
      </c>
      <c r="P690" s="64">
        <v>3710</v>
      </c>
      <c r="Q690" s="65">
        <v>25</v>
      </c>
      <c r="R690" s="80">
        <f t="shared" si="63"/>
        <v>78.298403559715055</v>
      </c>
      <c r="S690" s="65">
        <v>1585</v>
      </c>
      <c r="T690" s="65">
        <v>18</v>
      </c>
      <c r="U690" s="80">
        <f t="shared" si="64"/>
        <v>36.45394354524624</v>
      </c>
      <c r="V690" s="65">
        <v>5207</v>
      </c>
      <c r="W690" s="65">
        <v>30</v>
      </c>
      <c r="X690" s="80">
        <f t="shared" si="65"/>
        <v>108.3749952710495</v>
      </c>
      <c r="Y690" s="385" t="s">
        <v>21</v>
      </c>
      <c r="Z690" s="211">
        <v>41</v>
      </c>
      <c r="AA690" s="211">
        <v>1.5</v>
      </c>
      <c r="AB690" s="81" t="s">
        <v>21</v>
      </c>
      <c r="AC690" s="81" t="s">
        <v>21</v>
      </c>
      <c r="AD690" s="81" t="s">
        <v>21</v>
      </c>
      <c r="AE690" s="81" t="s">
        <v>21</v>
      </c>
      <c r="AF690" s="233">
        <v>38.18</v>
      </c>
      <c r="AG690" s="233">
        <v>0.67</v>
      </c>
      <c r="AH690" s="233">
        <v>36.1</v>
      </c>
      <c r="AI690" s="233">
        <v>0.67</v>
      </c>
      <c r="AJ690" s="84" t="s">
        <v>21</v>
      </c>
      <c r="AK690" s="84" t="s">
        <v>21</v>
      </c>
      <c r="AL690" s="84" t="s">
        <v>21</v>
      </c>
      <c r="AM690" s="84" t="s">
        <v>21</v>
      </c>
      <c r="AN690" s="84" t="s">
        <v>21</v>
      </c>
      <c r="AO690" s="84" t="s">
        <v>21</v>
      </c>
      <c r="AP690" s="233">
        <v>37.6</v>
      </c>
      <c r="AQ690" s="233">
        <v>0.86</v>
      </c>
      <c r="AR690" s="233">
        <v>35.6</v>
      </c>
      <c r="AS690" s="233">
        <v>0.59</v>
      </c>
      <c r="AT690" s="233">
        <v>37.200000000000003</v>
      </c>
      <c r="AU690" s="233">
        <v>0.8</v>
      </c>
      <c r="AV690" s="84" t="s">
        <v>21</v>
      </c>
      <c r="AW690" s="84" t="s">
        <v>21</v>
      </c>
      <c r="AX690" s="84" t="s">
        <v>21</v>
      </c>
      <c r="AY690" s="84" t="s">
        <v>21</v>
      </c>
      <c r="AZ690" s="233">
        <v>38.369999999999997</v>
      </c>
      <c r="BA690" s="233">
        <v>0.73</v>
      </c>
      <c r="BB690" s="81" t="s">
        <v>21</v>
      </c>
      <c r="BC690" s="81" t="s">
        <v>21</v>
      </c>
      <c r="BD690" s="81" t="s">
        <v>21</v>
      </c>
      <c r="BE690" s="81" t="s">
        <v>21</v>
      </c>
      <c r="BF690" s="81" t="s">
        <v>21</v>
      </c>
      <c r="BG690" s="152" t="s">
        <v>21</v>
      </c>
    </row>
    <row r="691" spans="1:59" ht="16" customHeight="1" x14ac:dyDescent="0.15">
      <c r="A691" s="64" t="s">
        <v>984</v>
      </c>
      <c r="B691" s="81"/>
      <c r="C691" s="202">
        <v>38.9</v>
      </c>
      <c r="D691" s="211">
        <v>38.6</v>
      </c>
      <c r="E691" s="260">
        <v>1.004</v>
      </c>
      <c r="F691" s="271">
        <v>16.399999999999999</v>
      </c>
      <c r="G691" s="81" t="s">
        <v>21</v>
      </c>
      <c r="H691" s="81" t="s">
        <v>21</v>
      </c>
      <c r="I691" s="233">
        <v>37.08</v>
      </c>
      <c r="J691" s="211">
        <v>2.2999999999999998</v>
      </c>
      <c r="K691" s="248">
        <v>0.27889999999999998</v>
      </c>
      <c r="L691" s="211">
        <v>1.2</v>
      </c>
      <c r="M691" s="65" t="s">
        <v>165</v>
      </c>
      <c r="N691" s="260">
        <v>0.96499999999999997</v>
      </c>
      <c r="O691" s="211">
        <v>1.9</v>
      </c>
      <c r="P691" s="64">
        <v>3696</v>
      </c>
      <c r="Q691" s="65">
        <v>23</v>
      </c>
      <c r="R691" s="80">
        <f t="shared" si="63"/>
        <v>77.415543658880296</v>
      </c>
      <c r="S691" s="65">
        <v>1586</v>
      </c>
      <c r="T691" s="65">
        <v>17</v>
      </c>
      <c r="U691" s="80">
        <f t="shared" si="64"/>
        <v>35.988309212854112</v>
      </c>
      <c r="V691" s="65">
        <v>5186</v>
      </c>
      <c r="W691" s="65">
        <v>27</v>
      </c>
      <c r="X691" s="80">
        <f t="shared" si="65"/>
        <v>107.17666910293489</v>
      </c>
      <c r="Y691" s="385" t="s">
        <v>21</v>
      </c>
      <c r="Z691" s="211">
        <v>38.1</v>
      </c>
      <c r="AA691" s="211">
        <v>1.4</v>
      </c>
      <c r="AB691" s="81" t="s">
        <v>21</v>
      </c>
      <c r="AC691" s="81" t="s">
        <v>21</v>
      </c>
      <c r="AD691" s="81" t="s">
        <v>21</v>
      </c>
      <c r="AE691" s="81" t="s">
        <v>21</v>
      </c>
      <c r="AF691" s="233">
        <v>38.11</v>
      </c>
      <c r="AG691" s="233">
        <v>0.7</v>
      </c>
      <c r="AH691" s="233">
        <v>36.03</v>
      </c>
      <c r="AI691" s="233">
        <v>0.54</v>
      </c>
      <c r="AJ691" s="84" t="s">
        <v>21</v>
      </c>
      <c r="AK691" s="84" t="s">
        <v>21</v>
      </c>
      <c r="AL691" s="84" t="s">
        <v>21</v>
      </c>
      <c r="AM691" s="84" t="s">
        <v>21</v>
      </c>
      <c r="AN691" s="84" t="s">
        <v>21</v>
      </c>
      <c r="AO691" s="84" t="s">
        <v>21</v>
      </c>
      <c r="AP691" s="233">
        <v>36.85</v>
      </c>
      <c r="AQ691" s="233">
        <v>0.76</v>
      </c>
      <c r="AR691" s="233">
        <v>35.729999999999997</v>
      </c>
      <c r="AS691" s="233">
        <v>0.5</v>
      </c>
      <c r="AT691" s="233">
        <v>37.51</v>
      </c>
      <c r="AU691" s="233">
        <v>0.72</v>
      </c>
      <c r="AV691" s="84" t="s">
        <v>21</v>
      </c>
      <c r="AW691" s="84" t="s">
        <v>21</v>
      </c>
      <c r="AX691" s="84" t="s">
        <v>21</v>
      </c>
      <c r="AY691" s="84" t="s">
        <v>21</v>
      </c>
      <c r="AZ691" s="233">
        <v>37.97</v>
      </c>
      <c r="BA691" s="233">
        <v>0.75</v>
      </c>
      <c r="BB691" s="81" t="s">
        <v>21</v>
      </c>
      <c r="BC691" s="81" t="s">
        <v>21</v>
      </c>
      <c r="BD691" s="81" t="s">
        <v>21</v>
      </c>
      <c r="BE691" s="81" t="s">
        <v>21</v>
      </c>
      <c r="BF691" s="81" t="s">
        <v>21</v>
      </c>
      <c r="BG691" s="152" t="s">
        <v>21</v>
      </c>
    </row>
    <row r="692" spans="1:59" ht="16" customHeight="1" x14ac:dyDescent="0.15">
      <c r="A692" s="64" t="s">
        <v>985</v>
      </c>
      <c r="B692" s="81"/>
      <c r="C692" s="202">
        <v>37.700000000000003</v>
      </c>
      <c r="D692" s="211">
        <v>37.799999999999997</v>
      </c>
      <c r="E692" s="260">
        <v>1.0089999999999999</v>
      </c>
      <c r="F692" s="271">
        <v>15.2</v>
      </c>
      <c r="G692" s="81" t="s">
        <v>21</v>
      </c>
      <c r="H692" s="81" t="s">
        <v>21</v>
      </c>
      <c r="I692" s="233">
        <v>37.92</v>
      </c>
      <c r="J692" s="211">
        <v>2.6</v>
      </c>
      <c r="K692" s="248">
        <v>0.27950000000000003</v>
      </c>
      <c r="L692" s="211">
        <v>1.6</v>
      </c>
      <c r="M692" s="65" t="s">
        <v>359</v>
      </c>
      <c r="N692" s="260">
        <v>0.98499999999999999</v>
      </c>
      <c r="O692" s="211">
        <v>2</v>
      </c>
      <c r="P692" s="64">
        <v>3718</v>
      </c>
      <c r="Q692" s="65">
        <v>26</v>
      </c>
      <c r="R692" s="80">
        <f t="shared" si="63"/>
        <v>78.774422244787047</v>
      </c>
      <c r="S692" s="65">
        <v>1589</v>
      </c>
      <c r="T692" s="65">
        <v>23</v>
      </c>
      <c r="U692" s="80">
        <f t="shared" si="64"/>
        <v>39.229687737732505</v>
      </c>
      <c r="V692" s="65">
        <v>5215</v>
      </c>
      <c r="W692" s="65">
        <v>29</v>
      </c>
      <c r="X692" s="80">
        <f t="shared" si="65"/>
        <v>108.25659333269267</v>
      </c>
      <c r="Y692" s="385" t="s">
        <v>21</v>
      </c>
      <c r="Z692" s="211">
        <v>41.6</v>
      </c>
      <c r="AA692" s="211">
        <v>1.6</v>
      </c>
      <c r="AB692" s="81" t="s">
        <v>21</v>
      </c>
      <c r="AC692" s="81" t="s">
        <v>21</v>
      </c>
      <c r="AD692" s="81" t="s">
        <v>21</v>
      </c>
      <c r="AE692" s="81" t="s">
        <v>21</v>
      </c>
      <c r="AF692" s="233">
        <v>37.090000000000003</v>
      </c>
      <c r="AG692" s="233">
        <v>0.82</v>
      </c>
      <c r="AH692" s="233">
        <v>35.08</v>
      </c>
      <c r="AI692" s="233">
        <v>0.48</v>
      </c>
      <c r="AJ692" s="84" t="s">
        <v>21</v>
      </c>
      <c r="AK692" s="84" t="s">
        <v>21</v>
      </c>
      <c r="AL692" s="84" t="s">
        <v>21</v>
      </c>
      <c r="AM692" s="84" t="s">
        <v>21</v>
      </c>
      <c r="AN692" s="84" t="s">
        <v>21</v>
      </c>
      <c r="AO692" s="84" t="s">
        <v>21</v>
      </c>
      <c r="AP692" s="233">
        <v>36.299999999999997</v>
      </c>
      <c r="AQ692" s="233">
        <v>0.8</v>
      </c>
      <c r="AR692" s="233">
        <v>34.53</v>
      </c>
      <c r="AS692" s="233">
        <v>0.52</v>
      </c>
      <c r="AT692" s="233">
        <v>36.590000000000003</v>
      </c>
      <c r="AU692" s="233">
        <v>0.92</v>
      </c>
      <c r="AV692" s="84" t="s">
        <v>21</v>
      </c>
      <c r="AW692" s="84" t="s">
        <v>21</v>
      </c>
      <c r="AX692" s="84" t="s">
        <v>21</v>
      </c>
      <c r="AY692" s="84" t="s">
        <v>21</v>
      </c>
      <c r="AZ692" s="233">
        <v>36.51</v>
      </c>
      <c r="BA692" s="233">
        <v>0.78</v>
      </c>
      <c r="BB692" s="81" t="s">
        <v>21</v>
      </c>
      <c r="BC692" s="81" t="s">
        <v>21</v>
      </c>
      <c r="BD692" s="81" t="s">
        <v>21</v>
      </c>
      <c r="BE692" s="81" t="s">
        <v>21</v>
      </c>
      <c r="BF692" s="81" t="s">
        <v>21</v>
      </c>
      <c r="BG692" s="152" t="s">
        <v>21</v>
      </c>
    </row>
    <row r="693" spans="1:59" ht="16" customHeight="1" thickBot="1" x14ac:dyDescent="0.2">
      <c r="A693" s="70" t="s">
        <v>986</v>
      </c>
      <c r="B693" s="140"/>
      <c r="C693" s="210">
        <v>38.6</v>
      </c>
      <c r="D693" s="212">
        <v>38.6</v>
      </c>
      <c r="E693" s="261">
        <v>1.0089999999999999</v>
      </c>
      <c r="F693" s="273">
        <v>15.5</v>
      </c>
      <c r="G693" s="140" t="s">
        <v>21</v>
      </c>
      <c r="H693" s="140" t="s">
        <v>21</v>
      </c>
      <c r="I693" s="234">
        <v>37.49</v>
      </c>
      <c r="J693" s="212">
        <v>2.4</v>
      </c>
      <c r="K693" s="249">
        <v>0.2838</v>
      </c>
      <c r="L693" s="212">
        <v>1.3</v>
      </c>
      <c r="M693" s="13" t="s">
        <v>133</v>
      </c>
      <c r="N693" s="261">
        <v>0.95799999999999996</v>
      </c>
      <c r="O693" s="212">
        <v>2</v>
      </c>
      <c r="P693" s="70">
        <v>3706</v>
      </c>
      <c r="Q693" s="13">
        <v>24</v>
      </c>
      <c r="R693" s="89">
        <f t="shared" si="63"/>
        <v>77.908756889068641</v>
      </c>
      <c r="S693" s="13">
        <v>1610</v>
      </c>
      <c r="T693" s="13">
        <v>19</v>
      </c>
      <c r="U693" s="89">
        <f t="shared" si="64"/>
        <v>37.38769851167627</v>
      </c>
      <c r="V693" s="13">
        <v>5177</v>
      </c>
      <c r="W693" s="13">
        <v>28</v>
      </c>
      <c r="X693" s="89">
        <f t="shared" si="65"/>
        <v>107.25917956053925</v>
      </c>
      <c r="Y693" s="386" t="s">
        <v>21</v>
      </c>
      <c r="Z693" s="212">
        <v>41.8</v>
      </c>
      <c r="AA693" s="212">
        <v>1.9</v>
      </c>
      <c r="AB693" s="140" t="s">
        <v>21</v>
      </c>
      <c r="AC693" s="140" t="s">
        <v>21</v>
      </c>
      <c r="AD693" s="140" t="s">
        <v>21</v>
      </c>
      <c r="AE693" s="140" t="s">
        <v>21</v>
      </c>
      <c r="AF693" s="234">
        <v>38.64</v>
      </c>
      <c r="AG693" s="234">
        <v>0.96</v>
      </c>
      <c r="AH693" s="234">
        <v>35.950000000000003</v>
      </c>
      <c r="AI693" s="234">
        <v>0.69</v>
      </c>
      <c r="AJ693" s="143" t="s">
        <v>21</v>
      </c>
      <c r="AK693" s="143" t="s">
        <v>21</v>
      </c>
      <c r="AL693" s="143" t="s">
        <v>21</v>
      </c>
      <c r="AM693" s="143" t="s">
        <v>21</v>
      </c>
      <c r="AN693" s="143" t="s">
        <v>21</v>
      </c>
      <c r="AO693" s="143" t="s">
        <v>21</v>
      </c>
      <c r="AP693" s="234">
        <v>37.9</v>
      </c>
      <c r="AQ693" s="234">
        <v>1.3</v>
      </c>
      <c r="AR693" s="234">
        <v>35.29</v>
      </c>
      <c r="AS693" s="234">
        <v>0.66</v>
      </c>
      <c r="AT693" s="234">
        <v>38.299999999999997</v>
      </c>
      <c r="AU693" s="234">
        <v>1.2</v>
      </c>
      <c r="AV693" s="143" t="s">
        <v>21</v>
      </c>
      <c r="AW693" s="143" t="s">
        <v>21</v>
      </c>
      <c r="AX693" s="143" t="s">
        <v>21</v>
      </c>
      <c r="AY693" s="143" t="s">
        <v>21</v>
      </c>
      <c r="AZ693" s="234">
        <v>39.159999999999997</v>
      </c>
      <c r="BA693" s="234">
        <v>0.99</v>
      </c>
      <c r="BB693" s="140" t="s">
        <v>21</v>
      </c>
      <c r="BC693" s="140" t="s">
        <v>21</v>
      </c>
      <c r="BD693" s="140" t="s">
        <v>21</v>
      </c>
      <c r="BE693" s="140" t="s">
        <v>21</v>
      </c>
      <c r="BF693" s="140" t="s">
        <v>21</v>
      </c>
      <c r="BG693" s="382" t="s">
        <v>21</v>
      </c>
    </row>
    <row r="695" spans="1:59" ht="16" customHeight="1" x14ac:dyDescent="0.15">
      <c r="A695" s="412" t="s">
        <v>1468</v>
      </c>
    </row>
    <row r="696" spans="1:59" ht="16" customHeight="1" x14ac:dyDescent="0.15">
      <c r="A696" s="412" t="s">
        <v>1467</v>
      </c>
    </row>
    <row r="697" spans="1:59" ht="16" customHeight="1" x14ac:dyDescent="0.15">
      <c r="A697" s="412" t="s">
        <v>1466</v>
      </c>
    </row>
    <row r="698" spans="1:59" ht="16" customHeight="1" x14ac:dyDescent="0.15">
      <c r="A698" s="413" t="s">
        <v>1465</v>
      </c>
    </row>
    <row r="699" spans="1:59" ht="16" customHeight="1" x14ac:dyDescent="0.15">
      <c r="A699" s="415" t="s">
        <v>1472</v>
      </c>
    </row>
    <row r="700" spans="1:59" ht="16" customHeight="1" x14ac:dyDescent="0.15">
      <c r="A700" s="415" t="s">
        <v>1469</v>
      </c>
    </row>
  </sheetData>
  <mergeCells count="5">
    <mergeCell ref="C3:F3"/>
    <mergeCell ref="G3:O3"/>
    <mergeCell ref="P3:X3"/>
    <mergeCell ref="Y3:Y4"/>
    <mergeCell ref="Z3:B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19394-F57C-4B4A-B389-7D7AE70E9B3B}">
  <dimension ref="A1:F433"/>
  <sheetViews>
    <sheetView zoomScale="56" workbookViewId="0">
      <selection activeCell="AA7" sqref="AA7"/>
    </sheetView>
  </sheetViews>
  <sheetFormatPr baseColWidth="10" defaultRowHeight="16" x14ac:dyDescent="0.2"/>
  <cols>
    <col min="5" max="5" width="15.33203125" bestFit="1" customWidth="1"/>
  </cols>
  <sheetData>
    <row r="1" spans="1:6" ht="17" thickBot="1" x14ac:dyDescent="0.25">
      <c r="A1" s="14" t="s">
        <v>1515</v>
      </c>
    </row>
    <row r="2" spans="1:6" x14ac:dyDescent="0.2">
      <c r="A2" s="169"/>
      <c r="B2" s="42"/>
      <c r="C2" s="457" t="s">
        <v>1473</v>
      </c>
      <c r="D2" s="458"/>
      <c r="E2" s="424"/>
      <c r="F2" s="421"/>
    </row>
    <row r="3" spans="1:6" ht="17" thickBot="1" x14ac:dyDescent="0.25">
      <c r="A3" s="134" t="s">
        <v>0</v>
      </c>
      <c r="B3" s="38" t="s">
        <v>835</v>
      </c>
      <c r="C3" s="422" t="s">
        <v>136</v>
      </c>
      <c r="D3" s="423" t="s">
        <v>9</v>
      </c>
      <c r="E3" s="425" t="s">
        <v>1474</v>
      </c>
      <c r="F3" s="421"/>
    </row>
    <row r="4" spans="1:6" x14ac:dyDescent="0.2">
      <c r="A4" s="169"/>
      <c r="B4" s="42"/>
      <c r="C4" s="358"/>
      <c r="D4" s="358"/>
      <c r="E4" s="363"/>
      <c r="F4" s="363"/>
    </row>
    <row r="5" spans="1:6" ht="17" thickBot="1" x14ac:dyDescent="0.25">
      <c r="A5" s="426" t="s">
        <v>22</v>
      </c>
      <c r="B5" s="48"/>
      <c r="C5" s="363"/>
      <c r="D5" s="363"/>
      <c r="E5" s="363"/>
      <c r="F5" s="363"/>
    </row>
    <row r="6" spans="1:6" x14ac:dyDescent="0.2">
      <c r="A6" s="175" t="s">
        <v>988</v>
      </c>
      <c r="B6" s="158">
        <v>0</v>
      </c>
      <c r="C6" s="429">
        <v>161.69999999999999</v>
      </c>
      <c r="D6" s="371">
        <v>6.1</v>
      </c>
      <c r="E6" s="371">
        <v>700.81128026422903</v>
      </c>
      <c r="F6" s="363"/>
    </row>
    <row r="7" spans="1:6" x14ac:dyDescent="0.2">
      <c r="A7" s="176" t="s">
        <v>989</v>
      </c>
      <c r="B7" s="159">
        <v>1</v>
      </c>
      <c r="C7" s="430">
        <v>148.6</v>
      </c>
      <c r="D7" s="372">
        <v>5.4</v>
      </c>
      <c r="E7" s="373">
        <v>696.58028263590995</v>
      </c>
      <c r="F7" s="364"/>
    </row>
    <row r="8" spans="1:6" x14ac:dyDescent="0.2">
      <c r="A8" s="176" t="s">
        <v>990</v>
      </c>
      <c r="B8" s="159">
        <v>1</v>
      </c>
      <c r="C8" s="431">
        <v>208.1</v>
      </c>
      <c r="D8" s="373">
        <v>6.5</v>
      </c>
      <c r="E8" s="373">
        <v>713.66794072805806</v>
      </c>
      <c r="F8" s="364"/>
    </row>
    <row r="9" spans="1:6" x14ac:dyDescent="0.2">
      <c r="A9" s="176" t="s">
        <v>991</v>
      </c>
      <c r="B9" s="159">
        <v>1</v>
      </c>
      <c r="C9" s="431">
        <v>199.9</v>
      </c>
      <c r="D9" s="373">
        <v>6.9</v>
      </c>
      <c r="E9" s="372">
        <v>711.59647410098</v>
      </c>
      <c r="F9" s="363"/>
    </row>
    <row r="10" spans="1:6" x14ac:dyDescent="0.2">
      <c r="A10" s="176" t="s">
        <v>992</v>
      </c>
      <c r="B10" s="159">
        <v>1</v>
      </c>
      <c r="C10" s="430">
        <v>207.5</v>
      </c>
      <c r="D10" s="372">
        <v>5.8</v>
      </c>
      <c r="E10" s="372">
        <v>713.51887119171897</v>
      </c>
      <c r="F10" s="363"/>
    </row>
    <row r="11" spans="1:6" x14ac:dyDescent="0.2">
      <c r="A11" s="176" t="s">
        <v>993</v>
      </c>
      <c r="B11" s="159">
        <v>1</v>
      </c>
      <c r="C11" s="430">
        <v>194.2</v>
      </c>
      <c r="D11" s="372">
        <v>6.5</v>
      </c>
      <c r="E11" s="372">
        <v>710.11123588461396</v>
      </c>
      <c r="F11" s="363"/>
    </row>
    <row r="12" spans="1:6" x14ac:dyDescent="0.2">
      <c r="A12" s="176" t="s">
        <v>994</v>
      </c>
      <c r="B12" s="159">
        <v>0</v>
      </c>
      <c r="C12" s="430">
        <v>262.60000000000002</v>
      </c>
      <c r="D12" s="372">
        <v>7.5</v>
      </c>
      <c r="E12" s="372">
        <v>725.827062394005</v>
      </c>
      <c r="F12" s="363"/>
    </row>
    <row r="13" spans="1:6" x14ac:dyDescent="0.2">
      <c r="A13" s="176" t="s">
        <v>995</v>
      </c>
      <c r="B13" s="159">
        <v>0</v>
      </c>
      <c r="C13" s="430">
        <v>339.7</v>
      </c>
      <c r="D13" s="372">
        <v>9.4</v>
      </c>
      <c r="E13" s="373">
        <v>739.63763029561301</v>
      </c>
      <c r="F13" s="364"/>
    </row>
    <row r="14" spans="1:6" x14ac:dyDescent="0.2">
      <c r="A14" s="176" t="s">
        <v>996</v>
      </c>
      <c r="B14" s="159">
        <v>1</v>
      </c>
      <c r="C14" s="431">
        <v>211.4</v>
      </c>
      <c r="D14" s="373">
        <v>7.3</v>
      </c>
      <c r="E14" s="372">
        <v>714.48100930248404</v>
      </c>
      <c r="F14" s="363"/>
    </row>
    <row r="15" spans="1:6" x14ac:dyDescent="0.2">
      <c r="A15" s="176" t="s">
        <v>997</v>
      </c>
      <c r="B15" s="159">
        <v>1</v>
      </c>
      <c r="C15" s="430">
        <v>220.8</v>
      </c>
      <c r="D15" s="372">
        <v>8.1</v>
      </c>
      <c r="E15" s="373">
        <v>716.73626761775097</v>
      </c>
      <c r="F15" s="364"/>
    </row>
    <row r="16" spans="1:6" x14ac:dyDescent="0.2">
      <c r="A16" s="176" t="s">
        <v>998</v>
      </c>
      <c r="B16" s="159">
        <v>0</v>
      </c>
      <c r="C16" s="431">
        <v>248.3</v>
      </c>
      <c r="D16" s="373">
        <v>7.1</v>
      </c>
      <c r="E16" s="373">
        <v>722.87283279462895</v>
      </c>
      <c r="F16" s="364"/>
    </row>
    <row r="17" spans="1:6" x14ac:dyDescent="0.2">
      <c r="A17" s="176" t="s">
        <v>999</v>
      </c>
      <c r="B17" s="159">
        <v>1</v>
      </c>
      <c r="C17" s="431">
        <v>239.8</v>
      </c>
      <c r="D17" s="373">
        <v>9.6999999999999993</v>
      </c>
      <c r="E17" s="373">
        <v>721.04389074786798</v>
      </c>
      <c r="F17" s="364"/>
    </row>
    <row r="18" spans="1:6" x14ac:dyDescent="0.2">
      <c r="A18" s="427" t="s">
        <v>1000</v>
      </c>
      <c r="B18" s="159">
        <v>1</v>
      </c>
      <c r="C18" s="431">
        <v>1111</v>
      </c>
      <c r="D18" s="373">
        <v>34</v>
      </c>
      <c r="E18" s="373">
        <v>808.46718823219305</v>
      </c>
      <c r="F18" s="364"/>
    </row>
    <row r="19" spans="1:6" x14ac:dyDescent="0.2">
      <c r="A19" s="427" t="s">
        <v>1001</v>
      </c>
      <c r="B19" s="159">
        <v>0</v>
      </c>
      <c r="C19" s="431">
        <v>147</v>
      </c>
      <c r="D19" s="373">
        <v>11</v>
      </c>
      <c r="E19" s="373">
        <v>696.04079424645704</v>
      </c>
      <c r="F19" s="364"/>
    </row>
    <row r="20" spans="1:6" x14ac:dyDescent="0.2">
      <c r="A20" s="176" t="s">
        <v>1002</v>
      </c>
      <c r="B20" s="159">
        <v>1</v>
      </c>
      <c r="C20" s="431">
        <v>349.5</v>
      </c>
      <c r="D20" s="373">
        <v>8.8000000000000007</v>
      </c>
      <c r="E20" s="372">
        <v>741.18686992730295</v>
      </c>
      <c r="F20" s="363"/>
    </row>
    <row r="21" spans="1:6" x14ac:dyDescent="0.2">
      <c r="A21" s="176" t="s">
        <v>1003</v>
      </c>
      <c r="B21" s="159">
        <v>1</v>
      </c>
      <c r="C21" s="430">
        <v>210.4</v>
      </c>
      <c r="D21" s="372">
        <v>5.8</v>
      </c>
      <c r="E21" s="372">
        <v>714.23583193744696</v>
      </c>
      <c r="F21" s="363"/>
    </row>
    <row r="22" spans="1:6" x14ac:dyDescent="0.2">
      <c r="A22" s="176" t="s">
        <v>1004</v>
      </c>
      <c r="B22" s="159">
        <v>1</v>
      </c>
      <c r="C22" s="430">
        <v>241</v>
      </c>
      <c r="D22" s="372">
        <v>11</v>
      </c>
      <c r="E22" s="373">
        <v>721.30557621069897</v>
      </c>
      <c r="F22" s="364"/>
    </row>
    <row r="23" spans="1:6" x14ac:dyDescent="0.2">
      <c r="A23" s="176" t="s">
        <v>1005</v>
      </c>
      <c r="B23" s="159">
        <v>0</v>
      </c>
      <c r="C23" s="431">
        <v>211.9</v>
      </c>
      <c r="D23" s="373">
        <v>6.4</v>
      </c>
      <c r="E23" s="373">
        <v>714.60320886621696</v>
      </c>
      <c r="F23" s="364"/>
    </row>
    <row r="24" spans="1:6" x14ac:dyDescent="0.2">
      <c r="A24" s="176" t="s">
        <v>1006</v>
      </c>
      <c r="B24" s="159">
        <v>0</v>
      </c>
      <c r="C24" s="431">
        <v>221.7</v>
      </c>
      <c r="D24" s="373">
        <v>7.4</v>
      </c>
      <c r="E24" s="372">
        <v>716.947664231467</v>
      </c>
      <c r="F24" s="363"/>
    </row>
    <row r="25" spans="1:6" x14ac:dyDescent="0.2">
      <c r="A25" s="176" t="s">
        <v>1007</v>
      </c>
      <c r="B25" s="159">
        <v>0</v>
      </c>
      <c r="C25" s="430">
        <v>157.30000000000001</v>
      </c>
      <c r="D25" s="372">
        <v>3.9</v>
      </c>
      <c r="E25" s="372">
        <v>699.42561859684599</v>
      </c>
      <c r="F25" s="363"/>
    </row>
    <row r="26" spans="1:6" x14ac:dyDescent="0.2">
      <c r="A26" s="176" t="s">
        <v>1008</v>
      </c>
      <c r="B26" s="159">
        <v>0</v>
      </c>
      <c r="C26" s="430">
        <v>223.3</v>
      </c>
      <c r="D26" s="372">
        <v>4.5999999999999996</v>
      </c>
      <c r="E26" s="373">
        <v>717.32159120900997</v>
      </c>
      <c r="F26" s="364"/>
    </row>
    <row r="27" spans="1:6" x14ac:dyDescent="0.2">
      <c r="A27" s="176" t="s">
        <v>1009</v>
      </c>
      <c r="B27" s="159">
        <v>0</v>
      </c>
      <c r="C27" s="431">
        <v>205.7</v>
      </c>
      <c r="D27" s="373">
        <v>6.4</v>
      </c>
      <c r="E27" s="373">
        <v>713.06933541293995</v>
      </c>
      <c r="F27" s="364"/>
    </row>
    <row r="28" spans="1:6" x14ac:dyDescent="0.2">
      <c r="A28" s="176" t="s">
        <v>1010</v>
      </c>
      <c r="B28" s="159">
        <v>0</v>
      </c>
      <c r="C28" s="431">
        <v>168.3</v>
      </c>
      <c r="D28" s="373">
        <v>4.4000000000000004</v>
      </c>
      <c r="E28" s="373">
        <v>702.82765993226405</v>
      </c>
      <c r="F28" s="364"/>
    </row>
    <row r="29" spans="1:6" x14ac:dyDescent="0.2">
      <c r="A29" s="427" t="s">
        <v>1011</v>
      </c>
      <c r="B29" s="159">
        <v>1</v>
      </c>
      <c r="C29" s="431">
        <v>277.5</v>
      </c>
      <c r="D29" s="373">
        <v>7.6</v>
      </c>
      <c r="E29" s="373">
        <v>728.75600615071505</v>
      </c>
      <c r="F29" s="364"/>
    </row>
    <row r="30" spans="1:6" x14ac:dyDescent="0.2">
      <c r="A30" s="427" t="s">
        <v>1012</v>
      </c>
      <c r="B30" s="159">
        <v>1</v>
      </c>
      <c r="C30" s="431">
        <v>262.5</v>
      </c>
      <c r="D30" s="373">
        <v>9</v>
      </c>
      <c r="E30" s="372">
        <v>725.80690815993705</v>
      </c>
      <c r="F30" s="363"/>
    </row>
    <row r="31" spans="1:6" x14ac:dyDescent="0.2">
      <c r="A31" s="176" t="s">
        <v>1013</v>
      </c>
      <c r="B31" s="159">
        <v>1</v>
      </c>
      <c r="C31" s="430">
        <v>250.5</v>
      </c>
      <c r="D31" s="372">
        <v>8.4</v>
      </c>
      <c r="E31" s="372">
        <v>723.337076155918</v>
      </c>
      <c r="F31" s="363"/>
    </row>
    <row r="32" spans="1:6" x14ac:dyDescent="0.2">
      <c r="A32" s="176" t="s">
        <v>1014</v>
      </c>
      <c r="B32" s="159">
        <v>1</v>
      </c>
      <c r="C32" s="430">
        <v>181.9</v>
      </c>
      <c r="D32" s="372">
        <v>5.9</v>
      </c>
      <c r="E32" s="372">
        <v>706.76836786439105</v>
      </c>
      <c r="F32" s="363"/>
    </row>
    <row r="33" spans="1:6" x14ac:dyDescent="0.2">
      <c r="A33" s="427" t="s">
        <v>1015</v>
      </c>
      <c r="B33" s="159">
        <v>1</v>
      </c>
      <c r="C33" s="430">
        <v>266</v>
      </c>
      <c r="D33" s="372">
        <v>7.2</v>
      </c>
      <c r="E33" s="372">
        <v>726.50825654015</v>
      </c>
      <c r="F33" s="363"/>
    </row>
    <row r="34" spans="1:6" x14ac:dyDescent="0.2">
      <c r="A34" s="176" t="s">
        <v>1016</v>
      </c>
      <c r="B34" s="159">
        <v>0</v>
      </c>
      <c r="C34" s="430">
        <v>334</v>
      </c>
      <c r="D34" s="372">
        <v>11</v>
      </c>
      <c r="E34" s="373">
        <v>738.71809432271698</v>
      </c>
      <c r="F34" s="364"/>
    </row>
    <row r="35" spans="1:6" x14ac:dyDescent="0.2">
      <c r="A35" s="176" t="s">
        <v>1017</v>
      </c>
      <c r="B35" s="159">
        <v>1</v>
      </c>
      <c r="C35" s="431">
        <v>336.1</v>
      </c>
      <c r="D35" s="373">
        <v>9.3000000000000007</v>
      </c>
      <c r="E35" s="373">
        <v>739.05848895328199</v>
      </c>
      <c r="F35" s="364"/>
    </row>
    <row r="36" spans="1:6" x14ac:dyDescent="0.2">
      <c r="A36" s="427" t="s">
        <v>1018</v>
      </c>
      <c r="B36" s="159">
        <v>1</v>
      </c>
      <c r="C36" s="431">
        <v>2620</v>
      </c>
      <c r="D36" s="373">
        <v>700</v>
      </c>
      <c r="E36" s="372">
        <v>864.44201366727998</v>
      </c>
      <c r="F36" s="363"/>
    </row>
    <row r="37" spans="1:6" x14ac:dyDescent="0.2">
      <c r="A37" s="176" t="s">
        <v>1019</v>
      </c>
      <c r="B37" s="159">
        <v>1</v>
      </c>
      <c r="C37" s="430">
        <v>272.5</v>
      </c>
      <c r="D37" s="372">
        <v>8.1999999999999993</v>
      </c>
      <c r="E37" s="372">
        <v>727.78915348913802</v>
      </c>
      <c r="F37" s="363"/>
    </row>
    <row r="38" spans="1:6" x14ac:dyDescent="0.2">
      <c r="A38" s="176" t="s">
        <v>1020</v>
      </c>
      <c r="B38" s="159">
        <v>0</v>
      </c>
      <c r="C38" s="430">
        <v>137.69999999999999</v>
      </c>
      <c r="D38" s="372">
        <v>5.9</v>
      </c>
      <c r="E38" s="372">
        <v>692.79654504061</v>
      </c>
      <c r="F38" s="363"/>
    </row>
    <row r="39" spans="1:6" x14ac:dyDescent="0.2">
      <c r="A39" s="427" t="s">
        <v>1021</v>
      </c>
      <c r="B39" s="159">
        <v>0</v>
      </c>
      <c r="C39" s="430">
        <v>198.7</v>
      </c>
      <c r="D39" s="372">
        <v>6.7</v>
      </c>
      <c r="E39" s="372">
        <v>711.28697331921796</v>
      </c>
      <c r="F39" s="363"/>
    </row>
    <row r="40" spans="1:6" x14ac:dyDescent="0.2">
      <c r="A40" s="427" t="s">
        <v>1022</v>
      </c>
      <c r="B40" s="159">
        <v>0</v>
      </c>
      <c r="C40" s="430">
        <v>205.1</v>
      </c>
      <c r="D40" s="372">
        <v>6.6</v>
      </c>
      <c r="E40" s="373">
        <v>712.91870725750005</v>
      </c>
      <c r="F40" s="364"/>
    </row>
    <row r="41" spans="1:6" x14ac:dyDescent="0.2">
      <c r="A41" s="176" t="s">
        <v>1023</v>
      </c>
      <c r="B41" s="159">
        <v>1</v>
      </c>
      <c r="C41" s="431">
        <v>152.80000000000001</v>
      </c>
      <c r="D41" s="373">
        <v>4</v>
      </c>
      <c r="E41" s="373">
        <v>697.97203229802403</v>
      </c>
      <c r="F41" s="364"/>
    </row>
    <row r="42" spans="1:6" x14ac:dyDescent="0.2">
      <c r="A42" s="176" t="s">
        <v>1024</v>
      </c>
      <c r="B42" s="159">
        <v>1</v>
      </c>
      <c r="C42" s="431">
        <v>182.9</v>
      </c>
      <c r="D42" s="373">
        <v>5.7</v>
      </c>
      <c r="E42" s="372">
        <v>707.04759222889197</v>
      </c>
      <c r="F42" s="363"/>
    </row>
    <row r="43" spans="1:6" x14ac:dyDescent="0.2">
      <c r="A43" s="176" t="s">
        <v>1025</v>
      </c>
      <c r="B43" s="159">
        <v>1</v>
      </c>
      <c r="C43" s="430">
        <v>278.7</v>
      </c>
      <c r="D43" s="372">
        <v>7.8</v>
      </c>
      <c r="E43" s="372">
        <v>728.98573254755001</v>
      </c>
      <c r="F43" s="363"/>
    </row>
    <row r="44" spans="1:6" x14ac:dyDescent="0.2">
      <c r="A44" s="176" t="s">
        <v>1026</v>
      </c>
      <c r="B44" s="159">
        <v>1</v>
      </c>
      <c r="C44" s="430">
        <v>328</v>
      </c>
      <c r="D44" s="372">
        <v>10</v>
      </c>
      <c r="E44" s="372">
        <v>737.73490216390098</v>
      </c>
      <c r="F44" s="363"/>
    </row>
    <row r="45" spans="1:6" x14ac:dyDescent="0.2">
      <c r="A45" s="427" t="s">
        <v>1027</v>
      </c>
      <c r="B45" s="159">
        <v>0</v>
      </c>
      <c r="C45" s="430">
        <v>364</v>
      </c>
      <c r="D45" s="372">
        <v>10</v>
      </c>
      <c r="E45" s="373">
        <v>743.409447731819</v>
      </c>
      <c r="F45" s="364"/>
    </row>
    <row r="46" spans="1:6" x14ac:dyDescent="0.2">
      <c r="A46" s="427" t="s">
        <v>1028</v>
      </c>
      <c r="B46" s="159">
        <v>0</v>
      </c>
      <c r="C46" s="431">
        <v>790</v>
      </c>
      <c r="D46" s="373">
        <v>24</v>
      </c>
      <c r="E46" s="372">
        <v>787.720287497649</v>
      </c>
      <c r="F46" s="363"/>
    </row>
    <row r="47" spans="1:6" x14ac:dyDescent="0.2">
      <c r="A47" s="176" t="s">
        <v>1029</v>
      </c>
      <c r="B47" s="159">
        <v>0</v>
      </c>
      <c r="C47" s="430">
        <v>106</v>
      </c>
      <c r="D47" s="372">
        <v>36</v>
      </c>
      <c r="E47" s="372">
        <v>680.02342370495501</v>
      </c>
      <c r="F47" s="363"/>
    </row>
    <row r="48" spans="1:6" x14ac:dyDescent="0.2">
      <c r="A48" s="176" t="s">
        <v>1030</v>
      </c>
      <c r="B48" s="159">
        <v>0</v>
      </c>
      <c r="C48" s="430">
        <v>47</v>
      </c>
      <c r="D48" s="372">
        <v>50</v>
      </c>
      <c r="E48" s="372">
        <v>642.39093924480301</v>
      </c>
      <c r="F48" s="363"/>
    </row>
    <row r="49" spans="1:6" ht="17" thickBot="1" x14ac:dyDescent="0.25">
      <c r="A49" s="428" t="s">
        <v>1031</v>
      </c>
      <c r="B49" s="160">
        <v>1</v>
      </c>
      <c r="C49" s="432">
        <v>184.4</v>
      </c>
      <c r="D49" s="374">
        <v>5.4</v>
      </c>
      <c r="E49" s="374">
        <v>707.46387456273305</v>
      </c>
      <c r="F49" s="363"/>
    </row>
    <row r="50" spans="1:6" x14ac:dyDescent="0.2">
      <c r="A50" s="426"/>
      <c r="B50" s="48"/>
      <c r="C50" s="363"/>
      <c r="D50" s="363"/>
      <c r="E50" s="363"/>
      <c r="F50" s="363"/>
    </row>
    <row r="51" spans="1:6" ht="17" thickBot="1" x14ac:dyDescent="0.25">
      <c r="A51" s="426" t="s">
        <v>987</v>
      </c>
      <c r="B51" s="48"/>
      <c r="C51" s="363"/>
      <c r="D51" s="363"/>
      <c r="E51" s="363"/>
      <c r="F51" s="363"/>
    </row>
    <row r="52" spans="1:6" x14ac:dyDescent="0.2">
      <c r="A52" s="175" t="s">
        <v>1179</v>
      </c>
      <c r="B52" s="158">
        <v>0</v>
      </c>
      <c r="C52" s="429">
        <v>25.4</v>
      </c>
      <c r="D52" s="371">
        <v>2.1</v>
      </c>
      <c r="E52" s="371">
        <v>615.83328107153898</v>
      </c>
      <c r="F52" s="363"/>
    </row>
    <row r="53" spans="1:6" x14ac:dyDescent="0.2">
      <c r="A53" s="176" t="s">
        <v>1180</v>
      </c>
      <c r="B53" s="159">
        <v>1</v>
      </c>
      <c r="C53" s="430">
        <v>110.4</v>
      </c>
      <c r="D53" s="372">
        <v>3.8</v>
      </c>
      <c r="E53" s="373">
        <v>681.98675086135904</v>
      </c>
      <c r="F53" s="364"/>
    </row>
    <row r="54" spans="1:6" x14ac:dyDescent="0.2">
      <c r="A54" s="176" t="s">
        <v>1181</v>
      </c>
      <c r="B54" s="159">
        <v>1</v>
      </c>
      <c r="C54" s="431">
        <v>72.3</v>
      </c>
      <c r="D54" s="373">
        <v>2.8</v>
      </c>
      <c r="E54" s="373">
        <v>661.94101762309901</v>
      </c>
      <c r="F54" s="364"/>
    </row>
    <row r="55" spans="1:6" x14ac:dyDescent="0.2">
      <c r="A55" s="176" t="s">
        <v>1182</v>
      </c>
      <c r="B55" s="159">
        <v>1</v>
      </c>
      <c r="C55" s="431">
        <v>59.9</v>
      </c>
      <c r="D55" s="373">
        <v>1.4</v>
      </c>
      <c r="E55" s="372">
        <v>653.298497709667</v>
      </c>
      <c r="F55" s="363"/>
    </row>
    <row r="56" spans="1:6" x14ac:dyDescent="0.2">
      <c r="A56" s="176" t="s">
        <v>1183</v>
      </c>
      <c r="B56" s="159">
        <v>1</v>
      </c>
      <c r="C56" s="430">
        <v>78.5</v>
      </c>
      <c r="D56" s="372">
        <v>1.9</v>
      </c>
      <c r="E56" s="372">
        <v>665.77116655630505</v>
      </c>
      <c r="F56" s="363"/>
    </row>
    <row r="57" spans="1:6" x14ac:dyDescent="0.2">
      <c r="A57" s="176" t="s">
        <v>1184</v>
      </c>
      <c r="B57" s="159">
        <v>1</v>
      </c>
      <c r="C57" s="430">
        <v>109.2</v>
      </c>
      <c r="D57" s="372">
        <v>2.6</v>
      </c>
      <c r="E57" s="372">
        <v>681.458373690793</v>
      </c>
      <c r="F57" s="363"/>
    </row>
    <row r="58" spans="1:6" x14ac:dyDescent="0.2">
      <c r="A58" s="176" t="s">
        <v>1185</v>
      </c>
      <c r="B58" s="159">
        <v>1</v>
      </c>
      <c r="C58" s="430">
        <v>76.599999999999994</v>
      </c>
      <c r="D58" s="372">
        <v>1.6</v>
      </c>
      <c r="E58" s="372">
        <v>664.62726152536004</v>
      </c>
      <c r="F58" s="363"/>
    </row>
    <row r="59" spans="1:6" x14ac:dyDescent="0.2">
      <c r="A59" s="176" t="s">
        <v>1186</v>
      </c>
      <c r="B59" s="159">
        <v>1</v>
      </c>
      <c r="C59" s="430">
        <v>75.599999999999994</v>
      </c>
      <c r="D59" s="372">
        <v>2.2000000000000002</v>
      </c>
      <c r="E59" s="373">
        <v>664.01490437284804</v>
      </c>
      <c r="F59" s="364"/>
    </row>
    <row r="60" spans="1:6" x14ac:dyDescent="0.2">
      <c r="A60" s="176" t="s">
        <v>1187</v>
      </c>
      <c r="B60" s="159">
        <v>1</v>
      </c>
      <c r="C60" s="431">
        <v>91.6</v>
      </c>
      <c r="D60" s="373">
        <v>1.9</v>
      </c>
      <c r="E60" s="372">
        <v>673.04116062226694</v>
      </c>
      <c r="F60" s="363"/>
    </row>
    <row r="61" spans="1:6" x14ac:dyDescent="0.2">
      <c r="A61" s="176" t="s">
        <v>1188</v>
      </c>
      <c r="B61" s="159">
        <v>1</v>
      </c>
      <c r="C61" s="430">
        <v>51.7</v>
      </c>
      <c r="D61" s="372">
        <v>1.3</v>
      </c>
      <c r="E61" s="373">
        <v>646.64666246136005</v>
      </c>
      <c r="F61" s="364"/>
    </row>
    <row r="62" spans="1:6" x14ac:dyDescent="0.2">
      <c r="A62" s="176" t="s">
        <v>1189</v>
      </c>
      <c r="B62" s="159">
        <v>0</v>
      </c>
      <c r="C62" s="431">
        <v>136.5</v>
      </c>
      <c r="D62" s="373">
        <v>7.1</v>
      </c>
      <c r="E62" s="373">
        <v>692.36370278236404</v>
      </c>
      <c r="F62" s="364"/>
    </row>
    <row r="63" spans="1:6" x14ac:dyDescent="0.2">
      <c r="A63" s="176" t="s">
        <v>1190</v>
      </c>
      <c r="B63" s="159">
        <v>1</v>
      </c>
      <c r="C63" s="431">
        <v>102.6</v>
      </c>
      <c r="D63" s="373">
        <v>2</v>
      </c>
      <c r="E63" s="373">
        <v>678.45547592764603</v>
      </c>
      <c r="F63" s="364"/>
    </row>
    <row r="64" spans="1:6" x14ac:dyDescent="0.2">
      <c r="A64" s="176" t="s">
        <v>1191</v>
      </c>
      <c r="B64" s="159">
        <v>0</v>
      </c>
      <c r="C64" s="431">
        <v>131.5</v>
      </c>
      <c r="D64" s="373">
        <v>5.5</v>
      </c>
      <c r="E64" s="373">
        <v>690.522613046635</v>
      </c>
      <c r="F64" s="364"/>
    </row>
    <row r="65" spans="1:6" x14ac:dyDescent="0.2">
      <c r="A65" s="176" t="s">
        <v>1192</v>
      </c>
      <c r="B65" s="159">
        <v>1</v>
      </c>
      <c r="C65" s="431">
        <v>198</v>
      </c>
      <c r="D65" s="373">
        <v>12</v>
      </c>
      <c r="E65" s="373">
        <v>711.105657277658</v>
      </c>
      <c r="F65" s="364"/>
    </row>
    <row r="66" spans="1:6" x14ac:dyDescent="0.2">
      <c r="A66" s="176" t="s">
        <v>1193</v>
      </c>
      <c r="B66" s="159">
        <v>1</v>
      </c>
      <c r="C66" s="431">
        <v>205</v>
      </c>
      <c r="D66" s="373">
        <v>15</v>
      </c>
      <c r="E66" s="372">
        <v>712.89356421374896</v>
      </c>
      <c r="F66" s="363"/>
    </row>
    <row r="67" spans="1:6" x14ac:dyDescent="0.2">
      <c r="A67" s="176" t="s">
        <v>1194</v>
      </c>
      <c r="B67" s="159">
        <v>1</v>
      </c>
      <c r="C67" s="430">
        <v>224</v>
      </c>
      <c r="D67" s="372">
        <v>22</v>
      </c>
      <c r="E67" s="372">
        <v>717.48443075033504</v>
      </c>
      <c r="F67" s="363"/>
    </row>
    <row r="68" spans="1:6" x14ac:dyDescent="0.2">
      <c r="A68" s="176" t="s">
        <v>1195</v>
      </c>
      <c r="B68" s="159">
        <v>1</v>
      </c>
      <c r="C68" s="430">
        <v>68.2</v>
      </c>
      <c r="D68" s="372">
        <v>1.4</v>
      </c>
      <c r="E68" s="373">
        <v>659.24215810451904</v>
      </c>
      <c r="F68" s="364"/>
    </row>
    <row r="69" spans="1:6" x14ac:dyDescent="0.2">
      <c r="A69" s="176" t="s">
        <v>1196</v>
      </c>
      <c r="B69" s="159">
        <v>1</v>
      </c>
      <c r="C69" s="431">
        <v>71.2</v>
      </c>
      <c r="D69" s="373">
        <v>6.2</v>
      </c>
      <c r="E69" s="373">
        <v>661.23074654059997</v>
      </c>
      <c r="F69" s="364"/>
    </row>
    <row r="70" spans="1:6" x14ac:dyDescent="0.2">
      <c r="A70" s="176" t="s">
        <v>1197</v>
      </c>
      <c r="B70" s="159">
        <v>1</v>
      </c>
      <c r="C70" s="431">
        <v>96.8</v>
      </c>
      <c r="D70" s="373">
        <v>9.9</v>
      </c>
      <c r="E70" s="372">
        <v>675.66957747561605</v>
      </c>
      <c r="F70" s="363"/>
    </row>
    <row r="71" spans="1:6" x14ac:dyDescent="0.2">
      <c r="A71" s="176" t="s">
        <v>1198</v>
      </c>
      <c r="B71" s="159">
        <v>1</v>
      </c>
      <c r="C71" s="430">
        <v>97.8</v>
      </c>
      <c r="D71" s="372">
        <v>2.4</v>
      </c>
      <c r="E71" s="372">
        <v>676.16043116360004</v>
      </c>
      <c r="F71" s="363"/>
    </row>
    <row r="72" spans="1:6" x14ac:dyDescent="0.2">
      <c r="A72" s="176" t="s">
        <v>1199</v>
      </c>
      <c r="B72" s="159">
        <v>0</v>
      </c>
      <c r="C72" s="430">
        <v>96.4</v>
      </c>
      <c r="D72" s="372">
        <v>5.4</v>
      </c>
      <c r="E72" s="372">
        <v>675.471958141448</v>
      </c>
      <c r="F72" s="363"/>
    </row>
    <row r="73" spans="1:6" x14ac:dyDescent="0.2">
      <c r="A73" s="176" t="s">
        <v>1200</v>
      </c>
      <c r="B73" s="159">
        <v>1</v>
      </c>
      <c r="C73" s="430">
        <v>59.9</v>
      </c>
      <c r="D73" s="372">
        <v>1.3</v>
      </c>
      <c r="E73" s="372">
        <v>653.298497709667</v>
      </c>
      <c r="F73" s="363"/>
    </row>
    <row r="74" spans="1:6" x14ac:dyDescent="0.2">
      <c r="A74" s="176" t="s">
        <v>1201</v>
      </c>
      <c r="B74" s="159">
        <v>1</v>
      </c>
      <c r="C74" s="430">
        <v>74.599999999999994</v>
      </c>
      <c r="D74" s="372">
        <v>1.1000000000000001</v>
      </c>
      <c r="E74" s="372">
        <v>663.39520844978404</v>
      </c>
      <c r="F74" s="363"/>
    </row>
    <row r="75" spans="1:6" x14ac:dyDescent="0.2">
      <c r="A75" s="176" t="s">
        <v>1202</v>
      </c>
      <c r="B75" s="159">
        <v>1</v>
      </c>
      <c r="C75" s="430">
        <v>82.9</v>
      </c>
      <c r="D75" s="372">
        <v>2.2999999999999998</v>
      </c>
      <c r="E75" s="372">
        <v>668.32735969609098</v>
      </c>
      <c r="F75" s="363"/>
    </row>
    <row r="76" spans="1:6" x14ac:dyDescent="0.2">
      <c r="A76" s="176" t="s">
        <v>1203</v>
      </c>
      <c r="B76" s="159">
        <v>1</v>
      </c>
      <c r="C76" s="430">
        <v>106.8</v>
      </c>
      <c r="D76" s="372">
        <v>4.8</v>
      </c>
      <c r="E76" s="372">
        <v>680.38577442177996</v>
      </c>
      <c r="F76" s="363"/>
    </row>
    <row r="77" spans="1:6" x14ac:dyDescent="0.2">
      <c r="A77" s="176" t="s">
        <v>1204</v>
      </c>
      <c r="B77" s="159">
        <v>0</v>
      </c>
      <c r="C77" s="430">
        <v>35.4</v>
      </c>
      <c r="D77" s="372">
        <v>1.1000000000000001</v>
      </c>
      <c r="E77" s="372">
        <v>629.96473319082702</v>
      </c>
      <c r="F77" s="363"/>
    </row>
    <row r="78" spans="1:6" x14ac:dyDescent="0.2">
      <c r="A78" s="176" t="s">
        <v>1205</v>
      </c>
      <c r="B78" s="159">
        <v>1</v>
      </c>
      <c r="C78" s="430">
        <v>79</v>
      </c>
      <c r="D78" s="372">
        <v>2.4</v>
      </c>
      <c r="E78" s="372">
        <v>666.06804877333195</v>
      </c>
      <c r="F78" s="363"/>
    </row>
    <row r="79" spans="1:6" x14ac:dyDescent="0.2">
      <c r="A79" s="176" t="s">
        <v>1206</v>
      </c>
      <c r="B79" s="159">
        <v>1</v>
      </c>
      <c r="C79" s="430">
        <v>52.6</v>
      </c>
      <c r="D79" s="372">
        <v>1.6</v>
      </c>
      <c r="E79" s="372">
        <v>647.42150456104503</v>
      </c>
      <c r="F79" s="363"/>
    </row>
    <row r="80" spans="1:6" x14ac:dyDescent="0.2">
      <c r="A80" s="176" t="s">
        <v>1207</v>
      </c>
      <c r="B80" s="159">
        <v>1</v>
      </c>
      <c r="C80" s="430">
        <v>65.400000000000006</v>
      </c>
      <c r="D80" s="372">
        <v>1.5</v>
      </c>
      <c r="E80" s="372">
        <v>657.31370180798206</v>
      </c>
      <c r="F80" s="363"/>
    </row>
    <row r="81" spans="1:6" x14ac:dyDescent="0.2">
      <c r="A81" s="176" t="s">
        <v>1208</v>
      </c>
      <c r="B81" s="159">
        <v>1</v>
      </c>
      <c r="C81" s="430">
        <v>84.9</v>
      </c>
      <c r="D81" s="372">
        <v>1.9</v>
      </c>
      <c r="E81" s="372">
        <v>669.44910346605104</v>
      </c>
      <c r="F81" s="363"/>
    </row>
    <row r="82" spans="1:6" x14ac:dyDescent="0.2">
      <c r="A82" s="176" t="s">
        <v>1209</v>
      </c>
      <c r="B82" s="159">
        <v>0</v>
      </c>
      <c r="C82" s="430">
        <v>69.400000000000006</v>
      </c>
      <c r="D82" s="372">
        <v>3.7</v>
      </c>
      <c r="E82" s="372">
        <v>660.04687384522094</v>
      </c>
      <c r="F82" s="363"/>
    </row>
    <row r="83" spans="1:6" x14ac:dyDescent="0.2">
      <c r="A83" s="176" t="s">
        <v>1210</v>
      </c>
      <c r="B83" s="159">
        <v>1</v>
      </c>
      <c r="C83" s="430">
        <v>71.400000000000006</v>
      </c>
      <c r="D83" s="372">
        <v>1.4</v>
      </c>
      <c r="E83" s="372">
        <v>661.36061865456395</v>
      </c>
      <c r="F83" s="363"/>
    </row>
    <row r="84" spans="1:6" x14ac:dyDescent="0.2">
      <c r="A84" s="176" t="s">
        <v>1211</v>
      </c>
      <c r="B84" s="159">
        <v>1</v>
      </c>
      <c r="C84" s="430">
        <v>112.6</v>
      </c>
      <c r="D84" s="372">
        <v>3.7</v>
      </c>
      <c r="E84" s="372">
        <v>682.94217751139399</v>
      </c>
      <c r="F84" s="363"/>
    </row>
    <row r="85" spans="1:6" x14ac:dyDescent="0.2">
      <c r="A85" s="176" t="s">
        <v>1212</v>
      </c>
      <c r="B85" s="159">
        <v>1</v>
      </c>
      <c r="C85" s="430">
        <v>62.1</v>
      </c>
      <c r="D85" s="372">
        <v>7.3</v>
      </c>
      <c r="E85" s="372">
        <v>654.94293999671697</v>
      </c>
      <c r="F85" s="363"/>
    </row>
    <row r="86" spans="1:6" x14ac:dyDescent="0.2">
      <c r="A86" s="176" t="s">
        <v>1213</v>
      </c>
      <c r="B86" s="159">
        <v>1</v>
      </c>
      <c r="C86" s="430">
        <v>99.3</v>
      </c>
      <c r="D86" s="372">
        <v>3.4</v>
      </c>
      <c r="E86" s="372">
        <v>676.888314307531</v>
      </c>
      <c r="F86" s="363"/>
    </row>
    <row r="87" spans="1:6" x14ac:dyDescent="0.2">
      <c r="A87" s="176" t="s">
        <v>1214</v>
      </c>
      <c r="B87" s="159">
        <v>1</v>
      </c>
      <c r="C87" s="430">
        <v>115.5</v>
      </c>
      <c r="D87" s="372">
        <v>2.2000000000000002</v>
      </c>
      <c r="E87" s="372">
        <v>684.17629397102496</v>
      </c>
      <c r="F87" s="363"/>
    </row>
    <row r="88" spans="1:6" x14ac:dyDescent="0.2">
      <c r="A88" s="176" t="s">
        <v>1215</v>
      </c>
      <c r="B88" s="159">
        <v>1</v>
      </c>
      <c r="C88" s="430">
        <v>100.8</v>
      </c>
      <c r="D88" s="372">
        <v>1.7</v>
      </c>
      <c r="E88" s="372">
        <v>677.60637647645797</v>
      </c>
      <c r="F88" s="363"/>
    </row>
    <row r="89" spans="1:6" x14ac:dyDescent="0.2">
      <c r="A89" s="176" t="s">
        <v>1216</v>
      </c>
      <c r="B89" s="159">
        <v>1</v>
      </c>
      <c r="C89" s="430">
        <v>104.6</v>
      </c>
      <c r="D89" s="372">
        <v>3.1</v>
      </c>
      <c r="E89" s="372">
        <v>679.38335305998703</v>
      </c>
      <c r="F89" s="363"/>
    </row>
    <row r="90" spans="1:6" x14ac:dyDescent="0.2">
      <c r="A90" s="176" t="s">
        <v>1217</v>
      </c>
      <c r="B90" s="159">
        <v>1</v>
      </c>
      <c r="C90" s="430">
        <v>108.5</v>
      </c>
      <c r="D90" s="372">
        <v>2.5</v>
      </c>
      <c r="E90" s="372">
        <v>681.14773882567704</v>
      </c>
      <c r="F90" s="363"/>
    </row>
    <row r="91" spans="1:6" x14ac:dyDescent="0.2">
      <c r="A91" s="176" t="s">
        <v>1218</v>
      </c>
      <c r="B91" s="159">
        <v>1</v>
      </c>
      <c r="C91" s="430">
        <v>123</v>
      </c>
      <c r="D91" s="372">
        <v>7.1</v>
      </c>
      <c r="E91" s="372">
        <v>687.24337906663004</v>
      </c>
      <c r="F91" s="363"/>
    </row>
    <row r="92" spans="1:6" x14ac:dyDescent="0.2">
      <c r="A92" s="176" t="s">
        <v>1219</v>
      </c>
      <c r="B92" s="159">
        <v>1</v>
      </c>
      <c r="C92" s="430">
        <v>90.2</v>
      </c>
      <c r="D92" s="372">
        <v>3.4</v>
      </c>
      <c r="E92" s="372">
        <v>672.31058736796297</v>
      </c>
      <c r="F92" s="363"/>
    </row>
    <row r="93" spans="1:6" x14ac:dyDescent="0.2">
      <c r="A93" s="176" t="s">
        <v>1220</v>
      </c>
      <c r="B93" s="159">
        <v>1</v>
      </c>
      <c r="C93" s="430">
        <v>132.5</v>
      </c>
      <c r="D93" s="372">
        <v>9</v>
      </c>
      <c r="E93" s="372">
        <v>690.89580014645298</v>
      </c>
      <c r="F93" s="363"/>
    </row>
    <row r="94" spans="1:6" ht="17" thickBot="1" x14ac:dyDescent="0.25">
      <c r="A94" s="177" t="s">
        <v>1221</v>
      </c>
      <c r="B94" s="160">
        <v>1</v>
      </c>
      <c r="C94" s="432">
        <v>240</v>
      </c>
      <c r="D94" s="374">
        <v>12</v>
      </c>
      <c r="E94" s="316">
        <v>721.08758622251003</v>
      </c>
      <c r="F94" s="233"/>
    </row>
    <row r="95" spans="1:6" x14ac:dyDescent="0.2">
      <c r="A95" s="167"/>
      <c r="B95" s="153"/>
      <c r="C95" s="230"/>
      <c r="D95" s="230"/>
      <c r="E95" s="363"/>
      <c r="F95" s="363"/>
    </row>
    <row r="96" spans="1:6" ht="17" thickBot="1" x14ac:dyDescent="0.25">
      <c r="A96" s="426" t="s">
        <v>172</v>
      </c>
      <c r="B96" s="48"/>
      <c r="C96" s="363"/>
      <c r="D96" s="363"/>
      <c r="E96" s="363"/>
      <c r="F96" s="363"/>
    </row>
    <row r="97" spans="1:6" x14ac:dyDescent="0.2">
      <c r="A97" s="175" t="s">
        <v>1118</v>
      </c>
      <c r="B97" s="158">
        <v>1</v>
      </c>
      <c r="C97" s="429">
        <v>523</v>
      </c>
      <c r="D97" s="371">
        <v>23</v>
      </c>
      <c r="E97" s="371">
        <v>763.66456126028697</v>
      </c>
      <c r="F97" s="363"/>
    </row>
    <row r="98" spans="1:6" x14ac:dyDescent="0.2">
      <c r="A98" s="176" t="s">
        <v>1119</v>
      </c>
      <c r="B98" s="159">
        <v>1</v>
      </c>
      <c r="C98" s="430">
        <v>583</v>
      </c>
      <c r="D98" s="372">
        <v>26</v>
      </c>
      <c r="E98" s="373">
        <v>769.89239396619701</v>
      </c>
      <c r="F98" s="364"/>
    </row>
    <row r="99" spans="1:6" x14ac:dyDescent="0.2">
      <c r="A99" s="176" t="s">
        <v>1120</v>
      </c>
      <c r="B99" s="159">
        <v>1</v>
      </c>
      <c r="C99" s="431">
        <v>529</v>
      </c>
      <c r="D99" s="373">
        <v>20</v>
      </c>
      <c r="E99" s="373">
        <v>764.31517866623005</v>
      </c>
      <c r="F99" s="364"/>
    </row>
    <row r="100" spans="1:6" x14ac:dyDescent="0.2">
      <c r="A100" s="176" t="s">
        <v>1121</v>
      </c>
      <c r="B100" s="159">
        <v>1</v>
      </c>
      <c r="C100" s="431">
        <v>636</v>
      </c>
      <c r="D100" s="373">
        <v>19</v>
      </c>
      <c r="E100" s="372">
        <v>774.93618232048595</v>
      </c>
      <c r="F100" s="363"/>
    </row>
    <row r="101" spans="1:6" x14ac:dyDescent="0.2">
      <c r="A101" s="176" t="s">
        <v>1122</v>
      </c>
      <c r="B101" s="159">
        <v>1</v>
      </c>
      <c r="C101" s="430">
        <v>554.79999999999995</v>
      </c>
      <c r="D101" s="372">
        <v>9.5</v>
      </c>
      <c r="E101" s="372">
        <v>767.04007443710805</v>
      </c>
      <c r="F101" s="363"/>
    </row>
    <row r="102" spans="1:6" x14ac:dyDescent="0.2">
      <c r="A102" s="176" t="s">
        <v>1123</v>
      </c>
      <c r="B102" s="159">
        <v>1</v>
      </c>
      <c r="C102" s="430">
        <v>599</v>
      </c>
      <c r="D102" s="372">
        <v>15</v>
      </c>
      <c r="E102" s="372">
        <v>771.45660522600701</v>
      </c>
      <c r="F102" s="363"/>
    </row>
    <row r="103" spans="1:6" x14ac:dyDescent="0.2">
      <c r="A103" s="176" t="s">
        <v>1124</v>
      </c>
      <c r="B103" s="159">
        <v>0</v>
      </c>
      <c r="C103" s="430">
        <v>323</v>
      </c>
      <c r="D103" s="372">
        <v>12</v>
      </c>
      <c r="E103" s="372">
        <v>736.90323213009106</v>
      </c>
      <c r="F103" s="363"/>
    </row>
    <row r="104" spans="1:6" x14ac:dyDescent="0.2">
      <c r="A104" s="176" t="s">
        <v>1125</v>
      </c>
      <c r="B104" s="159">
        <v>0</v>
      </c>
      <c r="C104" s="430">
        <v>445</v>
      </c>
      <c r="D104" s="372">
        <v>21</v>
      </c>
      <c r="E104" s="373">
        <v>754.53951445583596</v>
      </c>
      <c r="F104" s="364"/>
    </row>
    <row r="105" spans="1:6" x14ac:dyDescent="0.2">
      <c r="A105" s="176" t="s">
        <v>1126</v>
      </c>
      <c r="B105" s="159">
        <v>0</v>
      </c>
      <c r="C105" s="431">
        <v>450.62950000000001</v>
      </c>
      <c r="D105" s="373">
        <v>14</v>
      </c>
      <c r="E105" s="372">
        <v>755.24401015506601</v>
      </c>
      <c r="F105" s="363"/>
    </row>
    <row r="106" spans="1:6" x14ac:dyDescent="0.2">
      <c r="A106" s="176" t="s">
        <v>1127</v>
      </c>
      <c r="B106" s="159">
        <v>0</v>
      </c>
      <c r="C106" s="430">
        <v>515</v>
      </c>
      <c r="D106" s="372">
        <v>18</v>
      </c>
      <c r="E106" s="373">
        <v>762.78665879043501</v>
      </c>
      <c r="F106" s="364"/>
    </row>
    <row r="107" spans="1:6" x14ac:dyDescent="0.2">
      <c r="A107" s="176" t="s">
        <v>1128</v>
      </c>
      <c r="B107" s="159">
        <v>0</v>
      </c>
      <c r="C107" s="431">
        <v>445</v>
      </c>
      <c r="D107" s="373">
        <v>17</v>
      </c>
      <c r="E107" s="373">
        <v>754.53951445583596</v>
      </c>
      <c r="F107" s="364"/>
    </row>
    <row r="108" spans="1:6" x14ac:dyDescent="0.2">
      <c r="A108" s="176" t="s">
        <v>1129</v>
      </c>
      <c r="B108" s="159">
        <v>0</v>
      </c>
      <c r="C108" s="431">
        <v>442</v>
      </c>
      <c r="D108" s="373">
        <v>20</v>
      </c>
      <c r="E108" s="373">
        <v>754.16083412575802</v>
      </c>
      <c r="F108" s="364"/>
    </row>
    <row r="109" spans="1:6" x14ac:dyDescent="0.2">
      <c r="A109" s="176" t="s">
        <v>1130</v>
      </c>
      <c r="B109" s="159">
        <v>0</v>
      </c>
      <c r="C109" s="431">
        <v>600</v>
      </c>
      <c r="D109" s="373">
        <v>33</v>
      </c>
      <c r="E109" s="373">
        <v>771.55312989612401</v>
      </c>
      <c r="F109" s="364"/>
    </row>
    <row r="110" spans="1:6" x14ac:dyDescent="0.2">
      <c r="A110" s="176" t="s">
        <v>1131</v>
      </c>
      <c r="B110" s="159">
        <v>1</v>
      </c>
      <c r="C110" s="431">
        <v>282.39999999999998</v>
      </c>
      <c r="D110" s="373">
        <v>9.9</v>
      </c>
      <c r="E110" s="373">
        <v>729.688532638467</v>
      </c>
      <c r="F110" s="364"/>
    </row>
    <row r="111" spans="1:6" x14ac:dyDescent="0.2">
      <c r="A111" s="176" t="s">
        <v>1132</v>
      </c>
      <c r="B111" s="159">
        <v>0</v>
      </c>
      <c r="C111" s="431">
        <v>1078</v>
      </c>
      <c r="D111" s="373">
        <v>27</v>
      </c>
      <c r="E111" s="372">
        <v>806.59988979470495</v>
      </c>
      <c r="F111" s="363"/>
    </row>
    <row r="112" spans="1:6" x14ac:dyDescent="0.2">
      <c r="A112" s="176" t="s">
        <v>1133</v>
      </c>
      <c r="B112" s="159">
        <v>0</v>
      </c>
      <c r="C112" s="430">
        <v>339.3</v>
      </c>
      <c r="D112" s="372">
        <v>8.8000000000000007</v>
      </c>
      <c r="E112" s="372">
        <v>739.57355252666605</v>
      </c>
      <c r="F112" s="363"/>
    </row>
    <row r="113" spans="1:6" x14ac:dyDescent="0.2">
      <c r="A113" s="176" t="s">
        <v>1134</v>
      </c>
      <c r="B113" s="159">
        <v>0</v>
      </c>
      <c r="C113" s="430">
        <v>681</v>
      </c>
      <c r="D113" s="372">
        <v>14</v>
      </c>
      <c r="E113" s="373">
        <v>778.93337773017799</v>
      </c>
      <c r="F113" s="364"/>
    </row>
    <row r="114" spans="1:6" x14ac:dyDescent="0.2">
      <c r="A114" s="176" t="s">
        <v>1135</v>
      </c>
      <c r="B114" s="159">
        <v>0</v>
      </c>
      <c r="C114" s="431">
        <v>260.89999999999998</v>
      </c>
      <c r="D114" s="373">
        <v>8.9</v>
      </c>
      <c r="E114" s="373">
        <v>725.48350331518202</v>
      </c>
      <c r="F114" s="364"/>
    </row>
    <row r="115" spans="1:6" x14ac:dyDescent="0.2">
      <c r="A115" s="176" t="s">
        <v>1136</v>
      </c>
      <c r="B115" s="159">
        <v>0</v>
      </c>
      <c r="C115" s="431">
        <v>783</v>
      </c>
      <c r="D115" s="373">
        <v>18</v>
      </c>
      <c r="E115" s="372">
        <v>787.18941161626697</v>
      </c>
      <c r="F115" s="363"/>
    </row>
    <row r="116" spans="1:6" x14ac:dyDescent="0.2">
      <c r="A116" s="176" t="s">
        <v>1137</v>
      </c>
      <c r="B116" s="159">
        <v>0</v>
      </c>
      <c r="C116" s="430">
        <v>469</v>
      </c>
      <c r="D116" s="372">
        <v>10</v>
      </c>
      <c r="E116" s="315">
        <v>757.48966062114198</v>
      </c>
      <c r="F116" s="233"/>
    </row>
    <row r="117" spans="1:6" x14ac:dyDescent="0.2">
      <c r="A117" s="176" t="s">
        <v>1138</v>
      </c>
      <c r="B117" s="159">
        <v>0</v>
      </c>
      <c r="C117" s="433">
        <v>177.7</v>
      </c>
      <c r="D117" s="315">
        <v>6.5</v>
      </c>
      <c r="E117" s="315">
        <v>705.58039709380898</v>
      </c>
      <c r="F117" s="233"/>
    </row>
    <row r="118" spans="1:6" x14ac:dyDescent="0.2">
      <c r="A118" s="176" t="s">
        <v>1139</v>
      </c>
      <c r="B118" s="159">
        <v>0</v>
      </c>
      <c r="C118" s="433">
        <v>758</v>
      </c>
      <c r="D118" s="315">
        <v>25</v>
      </c>
      <c r="E118" s="315">
        <v>785.258390018608</v>
      </c>
      <c r="F118" s="233"/>
    </row>
    <row r="119" spans="1:6" x14ac:dyDescent="0.2">
      <c r="A119" s="176" t="s">
        <v>1140</v>
      </c>
      <c r="B119" s="159">
        <v>0</v>
      </c>
      <c r="C119" s="433">
        <v>654</v>
      </c>
      <c r="D119" s="315">
        <v>26</v>
      </c>
      <c r="E119" s="315">
        <v>776.56432083615198</v>
      </c>
      <c r="F119" s="233"/>
    </row>
    <row r="120" spans="1:6" x14ac:dyDescent="0.2">
      <c r="A120" s="176" t="s">
        <v>1141</v>
      </c>
      <c r="B120" s="159">
        <v>0</v>
      </c>
      <c r="C120" s="433">
        <v>140.9</v>
      </c>
      <c r="D120" s="315">
        <v>9.3000000000000007</v>
      </c>
      <c r="E120" s="315">
        <v>693.93445296335801</v>
      </c>
      <c r="F120" s="233"/>
    </row>
    <row r="121" spans="1:6" x14ac:dyDescent="0.2">
      <c r="A121" s="176" t="s">
        <v>1142</v>
      </c>
      <c r="B121" s="159">
        <v>0</v>
      </c>
      <c r="C121" s="433">
        <v>660</v>
      </c>
      <c r="D121" s="315">
        <v>22</v>
      </c>
      <c r="E121" s="315">
        <v>777.09818939535398</v>
      </c>
      <c r="F121" s="233"/>
    </row>
    <row r="122" spans="1:6" x14ac:dyDescent="0.2">
      <c r="A122" s="176" t="s">
        <v>1143</v>
      </c>
      <c r="B122" s="159">
        <v>0</v>
      </c>
      <c r="C122" s="433">
        <v>791</v>
      </c>
      <c r="D122" s="315">
        <v>31</v>
      </c>
      <c r="E122" s="315">
        <v>787.79578582360898</v>
      </c>
      <c r="F122" s="233"/>
    </row>
    <row r="123" spans="1:6" x14ac:dyDescent="0.2">
      <c r="A123" s="176" t="s">
        <v>1144</v>
      </c>
      <c r="B123" s="159">
        <v>1</v>
      </c>
      <c r="C123" s="433">
        <v>347</v>
      </c>
      <c r="D123" s="315">
        <v>11</v>
      </c>
      <c r="E123" s="315">
        <v>740.79537556216997</v>
      </c>
      <c r="F123" s="233"/>
    </row>
    <row r="124" spans="1:6" x14ac:dyDescent="0.2">
      <c r="A124" s="176" t="s">
        <v>1145</v>
      </c>
      <c r="B124" s="159">
        <v>1</v>
      </c>
      <c r="C124" s="433">
        <v>776</v>
      </c>
      <c r="D124" s="315">
        <v>29</v>
      </c>
      <c r="E124" s="315">
        <v>786.654306644141</v>
      </c>
      <c r="F124" s="233"/>
    </row>
    <row r="125" spans="1:6" x14ac:dyDescent="0.2">
      <c r="A125" s="176" t="s">
        <v>1146</v>
      </c>
      <c r="B125" s="159">
        <v>0</v>
      </c>
      <c r="C125" s="433">
        <v>983</v>
      </c>
      <c r="D125" s="315">
        <v>38</v>
      </c>
      <c r="E125" s="315">
        <v>800.92669862442904</v>
      </c>
      <c r="F125" s="233"/>
    </row>
    <row r="126" spans="1:6" x14ac:dyDescent="0.2">
      <c r="A126" s="176" t="s">
        <v>1147</v>
      </c>
      <c r="B126" s="159">
        <v>1</v>
      </c>
      <c r="C126" s="433">
        <v>867</v>
      </c>
      <c r="D126" s="315">
        <v>31</v>
      </c>
      <c r="E126" s="315">
        <v>793.29981986570397</v>
      </c>
      <c r="F126" s="233"/>
    </row>
    <row r="127" spans="1:6" x14ac:dyDescent="0.2">
      <c r="A127" s="176" t="s">
        <v>1148</v>
      </c>
      <c r="B127" s="159">
        <v>1</v>
      </c>
      <c r="C127" s="433">
        <v>406</v>
      </c>
      <c r="D127" s="315">
        <v>17</v>
      </c>
      <c r="E127" s="315">
        <v>749.42849756336295</v>
      </c>
      <c r="F127" s="233"/>
    </row>
    <row r="128" spans="1:6" x14ac:dyDescent="0.2">
      <c r="A128" s="176" t="s">
        <v>1149</v>
      </c>
      <c r="B128" s="159">
        <v>0</v>
      </c>
      <c r="C128" s="433">
        <v>1088</v>
      </c>
      <c r="D128" s="315">
        <v>51</v>
      </c>
      <c r="E128" s="315">
        <v>807.17102175002697</v>
      </c>
      <c r="F128" s="233"/>
    </row>
    <row r="129" spans="1:6" x14ac:dyDescent="0.2">
      <c r="A129" s="176" t="s">
        <v>1150</v>
      </c>
      <c r="B129" s="159">
        <v>1</v>
      </c>
      <c r="C129" s="433">
        <v>877</v>
      </c>
      <c r="D129" s="315">
        <v>39</v>
      </c>
      <c r="E129" s="315">
        <v>793.99186623838204</v>
      </c>
      <c r="F129" s="233"/>
    </row>
    <row r="130" spans="1:6" x14ac:dyDescent="0.2">
      <c r="A130" s="176" t="s">
        <v>1151</v>
      </c>
      <c r="B130" s="159">
        <v>0</v>
      </c>
      <c r="C130" s="433">
        <v>773</v>
      </c>
      <c r="D130" s="315">
        <v>40</v>
      </c>
      <c r="E130" s="315">
        <v>786.42366340447404</v>
      </c>
      <c r="F130" s="233"/>
    </row>
    <row r="131" spans="1:6" x14ac:dyDescent="0.2">
      <c r="A131" s="176" t="s">
        <v>1152</v>
      </c>
      <c r="B131" s="159">
        <v>0</v>
      </c>
      <c r="C131" s="433">
        <v>571</v>
      </c>
      <c r="D131" s="315">
        <v>24</v>
      </c>
      <c r="E131" s="315">
        <v>768.69397901506204</v>
      </c>
      <c r="F131" s="233"/>
    </row>
    <row r="132" spans="1:6" x14ac:dyDescent="0.2">
      <c r="A132" s="176" t="s">
        <v>1153</v>
      </c>
      <c r="B132" s="159">
        <v>1</v>
      </c>
      <c r="C132" s="433">
        <v>600</v>
      </c>
      <c r="D132" s="315">
        <v>16</v>
      </c>
      <c r="E132" s="315">
        <v>771.55312989612401</v>
      </c>
      <c r="F132" s="233"/>
    </row>
    <row r="133" spans="1:6" x14ac:dyDescent="0.2">
      <c r="A133" s="176" t="s">
        <v>1154</v>
      </c>
      <c r="B133" s="159">
        <v>0</v>
      </c>
      <c r="C133" s="433">
        <v>553</v>
      </c>
      <c r="D133" s="315">
        <v>17</v>
      </c>
      <c r="E133" s="315">
        <v>766.85366396791505</v>
      </c>
      <c r="F133" s="233"/>
    </row>
    <row r="134" spans="1:6" x14ac:dyDescent="0.2">
      <c r="A134" s="176" t="s">
        <v>1155</v>
      </c>
      <c r="B134" s="159">
        <v>0</v>
      </c>
      <c r="C134" s="433">
        <v>676</v>
      </c>
      <c r="D134" s="315">
        <v>15</v>
      </c>
      <c r="E134" s="315">
        <v>778.50103661778405</v>
      </c>
      <c r="F134" s="233"/>
    </row>
    <row r="135" spans="1:6" x14ac:dyDescent="0.2">
      <c r="A135" s="176" t="s">
        <v>1156</v>
      </c>
      <c r="B135" s="159">
        <v>0</v>
      </c>
      <c r="C135" s="433">
        <v>590</v>
      </c>
      <c r="D135" s="315">
        <v>12</v>
      </c>
      <c r="E135" s="315">
        <v>770.58137533198999</v>
      </c>
      <c r="F135" s="233"/>
    </row>
    <row r="136" spans="1:6" x14ac:dyDescent="0.2">
      <c r="A136" s="176" t="s">
        <v>1157</v>
      </c>
      <c r="B136" s="159">
        <v>0</v>
      </c>
      <c r="C136" s="433">
        <v>285.3</v>
      </c>
      <c r="D136" s="315">
        <v>6.8</v>
      </c>
      <c r="E136" s="315">
        <v>730.23364683388104</v>
      </c>
      <c r="F136" s="233"/>
    </row>
    <row r="137" spans="1:6" x14ac:dyDescent="0.2">
      <c r="A137" s="176" t="s">
        <v>1158</v>
      </c>
      <c r="B137" s="159">
        <v>0</v>
      </c>
      <c r="C137" s="433">
        <v>743</v>
      </c>
      <c r="D137" s="315">
        <v>19</v>
      </c>
      <c r="E137" s="315">
        <v>784.07246296224503</v>
      </c>
      <c r="F137" s="233"/>
    </row>
    <row r="138" spans="1:6" x14ac:dyDescent="0.2">
      <c r="A138" s="176" t="s">
        <v>1159</v>
      </c>
      <c r="B138" s="159">
        <v>1</v>
      </c>
      <c r="C138" s="433">
        <v>540</v>
      </c>
      <c r="D138" s="315">
        <v>17</v>
      </c>
      <c r="E138" s="315">
        <v>765.49110548694898</v>
      </c>
      <c r="F138" s="233"/>
    </row>
    <row r="139" spans="1:6" x14ac:dyDescent="0.2">
      <c r="A139" s="176" t="s">
        <v>1160</v>
      </c>
      <c r="B139" s="159">
        <v>0</v>
      </c>
      <c r="C139" s="433">
        <v>156.69999999999999</v>
      </c>
      <c r="D139" s="315">
        <v>6.1</v>
      </c>
      <c r="E139" s="315">
        <v>699.23397876067395</v>
      </c>
      <c r="F139" s="233"/>
    </row>
    <row r="140" spans="1:6" x14ac:dyDescent="0.2">
      <c r="A140" s="176" t="s">
        <v>1161</v>
      </c>
      <c r="B140" s="159">
        <v>0</v>
      </c>
      <c r="C140" s="433">
        <v>272</v>
      </c>
      <c r="D140" s="315">
        <v>14</v>
      </c>
      <c r="E140" s="315">
        <v>727.69159803420303</v>
      </c>
      <c r="F140" s="233"/>
    </row>
    <row r="141" spans="1:6" x14ac:dyDescent="0.2">
      <c r="A141" s="176" t="s">
        <v>1162</v>
      </c>
      <c r="B141" s="159">
        <v>1</v>
      </c>
      <c r="C141" s="433">
        <v>1089</v>
      </c>
      <c r="D141" s="315">
        <v>29</v>
      </c>
      <c r="E141" s="315">
        <v>807.22787901674099</v>
      </c>
      <c r="F141" s="233"/>
    </row>
    <row r="142" spans="1:6" x14ac:dyDescent="0.2">
      <c r="A142" s="176" t="s">
        <v>1163</v>
      </c>
      <c r="B142" s="159">
        <v>0</v>
      </c>
      <c r="C142" s="433">
        <v>595</v>
      </c>
      <c r="D142" s="315">
        <v>23</v>
      </c>
      <c r="E142" s="315">
        <v>771.06906803024697</v>
      </c>
      <c r="F142" s="233"/>
    </row>
    <row r="143" spans="1:6" x14ac:dyDescent="0.2">
      <c r="A143" s="176" t="s">
        <v>1164</v>
      </c>
      <c r="B143" s="159">
        <v>0</v>
      </c>
      <c r="C143" s="433">
        <v>897</v>
      </c>
      <c r="D143" s="315">
        <v>34</v>
      </c>
      <c r="E143" s="315">
        <v>795.35521836057899</v>
      </c>
      <c r="F143" s="233"/>
    </row>
    <row r="144" spans="1:6" x14ac:dyDescent="0.2">
      <c r="A144" s="176" t="s">
        <v>1165</v>
      </c>
      <c r="B144" s="159">
        <v>0</v>
      </c>
      <c r="C144" s="433">
        <v>446</v>
      </c>
      <c r="D144" s="315">
        <v>15</v>
      </c>
      <c r="E144" s="315">
        <v>754.665235838439</v>
      </c>
      <c r="F144" s="233"/>
    </row>
    <row r="145" spans="1:6" x14ac:dyDescent="0.2">
      <c r="A145" s="176" t="s">
        <v>1166</v>
      </c>
      <c r="B145" s="159">
        <v>1</v>
      </c>
      <c r="C145" s="433">
        <v>239.9</v>
      </c>
      <c r="D145" s="315">
        <v>7.9</v>
      </c>
      <c r="E145" s="315">
        <v>721.06574255852502</v>
      </c>
      <c r="F145" s="233"/>
    </row>
    <row r="146" spans="1:6" x14ac:dyDescent="0.2">
      <c r="A146" s="176" t="s">
        <v>1167</v>
      </c>
      <c r="B146" s="159">
        <v>1</v>
      </c>
      <c r="C146" s="433">
        <v>984</v>
      </c>
      <c r="D146" s="315">
        <v>29</v>
      </c>
      <c r="E146" s="315">
        <v>800.98890094441799</v>
      </c>
      <c r="F146" s="233"/>
    </row>
    <row r="147" spans="1:6" x14ac:dyDescent="0.2">
      <c r="A147" s="176" t="s">
        <v>1168</v>
      </c>
      <c r="B147" s="159">
        <v>0</v>
      </c>
      <c r="C147" s="433">
        <v>1211</v>
      </c>
      <c r="D147" s="315">
        <v>25</v>
      </c>
      <c r="E147" s="315">
        <v>813.84025246283898</v>
      </c>
      <c r="F147" s="233"/>
    </row>
    <row r="148" spans="1:6" x14ac:dyDescent="0.2">
      <c r="A148" s="176" t="s">
        <v>1169</v>
      </c>
      <c r="B148" s="159">
        <v>0</v>
      </c>
      <c r="C148" s="433">
        <v>662</v>
      </c>
      <c r="D148" s="315">
        <v>13</v>
      </c>
      <c r="E148" s="315">
        <v>777.27518739571497</v>
      </c>
      <c r="F148" s="233"/>
    </row>
    <row r="149" spans="1:6" x14ac:dyDescent="0.2">
      <c r="A149" s="176" t="s">
        <v>1170</v>
      </c>
      <c r="B149" s="159">
        <v>1</v>
      </c>
      <c r="C149" s="433">
        <v>446</v>
      </c>
      <c r="D149" s="315">
        <v>10</v>
      </c>
      <c r="E149" s="315">
        <v>754.665235838439</v>
      </c>
      <c r="F149" s="233"/>
    </row>
    <row r="150" spans="1:6" x14ac:dyDescent="0.2">
      <c r="A150" s="176" t="s">
        <v>1171</v>
      </c>
      <c r="B150" s="159">
        <v>1</v>
      </c>
      <c r="C150" s="433">
        <v>755</v>
      </c>
      <c r="D150" s="315">
        <v>19</v>
      </c>
      <c r="E150" s="315">
        <v>785.02288175557305</v>
      </c>
      <c r="F150" s="233"/>
    </row>
    <row r="151" spans="1:6" x14ac:dyDescent="0.2">
      <c r="A151" s="176" t="s">
        <v>1172</v>
      </c>
      <c r="B151" s="159">
        <v>1</v>
      </c>
      <c r="C151" s="433">
        <v>263</v>
      </c>
      <c r="D151" s="315">
        <v>10</v>
      </c>
      <c r="E151" s="315">
        <v>725.907610774766</v>
      </c>
      <c r="F151" s="233"/>
    </row>
    <row r="152" spans="1:6" x14ac:dyDescent="0.2">
      <c r="A152" s="176" t="s">
        <v>1173</v>
      </c>
      <c r="B152" s="159">
        <v>0</v>
      </c>
      <c r="C152" s="433">
        <v>351</v>
      </c>
      <c r="D152" s="315">
        <v>17</v>
      </c>
      <c r="E152" s="315">
        <v>741.42056862183199</v>
      </c>
      <c r="F152" s="233"/>
    </row>
    <row r="153" spans="1:6" x14ac:dyDescent="0.2">
      <c r="A153" s="176" t="s">
        <v>1174</v>
      </c>
      <c r="B153" s="159">
        <v>0</v>
      </c>
      <c r="C153" s="433">
        <v>345</v>
      </c>
      <c r="D153" s="315">
        <v>12</v>
      </c>
      <c r="E153" s="315">
        <v>740.48036346805395</v>
      </c>
      <c r="F153" s="233"/>
    </row>
    <row r="154" spans="1:6" x14ac:dyDescent="0.2">
      <c r="A154" s="176" t="s">
        <v>1175</v>
      </c>
      <c r="B154" s="159">
        <v>1</v>
      </c>
      <c r="C154" s="433">
        <v>301</v>
      </c>
      <c r="D154" s="315">
        <v>11</v>
      </c>
      <c r="E154" s="315">
        <v>733.10154664515403</v>
      </c>
      <c r="F154" s="233"/>
    </row>
    <row r="155" spans="1:6" x14ac:dyDescent="0.2">
      <c r="A155" s="176" t="s">
        <v>1176</v>
      </c>
      <c r="B155" s="159">
        <v>1</v>
      </c>
      <c r="C155" s="433">
        <v>331</v>
      </c>
      <c r="D155" s="315">
        <v>12</v>
      </c>
      <c r="E155" s="315">
        <v>738.22848707123296</v>
      </c>
      <c r="F155" s="233"/>
    </row>
    <row r="156" spans="1:6" ht="17" thickBot="1" x14ac:dyDescent="0.25">
      <c r="A156" s="177" t="s">
        <v>1177</v>
      </c>
      <c r="B156" s="160">
        <v>1</v>
      </c>
      <c r="C156" s="434">
        <v>243.1</v>
      </c>
      <c r="D156" s="316">
        <v>9.4</v>
      </c>
      <c r="E156" s="316">
        <v>721.76073393601303</v>
      </c>
      <c r="F156" s="233"/>
    </row>
    <row r="157" spans="1:6" x14ac:dyDescent="0.2">
      <c r="A157" s="167"/>
      <c r="B157" s="153"/>
      <c r="C157" s="230"/>
      <c r="D157" s="230"/>
      <c r="E157" s="363"/>
      <c r="F157" s="363"/>
    </row>
    <row r="158" spans="1:6" ht="17" thickBot="1" x14ac:dyDescent="0.25">
      <c r="A158" s="426" t="s">
        <v>243</v>
      </c>
      <c r="B158" s="48"/>
      <c r="C158" s="363"/>
      <c r="D158" s="363"/>
      <c r="E158" s="363"/>
      <c r="F158" s="363"/>
    </row>
    <row r="159" spans="1:6" x14ac:dyDescent="0.2">
      <c r="A159" s="175" t="s">
        <v>245</v>
      </c>
      <c r="B159" s="158">
        <v>1</v>
      </c>
      <c r="C159" s="429">
        <v>92.6</v>
      </c>
      <c r="D159" s="371">
        <v>3.3</v>
      </c>
      <c r="E159" s="371">
        <v>673.55687336135202</v>
      </c>
      <c r="F159" s="363"/>
    </row>
    <row r="160" spans="1:6" x14ac:dyDescent="0.2">
      <c r="A160" s="176" t="s">
        <v>247</v>
      </c>
      <c r="B160" s="159">
        <v>1</v>
      </c>
      <c r="C160" s="430">
        <v>136.19999999999999</v>
      </c>
      <c r="D160" s="372">
        <v>2.2999999999999998</v>
      </c>
      <c r="E160" s="373">
        <v>692.25495866519896</v>
      </c>
      <c r="F160" s="364"/>
    </row>
    <row r="161" spans="1:6" x14ac:dyDescent="0.2">
      <c r="A161" s="176" t="s">
        <v>1222</v>
      </c>
      <c r="B161" s="159">
        <v>0</v>
      </c>
      <c r="C161" s="431">
        <v>114.1</v>
      </c>
      <c r="D161" s="373">
        <v>3.4</v>
      </c>
      <c r="E161" s="373">
        <v>683.58403306183095</v>
      </c>
      <c r="F161" s="364"/>
    </row>
    <row r="162" spans="1:6" x14ac:dyDescent="0.2">
      <c r="A162" s="176" t="s">
        <v>255</v>
      </c>
      <c r="B162" s="159">
        <v>0</v>
      </c>
      <c r="C162" s="431">
        <v>99</v>
      </c>
      <c r="D162" s="373">
        <v>3.7</v>
      </c>
      <c r="E162" s="372">
        <v>676.743532419909</v>
      </c>
      <c r="F162" s="363"/>
    </row>
    <row r="163" spans="1:6" x14ac:dyDescent="0.2">
      <c r="A163" s="176" t="s">
        <v>257</v>
      </c>
      <c r="B163" s="159">
        <v>0</v>
      </c>
      <c r="C163" s="430">
        <v>119.7</v>
      </c>
      <c r="D163" s="372">
        <v>2.5</v>
      </c>
      <c r="E163" s="372">
        <v>685.91516244797504</v>
      </c>
      <c r="F163" s="363"/>
    </row>
    <row r="164" spans="1:6" x14ac:dyDescent="0.2">
      <c r="A164" s="176" t="s">
        <v>258</v>
      </c>
      <c r="B164" s="159">
        <v>1</v>
      </c>
      <c r="C164" s="430">
        <v>41.4</v>
      </c>
      <c r="D164" s="372">
        <v>4.7</v>
      </c>
      <c r="E164" s="372">
        <v>636.78690881495197</v>
      </c>
      <c r="F164" s="363"/>
    </row>
    <row r="165" spans="1:6" x14ac:dyDescent="0.2">
      <c r="A165" s="176" t="s">
        <v>261</v>
      </c>
      <c r="B165" s="159">
        <v>1</v>
      </c>
      <c r="C165" s="430">
        <v>70.099999999999994</v>
      </c>
      <c r="D165" s="372">
        <v>5.7</v>
      </c>
      <c r="E165" s="372">
        <v>660.51051996455101</v>
      </c>
      <c r="F165" s="363"/>
    </row>
    <row r="166" spans="1:6" x14ac:dyDescent="0.2">
      <c r="A166" s="176" t="s">
        <v>266</v>
      </c>
      <c r="B166" s="159">
        <v>1</v>
      </c>
      <c r="C166" s="430">
        <v>95.6</v>
      </c>
      <c r="D166" s="372">
        <v>2.7</v>
      </c>
      <c r="E166" s="373">
        <v>675.07449697365405</v>
      </c>
      <c r="F166" s="364"/>
    </row>
    <row r="167" spans="1:6" x14ac:dyDescent="0.2">
      <c r="A167" s="176" t="s">
        <v>267</v>
      </c>
      <c r="B167" s="159">
        <v>1</v>
      </c>
      <c r="C167" s="431">
        <v>103.8</v>
      </c>
      <c r="D167" s="373">
        <v>2.7</v>
      </c>
      <c r="E167" s="372">
        <v>679.01413233588698</v>
      </c>
      <c r="F167" s="363"/>
    </row>
    <row r="168" spans="1:6" x14ac:dyDescent="0.2">
      <c r="A168" s="176" t="s">
        <v>269</v>
      </c>
      <c r="B168" s="159">
        <v>0</v>
      </c>
      <c r="C168" s="430">
        <v>87.6</v>
      </c>
      <c r="D168" s="372">
        <v>4.7</v>
      </c>
      <c r="E168" s="373">
        <v>670.92631471667301</v>
      </c>
      <c r="F168" s="364"/>
    </row>
    <row r="169" spans="1:6" x14ac:dyDescent="0.2">
      <c r="A169" s="176" t="s">
        <v>272</v>
      </c>
      <c r="B169" s="159">
        <v>1</v>
      </c>
      <c r="C169" s="431">
        <v>86</v>
      </c>
      <c r="D169" s="373">
        <v>3.2</v>
      </c>
      <c r="E169" s="373">
        <v>670.05596339826002</v>
      </c>
      <c r="F169" s="364"/>
    </row>
    <row r="170" spans="1:6" x14ac:dyDescent="0.2">
      <c r="A170" s="176" t="s">
        <v>273</v>
      </c>
      <c r="B170" s="159">
        <v>1</v>
      </c>
      <c r="C170" s="431">
        <v>53.2</v>
      </c>
      <c r="D170" s="373">
        <v>3.5</v>
      </c>
      <c r="E170" s="373">
        <v>647.93144654732998</v>
      </c>
      <c r="F170" s="364"/>
    </row>
    <row r="171" spans="1:6" x14ac:dyDescent="0.2">
      <c r="A171" s="176" t="s">
        <v>274</v>
      </c>
      <c r="B171" s="159">
        <v>1</v>
      </c>
      <c r="C171" s="431">
        <v>77</v>
      </c>
      <c r="D171" s="373">
        <v>1.6</v>
      </c>
      <c r="E171" s="373">
        <v>664.870190428157</v>
      </c>
      <c r="F171" s="364"/>
    </row>
    <row r="172" spans="1:6" x14ac:dyDescent="0.2">
      <c r="A172" s="176" t="s">
        <v>277</v>
      </c>
      <c r="B172" s="159">
        <v>1</v>
      </c>
      <c r="C172" s="431">
        <v>143.30000000000001</v>
      </c>
      <c r="D172" s="373">
        <v>3</v>
      </c>
      <c r="E172" s="373">
        <v>694.772762477333</v>
      </c>
      <c r="F172" s="364"/>
    </row>
    <row r="173" spans="1:6" x14ac:dyDescent="0.2">
      <c r="A173" s="176" t="s">
        <v>278</v>
      </c>
      <c r="B173" s="159">
        <v>1</v>
      </c>
      <c r="C173" s="431">
        <v>140.30000000000001</v>
      </c>
      <c r="D173" s="373">
        <v>3.8</v>
      </c>
      <c r="E173" s="372">
        <v>693.72287418958501</v>
      </c>
      <c r="F173" s="363"/>
    </row>
    <row r="174" spans="1:6" x14ac:dyDescent="0.2">
      <c r="A174" s="176" t="s">
        <v>279</v>
      </c>
      <c r="B174" s="159">
        <v>1</v>
      </c>
      <c r="C174" s="430">
        <v>112</v>
      </c>
      <c r="D174" s="372">
        <v>12</v>
      </c>
      <c r="E174" s="372">
        <v>682.68328194266701</v>
      </c>
      <c r="F174" s="363"/>
    </row>
    <row r="175" spans="1:6" x14ac:dyDescent="0.2">
      <c r="A175" s="176" t="s">
        <v>280</v>
      </c>
      <c r="B175" s="159">
        <v>0</v>
      </c>
      <c r="C175" s="430">
        <v>140.1</v>
      </c>
      <c r="D175" s="372">
        <v>2</v>
      </c>
      <c r="E175" s="373">
        <v>693.65216745891098</v>
      </c>
      <c r="F175" s="364"/>
    </row>
    <row r="176" spans="1:6" x14ac:dyDescent="0.2">
      <c r="A176" s="176" t="s">
        <v>281</v>
      </c>
      <c r="B176" s="159">
        <v>0</v>
      </c>
      <c r="C176" s="431">
        <v>137.6</v>
      </c>
      <c r="D176" s="373">
        <v>3.3</v>
      </c>
      <c r="E176" s="373">
        <v>692.76060443310598</v>
      </c>
      <c r="F176" s="364"/>
    </row>
    <row r="177" spans="1:6" x14ac:dyDescent="0.2">
      <c r="A177" s="176" t="s">
        <v>282</v>
      </c>
      <c r="B177" s="159">
        <v>0</v>
      </c>
      <c r="C177" s="431">
        <v>138.9</v>
      </c>
      <c r="D177" s="373">
        <v>5</v>
      </c>
      <c r="E177" s="372">
        <v>693.22601485228495</v>
      </c>
      <c r="F177" s="363"/>
    </row>
    <row r="178" spans="1:6" x14ac:dyDescent="0.2">
      <c r="A178" s="176" t="s">
        <v>283</v>
      </c>
      <c r="B178" s="159">
        <v>1</v>
      </c>
      <c r="C178" s="430">
        <v>129.30000000000001</v>
      </c>
      <c r="D178" s="372">
        <v>4.2</v>
      </c>
      <c r="E178" s="315">
        <v>689.69254940626399</v>
      </c>
      <c r="F178" s="233"/>
    </row>
    <row r="179" spans="1:6" x14ac:dyDescent="0.2">
      <c r="A179" s="176" t="s">
        <v>284</v>
      </c>
      <c r="B179" s="159">
        <v>1</v>
      </c>
      <c r="C179" s="433">
        <v>141.1</v>
      </c>
      <c r="D179" s="315">
        <v>3.7</v>
      </c>
      <c r="E179" s="315">
        <v>694.00479956105301</v>
      </c>
      <c r="F179" s="233"/>
    </row>
    <row r="180" spans="1:6" ht="17" thickBot="1" x14ac:dyDescent="0.25">
      <c r="A180" s="177" t="s">
        <v>1223</v>
      </c>
      <c r="B180" s="160">
        <v>1</v>
      </c>
      <c r="C180" s="434">
        <v>162.19999999999999</v>
      </c>
      <c r="D180" s="316">
        <v>4.0999999999999996</v>
      </c>
      <c r="E180" s="316">
        <v>700.96659574211799</v>
      </c>
      <c r="F180" s="233"/>
    </row>
    <row r="181" spans="1:6" x14ac:dyDescent="0.2">
      <c r="A181" s="167"/>
      <c r="B181" s="153"/>
      <c r="C181" s="230"/>
      <c r="D181" s="230"/>
      <c r="E181" s="363"/>
      <c r="F181" s="363"/>
    </row>
    <row r="182" spans="1:6" ht="17" thickBot="1" x14ac:dyDescent="0.25">
      <c r="A182" s="426" t="s">
        <v>293</v>
      </c>
      <c r="B182" s="48"/>
      <c r="C182" s="363"/>
      <c r="D182" s="363"/>
      <c r="E182" s="363"/>
      <c r="F182" s="363"/>
    </row>
    <row r="183" spans="1:6" x14ac:dyDescent="0.2">
      <c r="A183" s="175" t="s">
        <v>1032</v>
      </c>
      <c r="B183" s="158">
        <v>1</v>
      </c>
      <c r="C183" s="429">
        <v>78</v>
      </c>
      <c r="D183" s="371">
        <v>21</v>
      </c>
      <c r="E183" s="371">
        <v>665.47257677420203</v>
      </c>
      <c r="F183" s="363"/>
    </row>
    <row r="184" spans="1:6" x14ac:dyDescent="0.2">
      <c r="A184" s="176" t="s">
        <v>1033</v>
      </c>
      <c r="B184" s="159">
        <v>1</v>
      </c>
      <c r="C184" s="430">
        <v>54.6</v>
      </c>
      <c r="D184" s="372">
        <v>4</v>
      </c>
      <c r="E184" s="373">
        <v>649.10142041044605</v>
      </c>
      <c r="F184" s="364"/>
    </row>
    <row r="185" spans="1:6" x14ac:dyDescent="0.2">
      <c r="A185" s="176" t="s">
        <v>1034</v>
      </c>
      <c r="B185" s="159">
        <v>1</v>
      </c>
      <c r="C185" s="431">
        <v>103.1</v>
      </c>
      <c r="D185" s="373">
        <v>2.7</v>
      </c>
      <c r="E185" s="373">
        <v>678.68895961428404</v>
      </c>
      <c r="F185" s="364"/>
    </row>
    <row r="186" spans="1:6" x14ac:dyDescent="0.2">
      <c r="A186" s="176" t="s">
        <v>1035</v>
      </c>
      <c r="B186" s="159">
        <v>1</v>
      </c>
      <c r="C186" s="431">
        <v>7900</v>
      </c>
      <c r="D186" s="373">
        <v>1700</v>
      </c>
      <c r="E186" s="372">
        <v>945.58241353929304</v>
      </c>
      <c r="F186" s="363"/>
    </row>
    <row r="187" spans="1:6" x14ac:dyDescent="0.2">
      <c r="A187" s="176" t="s">
        <v>1036</v>
      </c>
      <c r="B187" s="159">
        <v>0</v>
      </c>
      <c r="C187" s="430"/>
      <c r="D187" s="372"/>
      <c r="E187" s="372"/>
      <c r="F187" s="363"/>
    </row>
    <row r="188" spans="1:6" x14ac:dyDescent="0.2">
      <c r="A188" s="176" t="s">
        <v>1037</v>
      </c>
      <c r="B188" s="159">
        <v>1</v>
      </c>
      <c r="C188" s="430">
        <v>109</v>
      </c>
      <c r="D188" s="372">
        <v>3.4</v>
      </c>
      <c r="E188" s="372">
        <v>681.36980391886004</v>
      </c>
      <c r="F188" s="363"/>
    </row>
    <row r="189" spans="1:6" x14ac:dyDescent="0.2">
      <c r="A189" s="176" t="s">
        <v>1038</v>
      </c>
      <c r="B189" s="159">
        <v>1</v>
      </c>
      <c r="C189" s="430">
        <v>46.2</v>
      </c>
      <c r="D189" s="372">
        <v>6.3</v>
      </c>
      <c r="E189" s="372">
        <v>641.62855733825199</v>
      </c>
      <c r="F189" s="363"/>
    </row>
    <row r="190" spans="1:6" ht="17" thickBot="1" x14ac:dyDescent="0.25">
      <c r="A190" s="177" t="s">
        <v>1039</v>
      </c>
      <c r="B190" s="160">
        <v>1</v>
      </c>
      <c r="C190" s="432">
        <v>48.6</v>
      </c>
      <c r="D190" s="374">
        <v>4.7</v>
      </c>
      <c r="E190" s="316">
        <v>643.88118807493402</v>
      </c>
      <c r="F190" s="233"/>
    </row>
    <row r="191" spans="1:6" x14ac:dyDescent="0.2">
      <c r="A191" s="167"/>
      <c r="B191" s="153"/>
      <c r="C191" s="230"/>
      <c r="D191" s="230"/>
      <c r="E191" s="363"/>
      <c r="F191" s="363"/>
    </row>
    <row r="192" spans="1:6" ht="17" thickBot="1" x14ac:dyDescent="0.25">
      <c r="A192" s="426" t="s">
        <v>328</v>
      </c>
      <c r="B192" s="48"/>
      <c r="C192" s="363"/>
      <c r="D192" s="363"/>
      <c r="E192" s="363"/>
      <c r="F192" s="363"/>
    </row>
    <row r="193" spans="1:6" x14ac:dyDescent="0.2">
      <c r="A193" s="175" t="s">
        <v>330</v>
      </c>
      <c r="B193" s="418">
        <v>1</v>
      </c>
      <c r="C193" s="429">
        <v>158.6</v>
      </c>
      <c r="D193" s="371">
        <v>5.5</v>
      </c>
      <c r="E193" s="371">
        <v>699.83859937345403</v>
      </c>
      <c r="F193" s="363"/>
    </row>
    <row r="194" spans="1:6" x14ac:dyDescent="0.2">
      <c r="A194" s="176" t="s">
        <v>331</v>
      </c>
      <c r="B194" s="419">
        <v>1</v>
      </c>
      <c r="C194" s="430">
        <v>139</v>
      </c>
      <c r="D194" s="372">
        <v>13</v>
      </c>
      <c r="E194" s="373">
        <v>693.26165351635905</v>
      </c>
      <c r="F194" s="364"/>
    </row>
    <row r="195" spans="1:6" x14ac:dyDescent="0.2">
      <c r="A195" s="176" t="s">
        <v>332</v>
      </c>
      <c r="B195" s="419">
        <v>2</v>
      </c>
      <c r="C195" s="431">
        <v>130</v>
      </c>
      <c r="D195" s="373">
        <v>3.4</v>
      </c>
      <c r="E195" s="373">
        <v>689.95802708989504</v>
      </c>
      <c r="F195" s="364"/>
    </row>
    <row r="196" spans="1:6" x14ac:dyDescent="0.2">
      <c r="A196" s="176" t="s">
        <v>1224</v>
      </c>
      <c r="B196" s="419">
        <v>2</v>
      </c>
      <c r="C196" s="431">
        <v>131.19999999999999</v>
      </c>
      <c r="D196" s="373">
        <v>2.5</v>
      </c>
      <c r="E196" s="372">
        <v>690.41016006439099</v>
      </c>
      <c r="F196" s="363"/>
    </row>
    <row r="197" spans="1:6" x14ac:dyDescent="0.2">
      <c r="A197" s="176" t="s">
        <v>1225</v>
      </c>
      <c r="B197" s="419">
        <v>0</v>
      </c>
      <c r="C197" s="430">
        <v>121.8</v>
      </c>
      <c r="D197" s="372">
        <v>2.9</v>
      </c>
      <c r="E197" s="372">
        <v>686.76413623777796</v>
      </c>
      <c r="F197" s="363"/>
    </row>
    <row r="198" spans="1:6" x14ac:dyDescent="0.2">
      <c r="A198" s="176" t="s">
        <v>1226</v>
      </c>
      <c r="B198" s="419">
        <v>2</v>
      </c>
      <c r="C198" s="430">
        <v>153.6</v>
      </c>
      <c r="D198" s="372">
        <v>9</v>
      </c>
      <c r="E198" s="372">
        <v>698.23322975213898</v>
      </c>
      <c r="F198" s="363"/>
    </row>
    <row r="199" spans="1:6" x14ac:dyDescent="0.2">
      <c r="A199" s="176" t="s">
        <v>333</v>
      </c>
      <c r="B199" s="419">
        <v>0</v>
      </c>
      <c r="C199" s="430">
        <v>133.1</v>
      </c>
      <c r="D199" s="372">
        <v>6</v>
      </c>
      <c r="E199" s="372">
        <v>691.11850049464101</v>
      </c>
      <c r="F199" s="363"/>
    </row>
    <row r="200" spans="1:6" x14ac:dyDescent="0.2">
      <c r="A200" s="176" t="s">
        <v>334</v>
      </c>
      <c r="B200" s="419">
        <v>0</v>
      </c>
      <c r="C200" s="430">
        <v>185.2</v>
      </c>
      <c r="D200" s="372">
        <v>3.7</v>
      </c>
      <c r="E200" s="373">
        <v>707.68465274386404</v>
      </c>
      <c r="F200" s="364"/>
    </row>
    <row r="201" spans="1:6" x14ac:dyDescent="0.2">
      <c r="A201" s="176" t="s">
        <v>1227</v>
      </c>
      <c r="B201" s="419">
        <v>0</v>
      </c>
      <c r="C201" s="431">
        <v>125.2</v>
      </c>
      <c r="D201" s="373">
        <v>5.2</v>
      </c>
      <c r="E201" s="372">
        <v>688.11118717682996</v>
      </c>
      <c r="F201" s="363"/>
    </row>
    <row r="202" spans="1:6" x14ac:dyDescent="0.2">
      <c r="A202" s="176" t="s">
        <v>1228</v>
      </c>
      <c r="B202" s="419">
        <v>0</v>
      </c>
      <c r="C202" s="430">
        <v>138.1</v>
      </c>
      <c r="D202" s="372">
        <v>5.2</v>
      </c>
      <c r="E202" s="373">
        <v>692.94007360411899</v>
      </c>
      <c r="F202" s="364"/>
    </row>
    <row r="203" spans="1:6" x14ac:dyDescent="0.2">
      <c r="A203" s="176" t="s">
        <v>335</v>
      </c>
      <c r="B203" s="419">
        <v>1</v>
      </c>
      <c r="C203" s="431">
        <v>142.80000000000001</v>
      </c>
      <c r="D203" s="373">
        <v>8.9</v>
      </c>
      <c r="E203" s="373">
        <v>694.599159192314</v>
      </c>
      <c r="F203" s="364"/>
    </row>
    <row r="204" spans="1:6" x14ac:dyDescent="0.2">
      <c r="A204" s="176" t="s">
        <v>336</v>
      </c>
      <c r="B204" s="419">
        <v>1</v>
      </c>
      <c r="C204" s="431">
        <v>96.4</v>
      </c>
      <c r="D204" s="373">
        <v>4.2</v>
      </c>
      <c r="E204" s="373">
        <v>675.471958141448</v>
      </c>
      <c r="F204" s="364"/>
    </row>
    <row r="205" spans="1:6" x14ac:dyDescent="0.2">
      <c r="A205" s="176" t="s">
        <v>1229</v>
      </c>
      <c r="B205" s="419">
        <v>0</v>
      </c>
      <c r="C205" s="431">
        <v>89</v>
      </c>
      <c r="D205" s="373">
        <v>2.5</v>
      </c>
      <c r="E205" s="373">
        <v>671.67621580208504</v>
      </c>
      <c r="F205" s="364"/>
    </row>
    <row r="206" spans="1:6" x14ac:dyDescent="0.2">
      <c r="A206" s="176" t="s">
        <v>337</v>
      </c>
      <c r="B206" s="419">
        <v>1</v>
      </c>
      <c r="C206" s="431">
        <v>153.80000000000001</v>
      </c>
      <c r="D206" s="373">
        <v>4.2</v>
      </c>
      <c r="E206" s="373">
        <v>698.29833842536902</v>
      </c>
      <c r="F206" s="364"/>
    </row>
    <row r="207" spans="1:6" x14ac:dyDescent="0.2">
      <c r="A207" s="176" t="s">
        <v>338</v>
      </c>
      <c r="B207" s="419">
        <v>1</v>
      </c>
      <c r="C207" s="431">
        <v>130.6</v>
      </c>
      <c r="D207" s="373">
        <v>3.9</v>
      </c>
      <c r="E207" s="372">
        <v>690.18455981487796</v>
      </c>
      <c r="F207" s="363"/>
    </row>
    <row r="208" spans="1:6" x14ac:dyDescent="0.2">
      <c r="A208" s="176" t="s">
        <v>1230</v>
      </c>
      <c r="B208" s="419">
        <v>1</v>
      </c>
      <c r="C208" s="430">
        <v>135.4</v>
      </c>
      <c r="D208" s="372">
        <v>6.7</v>
      </c>
      <c r="E208" s="372">
        <v>691.96391974732705</v>
      </c>
      <c r="F208" s="363"/>
    </row>
    <row r="209" spans="1:6" x14ac:dyDescent="0.2">
      <c r="A209" s="176" t="s">
        <v>339</v>
      </c>
      <c r="B209" s="419">
        <v>1</v>
      </c>
      <c r="C209" s="430">
        <v>127.5</v>
      </c>
      <c r="D209" s="372">
        <v>6.9</v>
      </c>
      <c r="E209" s="373">
        <v>689.00392006434197</v>
      </c>
      <c r="F209" s="364"/>
    </row>
    <row r="210" spans="1:6" x14ac:dyDescent="0.2">
      <c r="A210" s="176" t="s">
        <v>1231</v>
      </c>
      <c r="B210" s="419">
        <v>1</v>
      </c>
      <c r="C210" s="431">
        <v>112.3</v>
      </c>
      <c r="D210" s="373">
        <v>3.2</v>
      </c>
      <c r="E210" s="373">
        <v>682.81288510030197</v>
      </c>
      <c r="F210" s="364"/>
    </row>
    <row r="211" spans="1:6" x14ac:dyDescent="0.2">
      <c r="A211" s="176" t="s">
        <v>340</v>
      </c>
      <c r="B211" s="419">
        <v>0</v>
      </c>
      <c r="C211" s="431">
        <v>113.2</v>
      </c>
      <c r="D211" s="373">
        <v>4.4000000000000004</v>
      </c>
      <c r="E211" s="372">
        <v>683.19983638073404</v>
      </c>
      <c r="F211" s="363"/>
    </row>
    <row r="212" spans="1:6" x14ac:dyDescent="0.2">
      <c r="A212" s="176" t="s">
        <v>341</v>
      </c>
      <c r="B212" s="419">
        <v>1</v>
      </c>
      <c r="C212" s="430">
        <v>99.6</v>
      </c>
      <c r="D212" s="372">
        <v>5.5</v>
      </c>
      <c r="E212" s="315">
        <v>677.032703395868</v>
      </c>
      <c r="F212" s="233"/>
    </row>
    <row r="213" spans="1:6" x14ac:dyDescent="0.2">
      <c r="A213" s="176" t="s">
        <v>343</v>
      </c>
      <c r="B213" s="419">
        <v>0</v>
      </c>
      <c r="C213" s="433">
        <v>136.6</v>
      </c>
      <c r="D213" s="315">
        <v>2.5</v>
      </c>
      <c r="E213" s="315">
        <v>692.39990315230102</v>
      </c>
      <c r="F213" s="233"/>
    </row>
    <row r="214" spans="1:6" x14ac:dyDescent="0.2">
      <c r="A214" s="176" t="s">
        <v>1232</v>
      </c>
      <c r="B214" s="419">
        <v>1</v>
      </c>
      <c r="C214" s="433">
        <v>165.9</v>
      </c>
      <c r="D214" s="315">
        <v>4.4000000000000004</v>
      </c>
      <c r="E214" s="315">
        <v>702.102769697746</v>
      </c>
      <c r="F214" s="233"/>
    </row>
    <row r="215" spans="1:6" x14ac:dyDescent="0.2">
      <c r="A215" s="176" t="s">
        <v>345</v>
      </c>
      <c r="B215" s="419">
        <v>1</v>
      </c>
      <c r="C215" s="433">
        <v>200.8</v>
      </c>
      <c r="D215" s="315">
        <v>4.8</v>
      </c>
      <c r="E215" s="315">
        <v>711.82750965468801</v>
      </c>
      <c r="F215" s="233"/>
    </row>
    <row r="216" spans="1:6" x14ac:dyDescent="0.2">
      <c r="A216" s="176" t="s">
        <v>1233</v>
      </c>
      <c r="B216" s="419">
        <v>1</v>
      </c>
      <c r="C216" s="433">
        <v>121.9</v>
      </c>
      <c r="D216" s="315">
        <v>4.7</v>
      </c>
      <c r="E216" s="315">
        <v>686.80423473967403</v>
      </c>
      <c r="F216" s="233"/>
    </row>
    <row r="217" spans="1:6" x14ac:dyDescent="0.2">
      <c r="A217" s="176" t="s">
        <v>346</v>
      </c>
      <c r="B217" s="419">
        <v>2</v>
      </c>
      <c r="C217" s="433">
        <v>200.6</v>
      </c>
      <c r="D217" s="315">
        <v>8.1999999999999993</v>
      </c>
      <c r="E217" s="315">
        <v>711.77624867838404</v>
      </c>
      <c r="F217" s="233"/>
    </row>
    <row r="218" spans="1:6" x14ac:dyDescent="0.2">
      <c r="A218" s="176" t="s">
        <v>1234</v>
      </c>
      <c r="B218" s="419">
        <v>0</v>
      </c>
      <c r="C218" s="433">
        <v>152.19999999999999</v>
      </c>
      <c r="D218" s="315">
        <v>8.6</v>
      </c>
      <c r="E218" s="315">
        <v>697.77532797922595</v>
      </c>
      <c r="F218" s="233"/>
    </row>
    <row r="219" spans="1:6" x14ac:dyDescent="0.2">
      <c r="A219" s="176" t="s">
        <v>1235</v>
      </c>
      <c r="B219" s="419">
        <v>2</v>
      </c>
      <c r="C219" s="433">
        <v>172</v>
      </c>
      <c r="D219" s="315">
        <v>7.6</v>
      </c>
      <c r="E219" s="315">
        <v>703.92724468210997</v>
      </c>
      <c r="F219" s="233"/>
    </row>
    <row r="220" spans="1:6" x14ac:dyDescent="0.2">
      <c r="A220" s="176" t="s">
        <v>1236</v>
      </c>
      <c r="B220" s="419">
        <v>2</v>
      </c>
      <c r="C220" s="433">
        <v>137</v>
      </c>
      <c r="D220" s="315">
        <v>11</v>
      </c>
      <c r="E220" s="315">
        <v>692.54446717053202</v>
      </c>
      <c r="F220" s="233"/>
    </row>
    <row r="221" spans="1:6" x14ac:dyDescent="0.2">
      <c r="A221" s="176" t="s">
        <v>347</v>
      </c>
      <c r="B221" s="419">
        <v>2</v>
      </c>
      <c r="C221" s="433">
        <v>96</v>
      </c>
      <c r="D221" s="315">
        <v>11</v>
      </c>
      <c r="E221" s="315">
        <v>675.27359993279094</v>
      </c>
      <c r="F221" s="233"/>
    </row>
    <row r="222" spans="1:6" x14ac:dyDescent="0.2">
      <c r="A222" s="176" t="s">
        <v>348</v>
      </c>
      <c r="B222" s="419">
        <v>0</v>
      </c>
      <c r="C222" s="433">
        <v>181.7</v>
      </c>
      <c r="D222" s="315">
        <v>4.5</v>
      </c>
      <c r="E222" s="315">
        <v>706.71235798491705</v>
      </c>
      <c r="F222" s="233"/>
    </row>
    <row r="223" spans="1:6" x14ac:dyDescent="0.2">
      <c r="A223" s="176" t="s">
        <v>349</v>
      </c>
      <c r="B223" s="419">
        <v>2</v>
      </c>
      <c r="C223" s="433">
        <v>109.2</v>
      </c>
      <c r="D223" s="315">
        <v>2.9</v>
      </c>
      <c r="E223" s="315">
        <v>681.458373690793</v>
      </c>
      <c r="F223" s="233"/>
    </row>
    <row r="224" spans="1:6" x14ac:dyDescent="0.2">
      <c r="A224" s="176" t="s">
        <v>350</v>
      </c>
      <c r="B224" s="419">
        <v>2</v>
      </c>
      <c r="C224" s="433">
        <v>110.1</v>
      </c>
      <c r="D224" s="315">
        <v>6.1</v>
      </c>
      <c r="E224" s="315">
        <v>681.85514227038004</v>
      </c>
      <c r="F224" s="233"/>
    </row>
    <row r="225" spans="1:6" x14ac:dyDescent="0.2">
      <c r="A225" s="176" t="s">
        <v>351</v>
      </c>
      <c r="B225" s="419">
        <v>2</v>
      </c>
      <c r="C225" s="433">
        <v>146.19999999999999</v>
      </c>
      <c r="D225" s="315">
        <v>4.5999999999999996</v>
      </c>
      <c r="E225" s="315">
        <v>695.76907156156699</v>
      </c>
      <c r="F225" s="233"/>
    </row>
    <row r="226" spans="1:6" x14ac:dyDescent="0.2">
      <c r="A226" s="176" t="s">
        <v>352</v>
      </c>
      <c r="B226" s="419">
        <v>2</v>
      </c>
      <c r="C226" s="433">
        <v>144.5</v>
      </c>
      <c r="D226" s="315">
        <v>8.1999999999999993</v>
      </c>
      <c r="E226" s="315">
        <v>695.18720296798199</v>
      </c>
      <c r="F226" s="233"/>
    </row>
    <row r="227" spans="1:6" x14ac:dyDescent="0.2">
      <c r="A227" s="176" t="s">
        <v>1237</v>
      </c>
      <c r="B227" s="419">
        <v>2</v>
      </c>
      <c r="C227" s="433">
        <v>159.1</v>
      </c>
      <c r="D227" s="315">
        <v>8.1</v>
      </c>
      <c r="E227" s="315">
        <v>699.99663017795399</v>
      </c>
      <c r="F227" s="233"/>
    </row>
    <row r="228" spans="1:6" x14ac:dyDescent="0.2">
      <c r="A228" s="176" t="s">
        <v>1238</v>
      </c>
      <c r="B228" s="419">
        <v>2</v>
      </c>
      <c r="C228" s="433">
        <v>151.1</v>
      </c>
      <c r="D228" s="315">
        <v>4.2</v>
      </c>
      <c r="E228" s="315">
        <v>697.412889800946</v>
      </c>
      <c r="F228" s="233"/>
    </row>
    <row r="229" spans="1:6" x14ac:dyDescent="0.2">
      <c r="A229" s="176" t="s">
        <v>353</v>
      </c>
      <c r="B229" s="419">
        <v>2</v>
      </c>
      <c r="C229" s="433">
        <v>138.6</v>
      </c>
      <c r="D229" s="315">
        <v>8.8000000000000007</v>
      </c>
      <c r="E229" s="315">
        <v>693.11896052144903</v>
      </c>
      <c r="F229" s="233"/>
    </row>
    <row r="230" spans="1:6" ht="17" thickBot="1" x14ac:dyDescent="0.25">
      <c r="A230" s="177" t="s">
        <v>354</v>
      </c>
      <c r="B230" s="420">
        <v>2</v>
      </c>
      <c r="C230" s="434">
        <v>183</v>
      </c>
      <c r="D230" s="316">
        <v>7.6</v>
      </c>
      <c r="E230" s="316">
        <v>707.07543937838602</v>
      </c>
      <c r="F230" s="233"/>
    </row>
    <row r="231" spans="1:6" x14ac:dyDescent="0.2">
      <c r="A231" s="167"/>
      <c r="B231" s="153"/>
      <c r="C231" s="230"/>
      <c r="D231" s="230"/>
      <c r="E231" s="363"/>
      <c r="F231" s="363"/>
    </row>
    <row r="232" spans="1:6" ht="17" thickBot="1" x14ac:dyDescent="0.25">
      <c r="A232" s="426" t="s">
        <v>360</v>
      </c>
      <c r="B232" s="48"/>
      <c r="C232" s="363"/>
      <c r="D232" s="363"/>
      <c r="E232" s="363"/>
      <c r="F232" s="363"/>
    </row>
    <row r="233" spans="1:6" x14ac:dyDescent="0.2">
      <c r="A233" s="178" t="s">
        <v>361</v>
      </c>
      <c r="B233" s="158">
        <v>1</v>
      </c>
      <c r="C233" s="429">
        <v>317.2</v>
      </c>
      <c r="D233" s="371">
        <v>7</v>
      </c>
      <c r="E233" s="371">
        <v>735.92397017681606</v>
      </c>
      <c r="F233" s="363"/>
    </row>
    <row r="234" spans="1:6" x14ac:dyDescent="0.2">
      <c r="A234" s="179" t="s">
        <v>1240</v>
      </c>
      <c r="B234" s="159">
        <v>0</v>
      </c>
      <c r="C234" s="430">
        <v>367.2</v>
      </c>
      <c r="D234" s="372">
        <v>7.8</v>
      </c>
      <c r="E234" s="373">
        <v>743.88928658043903</v>
      </c>
      <c r="F234" s="364"/>
    </row>
    <row r="235" spans="1:6" x14ac:dyDescent="0.2">
      <c r="A235" s="179" t="s">
        <v>1241</v>
      </c>
      <c r="B235" s="159">
        <v>2</v>
      </c>
      <c r="C235" s="431">
        <v>209.9</v>
      </c>
      <c r="D235" s="373">
        <v>7.2</v>
      </c>
      <c r="E235" s="373">
        <v>714.11285179032996</v>
      </c>
      <c r="F235" s="364"/>
    </row>
    <row r="236" spans="1:6" x14ac:dyDescent="0.2">
      <c r="A236" s="179" t="s">
        <v>362</v>
      </c>
      <c r="B236" s="159">
        <v>1</v>
      </c>
      <c r="C236" s="431">
        <v>375.5</v>
      </c>
      <c r="D236" s="373">
        <v>8.6</v>
      </c>
      <c r="E236" s="372">
        <v>745.11669883413299</v>
      </c>
      <c r="F236" s="363"/>
    </row>
    <row r="237" spans="1:6" x14ac:dyDescent="0.2">
      <c r="A237" s="179" t="s">
        <v>363</v>
      </c>
      <c r="B237" s="159">
        <v>1</v>
      </c>
      <c r="C237" s="430">
        <v>400</v>
      </c>
      <c r="D237" s="372">
        <v>4.5</v>
      </c>
      <c r="E237" s="372">
        <v>748.603645464549</v>
      </c>
      <c r="F237" s="363"/>
    </row>
    <row r="238" spans="1:6" x14ac:dyDescent="0.2">
      <c r="A238" s="179" t="s">
        <v>364</v>
      </c>
      <c r="B238" s="159">
        <v>2</v>
      </c>
      <c r="C238" s="430">
        <v>329.9</v>
      </c>
      <c r="D238" s="372">
        <v>6.3</v>
      </c>
      <c r="E238" s="372">
        <v>738.04797141896802</v>
      </c>
      <c r="F238" s="363"/>
    </row>
    <row r="239" spans="1:6" x14ac:dyDescent="0.2">
      <c r="A239" s="179" t="s">
        <v>367</v>
      </c>
      <c r="B239" s="159">
        <v>0</v>
      </c>
      <c r="C239" s="430">
        <v>225.2</v>
      </c>
      <c r="D239" s="372">
        <v>4.4000000000000004</v>
      </c>
      <c r="E239" s="372">
        <v>717.76252770324504</v>
      </c>
      <c r="F239" s="363"/>
    </row>
    <row r="240" spans="1:6" x14ac:dyDescent="0.2">
      <c r="A240" s="179" t="s">
        <v>368</v>
      </c>
      <c r="B240" s="159">
        <v>1</v>
      </c>
      <c r="C240" s="430">
        <v>383.9</v>
      </c>
      <c r="D240" s="372">
        <v>6.6</v>
      </c>
      <c r="E240" s="373">
        <v>746.33450218501798</v>
      </c>
      <c r="F240" s="364"/>
    </row>
    <row r="241" spans="1:6" x14ac:dyDescent="0.2">
      <c r="A241" s="179" t="s">
        <v>370</v>
      </c>
      <c r="B241" s="159">
        <v>1</v>
      </c>
      <c r="C241" s="431">
        <v>382.1</v>
      </c>
      <c r="D241" s="373">
        <v>5.7</v>
      </c>
      <c r="E241" s="372">
        <v>746.07555921909795</v>
      </c>
      <c r="F241" s="363"/>
    </row>
    <row r="242" spans="1:6" x14ac:dyDescent="0.2">
      <c r="A242" s="179" t="s">
        <v>371</v>
      </c>
      <c r="B242" s="159">
        <v>0</v>
      </c>
      <c r="C242" s="430">
        <v>169.8</v>
      </c>
      <c r="D242" s="372">
        <v>6.6</v>
      </c>
      <c r="E242" s="373">
        <v>703.27602436970005</v>
      </c>
      <c r="F242" s="364"/>
    </row>
    <row r="243" spans="1:6" x14ac:dyDescent="0.2">
      <c r="A243" s="179" t="s">
        <v>372</v>
      </c>
      <c r="B243" s="159">
        <v>0</v>
      </c>
      <c r="C243" s="431">
        <v>190.5</v>
      </c>
      <c r="D243" s="373">
        <v>3.9</v>
      </c>
      <c r="E243" s="373">
        <v>709.126092803402</v>
      </c>
      <c r="F243" s="364"/>
    </row>
    <row r="244" spans="1:6" x14ac:dyDescent="0.2">
      <c r="A244" s="179" t="s">
        <v>373</v>
      </c>
      <c r="B244" s="159">
        <v>1</v>
      </c>
      <c r="C244" s="431">
        <v>398.3</v>
      </c>
      <c r="D244" s="373">
        <v>6.9</v>
      </c>
      <c r="E244" s="373">
        <v>748.36793190098797</v>
      </c>
      <c r="F244" s="364"/>
    </row>
    <row r="245" spans="1:6" x14ac:dyDescent="0.2">
      <c r="A245" s="179" t="s">
        <v>374</v>
      </c>
      <c r="B245" s="159">
        <v>0</v>
      </c>
      <c r="C245" s="431">
        <v>310</v>
      </c>
      <c r="D245" s="373">
        <v>9.5</v>
      </c>
      <c r="E245" s="373">
        <v>734.68584203466605</v>
      </c>
      <c r="F245" s="364"/>
    </row>
    <row r="246" spans="1:6" x14ac:dyDescent="0.2">
      <c r="A246" s="179" t="s">
        <v>375</v>
      </c>
      <c r="B246" s="159">
        <v>0</v>
      </c>
      <c r="C246" s="431">
        <v>233.8</v>
      </c>
      <c r="D246" s="373">
        <v>4.5999999999999996</v>
      </c>
      <c r="E246" s="373">
        <v>719.71762498282601</v>
      </c>
      <c r="F246" s="364"/>
    </row>
    <row r="247" spans="1:6" x14ac:dyDescent="0.2">
      <c r="A247" s="179" t="s">
        <v>376</v>
      </c>
      <c r="B247" s="159">
        <v>1</v>
      </c>
      <c r="C247" s="431">
        <v>397.9</v>
      </c>
      <c r="D247" s="373">
        <v>6.7</v>
      </c>
      <c r="E247" s="372">
        <v>748.31233953922799</v>
      </c>
      <c r="F247" s="363"/>
    </row>
    <row r="248" spans="1:6" x14ac:dyDescent="0.2">
      <c r="A248" s="179" t="s">
        <v>1242</v>
      </c>
      <c r="B248" s="159">
        <v>0</v>
      </c>
      <c r="C248" s="430">
        <v>340</v>
      </c>
      <c r="D248" s="372">
        <v>17</v>
      </c>
      <c r="E248" s="372">
        <v>739.68564444082403</v>
      </c>
      <c r="F248" s="363"/>
    </row>
    <row r="249" spans="1:6" x14ac:dyDescent="0.2">
      <c r="A249" s="179" t="s">
        <v>377</v>
      </c>
      <c r="B249" s="159">
        <v>0</v>
      </c>
      <c r="C249" s="430">
        <v>229</v>
      </c>
      <c r="D249" s="372">
        <v>8.5</v>
      </c>
      <c r="E249" s="373">
        <v>718.63450318734397</v>
      </c>
      <c r="F249" s="364"/>
    </row>
    <row r="250" spans="1:6" x14ac:dyDescent="0.2">
      <c r="A250" s="179" t="s">
        <v>1243</v>
      </c>
      <c r="B250" s="159">
        <v>0</v>
      </c>
      <c r="C250" s="431">
        <v>291.8</v>
      </c>
      <c r="D250" s="373">
        <v>4.4000000000000004</v>
      </c>
      <c r="E250" s="373">
        <v>731.43769042732697</v>
      </c>
      <c r="F250" s="364"/>
    </row>
    <row r="251" spans="1:6" x14ac:dyDescent="0.2">
      <c r="A251" s="179" t="s">
        <v>1244</v>
      </c>
      <c r="B251" s="159">
        <v>0</v>
      </c>
      <c r="C251" s="431">
        <v>334.8</v>
      </c>
      <c r="D251" s="373">
        <v>8</v>
      </c>
      <c r="E251" s="372">
        <v>738.84799313933001</v>
      </c>
      <c r="F251" s="363"/>
    </row>
    <row r="252" spans="1:6" x14ac:dyDescent="0.2">
      <c r="A252" s="179" t="s">
        <v>378</v>
      </c>
      <c r="B252" s="159">
        <v>2</v>
      </c>
      <c r="C252" s="430">
        <v>207.8</v>
      </c>
      <c r="D252" s="372">
        <v>7.7</v>
      </c>
      <c r="E252" s="315">
        <v>713.59345413175504</v>
      </c>
      <c r="F252" s="233"/>
    </row>
    <row r="253" spans="1:6" x14ac:dyDescent="0.2">
      <c r="A253" s="179" t="s">
        <v>1245</v>
      </c>
      <c r="B253" s="159">
        <v>1</v>
      </c>
      <c r="C253" s="433">
        <v>373.5</v>
      </c>
      <c r="D253" s="315">
        <v>8.8000000000000007</v>
      </c>
      <c r="E253" s="315">
        <v>744.82316675182403</v>
      </c>
      <c r="F253" s="233"/>
    </row>
    <row r="254" spans="1:6" x14ac:dyDescent="0.2">
      <c r="A254" s="179" t="s">
        <v>379</v>
      </c>
      <c r="B254" s="159">
        <v>1</v>
      </c>
      <c r="C254" s="433">
        <v>364.9</v>
      </c>
      <c r="D254" s="315">
        <v>6.8</v>
      </c>
      <c r="E254" s="315">
        <v>743.54478158946199</v>
      </c>
      <c r="F254" s="233"/>
    </row>
    <row r="255" spans="1:6" x14ac:dyDescent="0.2">
      <c r="A255" s="179" t="s">
        <v>380</v>
      </c>
      <c r="B255" s="159">
        <v>0</v>
      </c>
      <c r="C255" s="433">
        <v>410.3</v>
      </c>
      <c r="D255" s="315">
        <v>7.8</v>
      </c>
      <c r="E255" s="315">
        <v>750.01298238831703</v>
      </c>
      <c r="F255" s="233"/>
    </row>
    <row r="256" spans="1:6" x14ac:dyDescent="0.2">
      <c r="A256" s="179" t="s">
        <v>381</v>
      </c>
      <c r="B256" s="159">
        <v>0</v>
      </c>
      <c r="C256" s="433">
        <v>319</v>
      </c>
      <c r="D256" s="315">
        <v>12</v>
      </c>
      <c r="E256" s="315">
        <v>736.22957829212396</v>
      </c>
      <c r="F256" s="233"/>
    </row>
    <row r="257" spans="1:6" x14ac:dyDescent="0.2">
      <c r="A257" s="179" t="s">
        <v>1246</v>
      </c>
      <c r="B257" s="159">
        <v>1</v>
      </c>
      <c r="C257" s="433">
        <v>407.4</v>
      </c>
      <c r="D257" s="315">
        <v>5.9</v>
      </c>
      <c r="E257" s="315">
        <v>749.61939836055501</v>
      </c>
      <c r="F257" s="233"/>
    </row>
    <row r="258" spans="1:6" x14ac:dyDescent="0.2">
      <c r="A258" s="179" t="s">
        <v>382</v>
      </c>
      <c r="B258" s="159">
        <v>1</v>
      </c>
      <c r="C258" s="433">
        <v>275.3</v>
      </c>
      <c r="D258" s="315">
        <v>4.2</v>
      </c>
      <c r="E258" s="315">
        <v>728.33252538424699</v>
      </c>
      <c r="F258" s="233"/>
    </row>
    <row r="259" spans="1:6" x14ac:dyDescent="0.2">
      <c r="A259" s="179" t="s">
        <v>1247</v>
      </c>
      <c r="B259" s="159">
        <v>1</v>
      </c>
      <c r="C259" s="433">
        <v>391.9</v>
      </c>
      <c r="D259" s="315">
        <v>7</v>
      </c>
      <c r="E259" s="315">
        <v>747.47241784502796</v>
      </c>
      <c r="F259" s="233"/>
    </row>
    <row r="260" spans="1:6" x14ac:dyDescent="0.2">
      <c r="A260" s="179" t="s">
        <v>1248</v>
      </c>
      <c r="B260" s="159">
        <v>0</v>
      </c>
      <c r="C260" s="433">
        <v>297.2</v>
      </c>
      <c r="D260" s="315">
        <v>7.5</v>
      </c>
      <c r="E260" s="315">
        <v>732.41988510776196</v>
      </c>
      <c r="F260" s="233"/>
    </row>
    <row r="261" spans="1:6" x14ac:dyDescent="0.2">
      <c r="A261" s="179" t="s">
        <v>383</v>
      </c>
      <c r="B261" s="159">
        <v>1</v>
      </c>
      <c r="C261" s="433">
        <v>387.7</v>
      </c>
      <c r="D261" s="315">
        <v>6.8</v>
      </c>
      <c r="E261" s="315">
        <v>746.87762262697004</v>
      </c>
      <c r="F261" s="233"/>
    </row>
    <row r="262" spans="1:6" x14ac:dyDescent="0.2">
      <c r="A262" s="179" t="s">
        <v>386</v>
      </c>
      <c r="B262" s="159">
        <v>2</v>
      </c>
      <c r="C262" s="433">
        <v>192.5</v>
      </c>
      <c r="D262" s="315">
        <v>6.2</v>
      </c>
      <c r="E262" s="315">
        <v>709.66070945716899</v>
      </c>
      <c r="F262" s="233"/>
    </row>
    <row r="263" spans="1:6" x14ac:dyDescent="0.2">
      <c r="A263" s="179" t="s">
        <v>388</v>
      </c>
      <c r="B263" s="159">
        <v>0</v>
      </c>
      <c r="C263" s="433">
        <v>336.5</v>
      </c>
      <c r="D263" s="315">
        <v>5.6</v>
      </c>
      <c r="E263" s="315">
        <v>739.12311068710801</v>
      </c>
      <c r="F263" s="233"/>
    </row>
    <row r="264" spans="1:6" x14ac:dyDescent="0.2">
      <c r="A264" s="179" t="s">
        <v>389</v>
      </c>
      <c r="B264" s="159">
        <v>1</v>
      </c>
      <c r="C264" s="433">
        <v>361.5</v>
      </c>
      <c r="D264" s="315">
        <v>7</v>
      </c>
      <c r="E264" s="315">
        <v>743.03194783165998</v>
      </c>
      <c r="F264" s="233"/>
    </row>
    <row r="265" spans="1:6" x14ac:dyDescent="0.2">
      <c r="A265" s="179" t="s">
        <v>390</v>
      </c>
      <c r="B265" s="159">
        <v>0</v>
      </c>
      <c r="C265" s="433">
        <v>174.7</v>
      </c>
      <c r="D265" s="315">
        <v>2.9</v>
      </c>
      <c r="E265" s="315">
        <v>704.71634146159397</v>
      </c>
      <c r="F265" s="233"/>
    </row>
    <row r="266" spans="1:6" x14ac:dyDescent="0.2">
      <c r="A266" s="179" t="s">
        <v>391</v>
      </c>
      <c r="B266" s="159">
        <v>1</v>
      </c>
      <c r="C266" s="433">
        <v>330</v>
      </c>
      <c r="D266" s="315">
        <v>10</v>
      </c>
      <c r="E266" s="315">
        <v>738.06440411912297</v>
      </c>
      <c r="F266" s="233"/>
    </row>
    <row r="267" spans="1:6" x14ac:dyDescent="0.2">
      <c r="A267" s="179" t="s">
        <v>394</v>
      </c>
      <c r="B267" s="159">
        <v>0</v>
      </c>
      <c r="C267" s="433">
        <v>326</v>
      </c>
      <c r="D267" s="315">
        <v>14</v>
      </c>
      <c r="E267" s="315">
        <v>737.40360156380802</v>
      </c>
      <c r="F267" s="233"/>
    </row>
    <row r="268" spans="1:6" x14ac:dyDescent="0.2">
      <c r="A268" s="179" t="s">
        <v>1249</v>
      </c>
      <c r="B268" s="159">
        <v>0</v>
      </c>
      <c r="C268" s="433">
        <v>347.7</v>
      </c>
      <c r="D268" s="315">
        <v>7.5</v>
      </c>
      <c r="E268" s="315">
        <v>740.90524705808298</v>
      </c>
      <c r="F268" s="233"/>
    </row>
    <row r="269" spans="1:6" x14ac:dyDescent="0.2">
      <c r="A269" s="179" t="s">
        <v>1250</v>
      </c>
      <c r="B269" s="159">
        <v>0</v>
      </c>
      <c r="C269" s="433">
        <v>347</v>
      </c>
      <c r="D269" s="315">
        <v>13</v>
      </c>
      <c r="E269" s="315">
        <v>740.79537556216997</v>
      </c>
      <c r="F269" s="233"/>
    </row>
    <row r="270" spans="1:6" x14ac:dyDescent="0.2">
      <c r="A270" s="179" t="s">
        <v>395</v>
      </c>
      <c r="B270" s="159">
        <v>2</v>
      </c>
      <c r="C270" s="433">
        <v>223.1</v>
      </c>
      <c r="D270" s="315">
        <v>3.7</v>
      </c>
      <c r="E270" s="315">
        <v>717.27498171731702</v>
      </c>
      <c r="F270" s="233"/>
    </row>
    <row r="271" spans="1:6" x14ac:dyDescent="0.2">
      <c r="A271" s="179" t="s">
        <v>396</v>
      </c>
      <c r="B271" s="159">
        <v>0</v>
      </c>
      <c r="C271" s="433">
        <v>337.2</v>
      </c>
      <c r="D271" s="315">
        <v>9.8000000000000007</v>
      </c>
      <c r="E271" s="315">
        <v>739.23603390798905</v>
      </c>
      <c r="F271" s="233"/>
    </row>
    <row r="272" spans="1:6" x14ac:dyDescent="0.2">
      <c r="A272" s="179" t="s">
        <v>1251</v>
      </c>
      <c r="B272" s="159">
        <v>0</v>
      </c>
      <c r="C272" s="433">
        <v>346.7</v>
      </c>
      <c r="D272" s="315">
        <v>6.5</v>
      </c>
      <c r="E272" s="315">
        <v>740.74822721487703</v>
      </c>
      <c r="F272" s="233"/>
    </row>
    <row r="273" spans="1:6" x14ac:dyDescent="0.2">
      <c r="A273" s="179" t="s">
        <v>1252</v>
      </c>
      <c r="B273" s="159">
        <v>0</v>
      </c>
      <c r="C273" s="433">
        <v>230.6</v>
      </c>
      <c r="D273" s="315">
        <v>4</v>
      </c>
      <c r="E273" s="315">
        <v>718.99778237744999</v>
      </c>
      <c r="F273" s="233"/>
    </row>
    <row r="274" spans="1:6" x14ac:dyDescent="0.2">
      <c r="A274" s="179" t="s">
        <v>1253</v>
      </c>
      <c r="B274" s="159">
        <v>0</v>
      </c>
      <c r="C274" s="433">
        <v>115.9</v>
      </c>
      <c r="D274" s="315">
        <v>6.8</v>
      </c>
      <c r="E274" s="315">
        <v>684.34432660851098</v>
      </c>
      <c r="F274" s="233"/>
    </row>
    <row r="275" spans="1:6" x14ac:dyDescent="0.2">
      <c r="A275" s="179" t="s">
        <v>1254</v>
      </c>
      <c r="B275" s="159">
        <v>0</v>
      </c>
      <c r="C275" s="433">
        <v>192.3</v>
      </c>
      <c r="D275" s="315">
        <v>4</v>
      </c>
      <c r="E275" s="315">
        <v>709.60747227032596</v>
      </c>
      <c r="F275" s="233"/>
    </row>
    <row r="276" spans="1:6" x14ac:dyDescent="0.2">
      <c r="A276" s="179" t="s">
        <v>1255</v>
      </c>
      <c r="B276" s="159">
        <v>0</v>
      </c>
      <c r="C276" s="433">
        <v>302.7</v>
      </c>
      <c r="D276" s="315">
        <v>5</v>
      </c>
      <c r="E276" s="315">
        <v>733.40401472105805</v>
      </c>
      <c r="F276" s="233"/>
    </row>
    <row r="277" spans="1:6" x14ac:dyDescent="0.2">
      <c r="A277" s="179" t="s">
        <v>1256</v>
      </c>
      <c r="B277" s="159">
        <v>0</v>
      </c>
      <c r="C277" s="433">
        <v>312</v>
      </c>
      <c r="D277" s="315">
        <v>12</v>
      </c>
      <c r="E277" s="315">
        <v>735.03232125614102</v>
      </c>
      <c r="F277" s="233"/>
    </row>
    <row r="278" spans="1:6" x14ac:dyDescent="0.2">
      <c r="A278" s="179" t="s">
        <v>1257</v>
      </c>
      <c r="B278" s="159">
        <v>0</v>
      </c>
      <c r="C278" s="433">
        <v>360</v>
      </c>
      <c r="D278" s="315">
        <v>15</v>
      </c>
      <c r="E278" s="315">
        <v>742.80432834197404</v>
      </c>
      <c r="F278" s="233"/>
    </row>
    <row r="279" spans="1:6" x14ac:dyDescent="0.2">
      <c r="A279" s="179" t="s">
        <v>1258</v>
      </c>
      <c r="B279" s="159">
        <v>2</v>
      </c>
      <c r="C279" s="433">
        <v>416</v>
      </c>
      <c r="D279" s="315">
        <v>33</v>
      </c>
      <c r="E279" s="315">
        <v>750.77940445142406</v>
      </c>
      <c r="F279" s="233"/>
    </row>
    <row r="280" spans="1:6" x14ac:dyDescent="0.2">
      <c r="A280" s="179" t="s">
        <v>1259</v>
      </c>
      <c r="B280" s="159">
        <v>1</v>
      </c>
      <c r="C280" s="433">
        <v>389.7</v>
      </c>
      <c r="D280" s="315">
        <v>9</v>
      </c>
      <c r="E280" s="315">
        <v>747.16157134574496</v>
      </c>
      <c r="F280" s="233"/>
    </row>
    <row r="281" spans="1:6" x14ac:dyDescent="0.2">
      <c r="A281" s="179" t="s">
        <v>1260</v>
      </c>
      <c r="B281" s="159">
        <v>2</v>
      </c>
      <c r="C281" s="433">
        <v>309.39999999999998</v>
      </c>
      <c r="D281" s="315">
        <v>6.4</v>
      </c>
      <c r="E281" s="315">
        <v>734.58150896057305</v>
      </c>
      <c r="F281" s="233"/>
    </row>
    <row r="282" spans="1:6" x14ac:dyDescent="0.2">
      <c r="A282" s="179" t="s">
        <v>1261</v>
      </c>
      <c r="B282" s="159">
        <v>1</v>
      </c>
      <c r="C282" s="433">
        <v>255.5</v>
      </c>
      <c r="D282" s="315">
        <v>7.1</v>
      </c>
      <c r="E282" s="315">
        <v>724.37876138019499</v>
      </c>
      <c r="F282" s="233"/>
    </row>
    <row r="283" spans="1:6" x14ac:dyDescent="0.2">
      <c r="A283" s="179" t="s">
        <v>1262</v>
      </c>
      <c r="B283" s="159">
        <v>2</v>
      </c>
      <c r="C283" s="433">
        <v>578</v>
      </c>
      <c r="D283" s="315">
        <v>11</v>
      </c>
      <c r="E283" s="315">
        <v>769.39574552948795</v>
      </c>
      <c r="F283" s="233"/>
    </row>
    <row r="284" spans="1:6" x14ac:dyDescent="0.2">
      <c r="A284" s="179" t="s">
        <v>1263</v>
      </c>
      <c r="B284" s="159">
        <v>0</v>
      </c>
      <c r="C284" s="433">
        <v>314.8</v>
      </c>
      <c r="D284" s="315">
        <v>4</v>
      </c>
      <c r="E284" s="315">
        <v>735.51407469824005</v>
      </c>
      <c r="F284" s="233"/>
    </row>
    <row r="285" spans="1:6" x14ac:dyDescent="0.2">
      <c r="A285" s="179" t="s">
        <v>1264</v>
      </c>
      <c r="B285" s="159">
        <v>1</v>
      </c>
      <c r="C285" s="433">
        <v>406.4</v>
      </c>
      <c r="D285" s="315">
        <v>6.1</v>
      </c>
      <c r="E285" s="315">
        <v>749.48310045836104</v>
      </c>
      <c r="F285" s="233"/>
    </row>
    <row r="286" spans="1:6" x14ac:dyDescent="0.2">
      <c r="A286" s="179" t="s">
        <v>1265</v>
      </c>
      <c r="B286" s="159">
        <v>0</v>
      </c>
      <c r="C286" s="433">
        <v>270.2</v>
      </c>
      <c r="D286" s="315">
        <v>6.9</v>
      </c>
      <c r="E286" s="315">
        <v>727.33906603549894</v>
      </c>
      <c r="F286" s="233"/>
    </row>
    <row r="287" spans="1:6" x14ac:dyDescent="0.2">
      <c r="A287" s="179" t="s">
        <v>1266</v>
      </c>
      <c r="B287" s="159">
        <v>0</v>
      </c>
      <c r="C287" s="433">
        <v>304.39999999999998</v>
      </c>
      <c r="D287" s="315">
        <v>5</v>
      </c>
      <c r="E287" s="315">
        <v>733.70496924051099</v>
      </c>
      <c r="F287" s="233"/>
    </row>
    <row r="288" spans="1:6" x14ac:dyDescent="0.2">
      <c r="A288" s="179" t="s">
        <v>1267</v>
      </c>
      <c r="B288" s="159">
        <v>0</v>
      </c>
      <c r="C288" s="433">
        <v>287.2</v>
      </c>
      <c r="D288" s="315">
        <v>6.8</v>
      </c>
      <c r="E288" s="315">
        <v>730.58811217320101</v>
      </c>
      <c r="F288" s="233"/>
    </row>
    <row r="289" spans="1:6" x14ac:dyDescent="0.2">
      <c r="A289" s="179" t="s">
        <v>1268</v>
      </c>
      <c r="B289" s="159">
        <v>2</v>
      </c>
      <c r="C289" s="433">
        <v>252</v>
      </c>
      <c r="D289" s="315">
        <v>11</v>
      </c>
      <c r="E289" s="315">
        <v>723.65151962644404</v>
      </c>
      <c r="F289" s="233"/>
    </row>
    <row r="290" spans="1:6" x14ac:dyDescent="0.2">
      <c r="A290" s="179" t="s">
        <v>1269</v>
      </c>
      <c r="B290" s="159">
        <v>1</v>
      </c>
      <c r="C290" s="433">
        <v>243.4</v>
      </c>
      <c r="D290" s="315">
        <v>4.3</v>
      </c>
      <c r="E290" s="315">
        <v>721.82546913206295</v>
      </c>
      <c r="F290" s="233"/>
    </row>
    <row r="291" spans="1:6" x14ac:dyDescent="0.2">
      <c r="A291" s="179" t="s">
        <v>1270</v>
      </c>
      <c r="B291" s="159">
        <v>1</v>
      </c>
      <c r="C291" s="433">
        <v>358</v>
      </c>
      <c r="D291" s="315">
        <v>10</v>
      </c>
      <c r="E291" s="315">
        <v>742.49951573362796</v>
      </c>
      <c r="F291" s="233"/>
    </row>
    <row r="292" spans="1:6" x14ac:dyDescent="0.2">
      <c r="A292" s="179" t="s">
        <v>1271</v>
      </c>
      <c r="B292" s="159">
        <v>2</v>
      </c>
      <c r="C292" s="433">
        <v>59.2</v>
      </c>
      <c r="D292" s="315">
        <v>1.3</v>
      </c>
      <c r="E292" s="315">
        <v>652.76383619590797</v>
      </c>
      <c r="F292" s="233"/>
    </row>
    <row r="293" spans="1:6" x14ac:dyDescent="0.2">
      <c r="A293" s="179" t="s">
        <v>1272</v>
      </c>
      <c r="B293" s="159">
        <v>0</v>
      </c>
      <c r="C293" s="433">
        <v>295.7</v>
      </c>
      <c r="D293" s="315">
        <v>5.2</v>
      </c>
      <c r="E293" s="315">
        <v>732.14866306786701</v>
      </c>
      <c r="F293" s="233"/>
    </row>
    <row r="294" spans="1:6" x14ac:dyDescent="0.2">
      <c r="A294" s="179" t="s">
        <v>1273</v>
      </c>
      <c r="B294" s="159">
        <v>0</v>
      </c>
      <c r="C294" s="433">
        <v>317.7</v>
      </c>
      <c r="D294" s="315">
        <v>5.2</v>
      </c>
      <c r="E294" s="315">
        <v>736.00901634036097</v>
      </c>
      <c r="F294" s="233"/>
    </row>
    <row r="295" spans="1:6" ht="17" thickBot="1" x14ac:dyDescent="0.25">
      <c r="A295" s="180" t="s">
        <v>1274</v>
      </c>
      <c r="B295" s="160">
        <v>1</v>
      </c>
      <c r="C295" s="434">
        <v>319.10000000000002</v>
      </c>
      <c r="D295" s="316">
        <v>6</v>
      </c>
      <c r="E295" s="316">
        <v>736.24651133308805</v>
      </c>
      <c r="F295" s="233"/>
    </row>
    <row r="296" spans="1:6" x14ac:dyDescent="0.2">
      <c r="A296" s="167"/>
      <c r="B296" s="153"/>
      <c r="C296" s="230"/>
      <c r="D296" s="230"/>
      <c r="E296" s="363"/>
      <c r="F296" s="363"/>
    </row>
    <row r="297" spans="1:6" ht="17" thickBot="1" x14ac:dyDescent="0.25">
      <c r="A297" s="426" t="s">
        <v>397</v>
      </c>
      <c r="B297" s="48"/>
      <c r="C297" s="363"/>
      <c r="D297" s="363"/>
      <c r="E297" s="363"/>
      <c r="F297" s="363"/>
    </row>
    <row r="298" spans="1:6" x14ac:dyDescent="0.2">
      <c r="A298" s="175" t="s">
        <v>1057</v>
      </c>
      <c r="B298" s="158">
        <v>0</v>
      </c>
      <c r="C298" s="429">
        <v>557</v>
      </c>
      <c r="D298" s="371">
        <v>13</v>
      </c>
      <c r="E298" s="371">
        <v>767.26718013035998</v>
      </c>
      <c r="F298" s="363"/>
    </row>
    <row r="299" spans="1:6" x14ac:dyDescent="0.2">
      <c r="A299" s="176" t="s">
        <v>1058</v>
      </c>
      <c r="B299" s="159">
        <v>0</v>
      </c>
      <c r="C299" s="430">
        <v>555</v>
      </c>
      <c r="D299" s="372">
        <v>10</v>
      </c>
      <c r="E299" s="373">
        <v>767.06075348481795</v>
      </c>
      <c r="F299" s="364"/>
    </row>
    <row r="300" spans="1:6" x14ac:dyDescent="0.2">
      <c r="A300" s="176" t="s">
        <v>1059</v>
      </c>
      <c r="B300" s="159">
        <v>0</v>
      </c>
      <c r="C300" s="431">
        <v>333.4</v>
      </c>
      <c r="D300" s="373">
        <v>7.9</v>
      </c>
      <c r="E300" s="373">
        <v>738.62048781560497</v>
      </c>
      <c r="F300" s="364"/>
    </row>
    <row r="301" spans="1:6" x14ac:dyDescent="0.2">
      <c r="A301" s="176" t="s">
        <v>1060</v>
      </c>
      <c r="B301" s="159">
        <v>0</v>
      </c>
      <c r="C301" s="431">
        <v>508.7</v>
      </c>
      <c r="D301" s="373">
        <v>8.4</v>
      </c>
      <c r="E301" s="372">
        <v>762.08672517172602</v>
      </c>
      <c r="F301" s="363"/>
    </row>
    <row r="302" spans="1:6" x14ac:dyDescent="0.2">
      <c r="A302" s="176" t="s">
        <v>1061</v>
      </c>
      <c r="B302" s="159">
        <v>0</v>
      </c>
      <c r="C302" s="430">
        <v>476</v>
      </c>
      <c r="D302" s="372">
        <v>12</v>
      </c>
      <c r="E302" s="372">
        <v>758.32478226664796</v>
      </c>
      <c r="F302" s="363"/>
    </row>
    <row r="303" spans="1:6" x14ac:dyDescent="0.2">
      <c r="A303" s="176" t="s">
        <v>1062</v>
      </c>
      <c r="B303" s="159">
        <v>0</v>
      </c>
      <c r="C303" s="430">
        <v>365.3</v>
      </c>
      <c r="D303" s="372">
        <v>8.5</v>
      </c>
      <c r="E303" s="372">
        <v>743.60483440378096</v>
      </c>
      <c r="F303" s="363"/>
    </row>
    <row r="304" spans="1:6" x14ac:dyDescent="0.2">
      <c r="A304" s="176" t="s">
        <v>1063</v>
      </c>
      <c r="B304" s="159">
        <v>0</v>
      </c>
      <c r="C304" s="430">
        <v>388</v>
      </c>
      <c r="D304" s="372">
        <v>7.1</v>
      </c>
      <c r="E304" s="372">
        <v>746.92029809137205</v>
      </c>
      <c r="F304" s="363"/>
    </row>
    <row r="305" spans="1:6" x14ac:dyDescent="0.2">
      <c r="A305" s="176" t="s">
        <v>1064</v>
      </c>
      <c r="B305" s="159">
        <v>1</v>
      </c>
      <c r="C305" s="430">
        <v>303.7</v>
      </c>
      <c r="D305" s="372">
        <v>6.4</v>
      </c>
      <c r="E305" s="373">
        <v>733.58122906118194</v>
      </c>
      <c r="F305" s="364"/>
    </row>
    <row r="306" spans="1:6" x14ac:dyDescent="0.2">
      <c r="A306" s="176" t="s">
        <v>1065</v>
      </c>
      <c r="B306" s="159">
        <v>1</v>
      </c>
      <c r="C306" s="431">
        <v>536.6</v>
      </c>
      <c r="D306" s="373">
        <v>7.3</v>
      </c>
      <c r="E306" s="372">
        <v>765.12993109336696</v>
      </c>
      <c r="F306" s="363"/>
    </row>
    <row r="307" spans="1:6" x14ac:dyDescent="0.2">
      <c r="A307" s="176" t="s">
        <v>1066</v>
      </c>
      <c r="B307" s="159">
        <v>0</v>
      </c>
      <c r="C307" s="430">
        <v>124</v>
      </c>
      <c r="D307" s="372">
        <v>2.8</v>
      </c>
      <c r="E307" s="373">
        <v>687.63955097471103</v>
      </c>
      <c r="F307" s="364"/>
    </row>
    <row r="308" spans="1:6" x14ac:dyDescent="0.2">
      <c r="A308" s="176" t="s">
        <v>1067</v>
      </c>
      <c r="B308" s="159">
        <v>1</v>
      </c>
      <c r="C308" s="431">
        <v>273.10000000000002</v>
      </c>
      <c r="D308" s="373">
        <v>7</v>
      </c>
      <c r="E308" s="373">
        <v>727.90600906049997</v>
      </c>
      <c r="F308" s="364"/>
    </row>
    <row r="309" spans="1:6" x14ac:dyDescent="0.2">
      <c r="A309" s="176" t="s">
        <v>1068</v>
      </c>
      <c r="B309" s="159">
        <v>0</v>
      </c>
      <c r="C309" s="431">
        <v>277.8</v>
      </c>
      <c r="D309" s="373">
        <v>7.9</v>
      </c>
      <c r="E309" s="373">
        <v>728.81352086149798</v>
      </c>
      <c r="F309" s="364"/>
    </row>
    <row r="310" spans="1:6" x14ac:dyDescent="0.2">
      <c r="A310" s="176" t="s">
        <v>1069</v>
      </c>
      <c r="B310" s="159">
        <v>1</v>
      </c>
      <c r="C310" s="431">
        <v>295.7</v>
      </c>
      <c r="D310" s="373">
        <v>6.7</v>
      </c>
      <c r="E310" s="373">
        <v>732.14866306786701</v>
      </c>
      <c r="F310" s="364"/>
    </row>
    <row r="311" spans="1:6" x14ac:dyDescent="0.2">
      <c r="A311" s="176" t="s">
        <v>1070</v>
      </c>
      <c r="B311" s="159">
        <v>0</v>
      </c>
      <c r="C311" s="431">
        <v>647</v>
      </c>
      <c r="D311" s="373">
        <v>26</v>
      </c>
      <c r="E311" s="373">
        <v>775.93594506062004</v>
      </c>
      <c r="F311" s="364"/>
    </row>
    <row r="312" spans="1:6" x14ac:dyDescent="0.2">
      <c r="A312" s="176" t="s">
        <v>1071</v>
      </c>
      <c r="B312" s="159">
        <v>1</v>
      </c>
      <c r="C312" s="431">
        <v>213</v>
      </c>
      <c r="D312" s="373">
        <v>10</v>
      </c>
      <c r="E312" s="372">
        <v>714.87114185486303</v>
      </c>
      <c r="F312" s="363"/>
    </row>
    <row r="313" spans="1:6" x14ac:dyDescent="0.2">
      <c r="A313" s="176" t="s">
        <v>1072</v>
      </c>
      <c r="B313" s="159">
        <v>1</v>
      </c>
      <c r="C313" s="430">
        <v>549</v>
      </c>
      <c r="D313" s="372">
        <v>13</v>
      </c>
      <c r="E313" s="372">
        <v>766.43747805581995</v>
      </c>
      <c r="F313" s="363"/>
    </row>
    <row r="314" spans="1:6" x14ac:dyDescent="0.2">
      <c r="A314" s="176" t="s">
        <v>1073</v>
      </c>
      <c r="B314" s="159">
        <v>1</v>
      </c>
      <c r="C314" s="430">
        <v>362.5</v>
      </c>
      <c r="D314" s="372">
        <v>9.1</v>
      </c>
      <c r="E314" s="373">
        <v>743.18322645682395</v>
      </c>
      <c r="F314" s="364"/>
    </row>
    <row r="315" spans="1:6" x14ac:dyDescent="0.2">
      <c r="A315" s="176" t="s">
        <v>1074</v>
      </c>
      <c r="B315" s="159">
        <v>1</v>
      </c>
      <c r="C315" s="431">
        <v>226.4</v>
      </c>
      <c r="D315" s="373">
        <v>3.4</v>
      </c>
      <c r="E315" s="373">
        <v>718.03930168269699</v>
      </c>
      <c r="F315" s="364"/>
    </row>
    <row r="316" spans="1:6" x14ac:dyDescent="0.2">
      <c r="A316" s="176" t="s">
        <v>1075</v>
      </c>
      <c r="B316" s="159">
        <v>1</v>
      </c>
      <c r="C316" s="431">
        <v>370.7</v>
      </c>
      <c r="D316" s="373">
        <v>8</v>
      </c>
      <c r="E316" s="372">
        <v>744.40985746791296</v>
      </c>
      <c r="F316" s="363"/>
    </row>
    <row r="317" spans="1:6" x14ac:dyDescent="0.2">
      <c r="A317" s="176" t="s">
        <v>1076</v>
      </c>
      <c r="B317" s="159">
        <v>1</v>
      </c>
      <c r="C317" s="430">
        <v>529</v>
      </c>
      <c r="D317" s="372">
        <v>27</v>
      </c>
      <c r="E317" s="315">
        <v>764.31517866623005</v>
      </c>
      <c r="F317" s="233"/>
    </row>
    <row r="318" spans="1:6" x14ac:dyDescent="0.2">
      <c r="A318" s="176" t="s">
        <v>1077</v>
      </c>
      <c r="B318" s="159">
        <v>1</v>
      </c>
      <c r="C318" s="433">
        <v>148.5</v>
      </c>
      <c r="D318" s="315">
        <v>4.0999999999999996</v>
      </c>
      <c r="E318" s="315">
        <v>696.54671765897399</v>
      </c>
      <c r="F318" s="233"/>
    </row>
    <row r="319" spans="1:6" x14ac:dyDescent="0.2">
      <c r="A319" s="176" t="s">
        <v>1078</v>
      </c>
      <c r="B319" s="159">
        <v>1</v>
      </c>
      <c r="C319" s="433">
        <v>129.1</v>
      </c>
      <c r="D319" s="315">
        <v>7</v>
      </c>
      <c r="E319" s="315">
        <v>689.61646162135696</v>
      </c>
      <c r="F319" s="233"/>
    </row>
    <row r="320" spans="1:6" x14ac:dyDescent="0.2">
      <c r="A320" s="176" t="s">
        <v>1079</v>
      </c>
      <c r="B320" s="159">
        <v>1</v>
      </c>
      <c r="C320" s="433">
        <v>111.9</v>
      </c>
      <c r="D320" s="315">
        <v>4.9000000000000004</v>
      </c>
      <c r="E320" s="315">
        <v>682.64001156139204</v>
      </c>
      <c r="F320" s="233"/>
    </row>
    <row r="321" spans="1:6" x14ac:dyDescent="0.2">
      <c r="A321" s="176" t="s">
        <v>1080</v>
      </c>
      <c r="B321" s="159">
        <v>1</v>
      </c>
      <c r="C321" s="433">
        <v>308</v>
      </c>
      <c r="D321" s="315">
        <v>11</v>
      </c>
      <c r="E321" s="315">
        <v>734.33736063045501</v>
      </c>
      <c r="F321" s="233"/>
    </row>
    <row r="322" spans="1:6" x14ac:dyDescent="0.2">
      <c r="A322" s="176" t="s">
        <v>1081</v>
      </c>
      <c r="B322" s="159">
        <v>1</v>
      </c>
      <c r="C322" s="433">
        <v>344.3</v>
      </c>
      <c r="D322" s="315">
        <v>5.6</v>
      </c>
      <c r="E322" s="315">
        <v>740.36972411000102</v>
      </c>
      <c r="F322" s="233"/>
    </row>
    <row r="323" spans="1:6" x14ac:dyDescent="0.2">
      <c r="A323" s="176" t="s">
        <v>1082</v>
      </c>
      <c r="B323" s="159">
        <v>0</v>
      </c>
      <c r="C323" s="433">
        <v>331.1</v>
      </c>
      <c r="D323" s="315">
        <v>9.6999999999999993</v>
      </c>
      <c r="E323" s="315">
        <v>738.24487101753095</v>
      </c>
      <c r="F323" s="233"/>
    </row>
    <row r="324" spans="1:6" x14ac:dyDescent="0.2">
      <c r="A324" s="176" t="s">
        <v>1083</v>
      </c>
      <c r="B324" s="159">
        <v>0</v>
      </c>
      <c r="C324" s="433">
        <v>761</v>
      </c>
      <c r="D324" s="315">
        <v>20</v>
      </c>
      <c r="E324" s="315">
        <v>785.49307227694203</v>
      </c>
      <c r="F324" s="233"/>
    </row>
    <row r="325" spans="1:6" x14ac:dyDescent="0.2">
      <c r="A325" s="176" t="s">
        <v>1084</v>
      </c>
      <c r="B325" s="159">
        <v>1</v>
      </c>
      <c r="C325" s="433">
        <v>285</v>
      </c>
      <c r="D325" s="315">
        <v>14</v>
      </c>
      <c r="E325" s="315">
        <v>730.17748590758595</v>
      </c>
      <c r="F325" s="233"/>
    </row>
    <row r="326" spans="1:6" x14ac:dyDescent="0.2">
      <c r="A326" s="176" t="s">
        <v>1085</v>
      </c>
      <c r="B326" s="159">
        <v>0</v>
      </c>
      <c r="C326" s="433">
        <v>294.7</v>
      </c>
      <c r="D326" s="315">
        <v>5.7</v>
      </c>
      <c r="E326" s="315">
        <v>731.96716470538195</v>
      </c>
      <c r="F326" s="233"/>
    </row>
    <row r="327" spans="1:6" x14ac:dyDescent="0.2">
      <c r="A327" s="176" t="s">
        <v>1086</v>
      </c>
      <c r="B327" s="159">
        <v>1</v>
      </c>
      <c r="C327" s="433">
        <v>169</v>
      </c>
      <c r="D327" s="315">
        <v>5.6</v>
      </c>
      <c r="E327" s="315">
        <v>703.037340581325</v>
      </c>
      <c r="F327" s="233"/>
    </row>
    <row r="328" spans="1:6" x14ac:dyDescent="0.2">
      <c r="A328" s="176" t="s">
        <v>1087</v>
      </c>
      <c r="B328" s="159">
        <v>1</v>
      </c>
      <c r="C328" s="433">
        <v>439</v>
      </c>
      <c r="D328" s="315">
        <v>11</v>
      </c>
      <c r="E328" s="315">
        <v>753.77985665934898</v>
      </c>
      <c r="F328" s="233"/>
    </row>
    <row r="329" spans="1:6" x14ac:dyDescent="0.2">
      <c r="A329" s="176" t="s">
        <v>1088</v>
      </c>
      <c r="B329" s="159">
        <v>1</v>
      </c>
      <c r="C329" s="433">
        <v>256.5</v>
      </c>
      <c r="D329" s="315">
        <v>6.4</v>
      </c>
      <c r="E329" s="315">
        <v>724.58490839519095</v>
      </c>
      <c r="F329" s="233"/>
    </row>
    <row r="330" spans="1:6" x14ac:dyDescent="0.2">
      <c r="A330" s="176" t="s">
        <v>1089</v>
      </c>
      <c r="B330" s="159">
        <v>1</v>
      </c>
      <c r="C330" s="433">
        <v>376.8</v>
      </c>
      <c r="D330" s="315">
        <v>8.3000000000000007</v>
      </c>
      <c r="E330" s="315">
        <v>745.306747741903</v>
      </c>
      <c r="F330" s="233"/>
    </row>
    <row r="331" spans="1:6" x14ac:dyDescent="0.2">
      <c r="A331" s="176" t="s">
        <v>1090</v>
      </c>
      <c r="B331" s="159">
        <v>1</v>
      </c>
      <c r="C331" s="433">
        <v>367.4</v>
      </c>
      <c r="D331" s="315">
        <v>7.5</v>
      </c>
      <c r="E331" s="315">
        <v>743.91915248370196</v>
      </c>
      <c r="F331" s="233"/>
    </row>
    <row r="332" spans="1:6" x14ac:dyDescent="0.2">
      <c r="A332" s="176" t="s">
        <v>1091</v>
      </c>
      <c r="B332" s="159">
        <v>0</v>
      </c>
      <c r="C332" s="433">
        <v>302.7</v>
      </c>
      <c r="D332" s="315">
        <v>6.3</v>
      </c>
      <c r="E332" s="315">
        <v>733.40401472105805</v>
      </c>
      <c r="F332" s="233"/>
    </row>
    <row r="333" spans="1:6" x14ac:dyDescent="0.2">
      <c r="A333" s="176" t="s">
        <v>1092</v>
      </c>
      <c r="B333" s="159">
        <v>1</v>
      </c>
      <c r="C333" s="433">
        <v>605</v>
      </c>
      <c r="D333" s="315">
        <v>25</v>
      </c>
      <c r="E333" s="315">
        <v>772.03361808803697</v>
      </c>
      <c r="F333" s="233"/>
    </row>
    <row r="334" spans="1:6" x14ac:dyDescent="0.2">
      <c r="A334" s="176" t="s">
        <v>1093</v>
      </c>
      <c r="B334" s="159">
        <v>1</v>
      </c>
      <c r="C334" s="433">
        <v>237.7</v>
      </c>
      <c r="D334" s="315">
        <v>7.5</v>
      </c>
      <c r="E334" s="315">
        <v>720.58310933472603</v>
      </c>
      <c r="F334" s="233"/>
    </row>
    <row r="335" spans="1:6" x14ac:dyDescent="0.2">
      <c r="A335" s="176" t="s">
        <v>1094</v>
      </c>
      <c r="B335" s="159">
        <v>0</v>
      </c>
      <c r="C335" s="433">
        <v>302.39999999999998</v>
      </c>
      <c r="D335" s="315">
        <v>6.6</v>
      </c>
      <c r="E335" s="315">
        <v>733.35074844385701</v>
      </c>
      <c r="F335" s="233"/>
    </row>
    <row r="336" spans="1:6" x14ac:dyDescent="0.2">
      <c r="A336" s="176" t="s">
        <v>1095</v>
      </c>
      <c r="B336" s="159">
        <v>1</v>
      </c>
      <c r="C336" s="433">
        <v>272.60000000000002</v>
      </c>
      <c r="D336" s="315">
        <v>3.8</v>
      </c>
      <c r="E336" s="315">
        <v>727.808645378336</v>
      </c>
      <c r="F336" s="233"/>
    </row>
    <row r="337" spans="1:6" x14ac:dyDescent="0.2">
      <c r="A337" s="176" t="s">
        <v>1096</v>
      </c>
      <c r="B337" s="159">
        <v>1</v>
      </c>
      <c r="C337" s="433">
        <v>119.4</v>
      </c>
      <c r="D337" s="315">
        <v>2</v>
      </c>
      <c r="E337" s="315">
        <v>685.79279009102402</v>
      </c>
      <c r="F337" s="233"/>
    </row>
    <row r="338" spans="1:6" x14ac:dyDescent="0.2">
      <c r="A338" s="176" t="s">
        <v>1097</v>
      </c>
      <c r="B338" s="159">
        <v>1</v>
      </c>
      <c r="C338" s="433">
        <v>262.7</v>
      </c>
      <c r="D338" s="315">
        <v>8.3000000000000007</v>
      </c>
      <c r="E338" s="315">
        <v>725.84720976756205</v>
      </c>
      <c r="F338" s="233"/>
    </row>
    <row r="339" spans="1:6" x14ac:dyDescent="0.2">
      <c r="A339" s="176" t="s">
        <v>1098</v>
      </c>
      <c r="B339" s="159">
        <v>1</v>
      </c>
      <c r="C339" s="433">
        <v>338</v>
      </c>
      <c r="D339" s="315">
        <v>13</v>
      </c>
      <c r="E339" s="315">
        <v>739.36483308068398</v>
      </c>
      <c r="F339" s="233"/>
    </row>
    <row r="340" spans="1:6" x14ac:dyDescent="0.2">
      <c r="A340" s="176" t="s">
        <v>1099</v>
      </c>
      <c r="B340" s="159">
        <v>1</v>
      </c>
      <c r="C340" s="433">
        <v>241.3</v>
      </c>
      <c r="D340" s="315">
        <v>5.4</v>
      </c>
      <c r="E340" s="315">
        <v>721.37081543162799</v>
      </c>
      <c r="F340" s="233"/>
    </row>
    <row r="341" spans="1:6" x14ac:dyDescent="0.2">
      <c r="A341" s="176" t="s">
        <v>1100</v>
      </c>
      <c r="B341" s="159">
        <v>0</v>
      </c>
      <c r="C341" s="433">
        <v>383</v>
      </c>
      <c r="D341" s="315">
        <v>38</v>
      </c>
      <c r="E341" s="315">
        <v>746.20516637575997</v>
      </c>
      <c r="F341" s="233"/>
    </row>
    <row r="342" spans="1:6" x14ac:dyDescent="0.2">
      <c r="A342" s="176" t="s">
        <v>1101</v>
      </c>
      <c r="B342" s="159">
        <v>0</v>
      </c>
      <c r="C342" s="433">
        <v>222</v>
      </c>
      <c r="D342" s="315">
        <v>23</v>
      </c>
      <c r="E342" s="315">
        <v>717.01795910813098</v>
      </c>
      <c r="F342" s="233"/>
    </row>
    <row r="343" spans="1:6" x14ac:dyDescent="0.2">
      <c r="A343" s="176" t="s">
        <v>1102</v>
      </c>
      <c r="B343" s="159">
        <v>1</v>
      </c>
      <c r="C343" s="433">
        <v>296.3</v>
      </c>
      <c r="D343" s="315">
        <v>4.9000000000000004</v>
      </c>
      <c r="E343" s="315">
        <v>732.25729905121</v>
      </c>
      <c r="F343" s="233"/>
    </row>
    <row r="344" spans="1:6" x14ac:dyDescent="0.2">
      <c r="A344" s="176" t="s">
        <v>1103</v>
      </c>
      <c r="B344" s="159">
        <v>1</v>
      </c>
      <c r="C344" s="433">
        <v>431</v>
      </c>
      <c r="D344" s="315">
        <v>11</v>
      </c>
      <c r="E344" s="315">
        <v>752.75245714871505</v>
      </c>
      <c r="F344" s="233"/>
    </row>
    <row r="345" spans="1:6" x14ac:dyDescent="0.2">
      <c r="A345" s="176" t="s">
        <v>1104</v>
      </c>
      <c r="B345" s="159">
        <v>1</v>
      </c>
      <c r="C345" s="433">
        <v>547</v>
      </c>
      <c r="D345" s="315">
        <v>15</v>
      </c>
      <c r="E345" s="315">
        <v>766.22837240782997</v>
      </c>
      <c r="F345" s="233"/>
    </row>
    <row r="346" spans="1:6" x14ac:dyDescent="0.2">
      <c r="A346" s="176" t="s">
        <v>1105</v>
      </c>
      <c r="B346" s="159">
        <v>0</v>
      </c>
      <c r="C346" s="433">
        <v>574</v>
      </c>
      <c r="D346" s="315">
        <v>27</v>
      </c>
      <c r="E346" s="315">
        <v>768.99566789464905</v>
      </c>
      <c r="F346" s="233"/>
    </row>
    <row r="347" spans="1:6" x14ac:dyDescent="0.2">
      <c r="A347" s="176" t="s">
        <v>1106</v>
      </c>
      <c r="B347" s="159">
        <v>1</v>
      </c>
      <c r="C347" s="433">
        <v>173.9</v>
      </c>
      <c r="D347" s="315">
        <v>8.1999999999999993</v>
      </c>
      <c r="E347" s="315">
        <v>704.48368119075803</v>
      </c>
      <c r="F347" s="233"/>
    </row>
    <row r="348" spans="1:6" x14ac:dyDescent="0.2">
      <c r="A348" s="176" t="s">
        <v>1107</v>
      </c>
      <c r="B348" s="159">
        <v>1</v>
      </c>
      <c r="C348" s="433">
        <v>628</v>
      </c>
      <c r="D348" s="315">
        <v>34</v>
      </c>
      <c r="E348" s="315">
        <v>774.19938269202203</v>
      </c>
      <c r="F348" s="233"/>
    </row>
    <row r="349" spans="1:6" x14ac:dyDescent="0.2">
      <c r="A349" s="176" t="s">
        <v>1108</v>
      </c>
      <c r="B349" s="159">
        <v>1</v>
      </c>
      <c r="C349" s="433">
        <v>274</v>
      </c>
      <c r="D349" s="315">
        <v>7.3</v>
      </c>
      <c r="E349" s="315">
        <v>728.08086287670199</v>
      </c>
      <c r="F349" s="233"/>
    </row>
    <row r="350" spans="1:6" x14ac:dyDescent="0.2">
      <c r="A350" s="176" t="s">
        <v>1109</v>
      </c>
      <c r="B350" s="159">
        <v>0</v>
      </c>
      <c r="C350" s="433">
        <v>685</v>
      </c>
      <c r="D350" s="315">
        <v>27</v>
      </c>
      <c r="E350" s="315">
        <v>779.27722486710104</v>
      </c>
      <c r="F350" s="233"/>
    </row>
    <row r="351" spans="1:6" x14ac:dyDescent="0.2">
      <c r="A351" s="176" t="s">
        <v>1110</v>
      </c>
      <c r="B351" s="159">
        <v>1</v>
      </c>
      <c r="C351" s="433">
        <v>482.4</v>
      </c>
      <c r="D351" s="315">
        <v>6.9</v>
      </c>
      <c r="E351" s="315">
        <v>759.07880494941003</v>
      </c>
      <c r="F351" s="233"/>
    </row>
    <row r="352" spans="1:6" x14ac:dyDescent="0.2">
      <c r="A352" s="176" t="s">
        <v>1111</v>
      </c>
      <c r="B352" s="159">
        <v>1</v>
      </c>
      <c r="C352" s="433">
        <v>253.6</v>
      </c>
      <c r="D352" s="315">
        <v>7.5</v>
      </c>
      <c r="E352" s="315">
        <v>723.98508643920297</v>
      </c>
      <c r="F352" s="233"/>
    </row>
    <row r="353" spans="1:6" x14ac:dyDescent="0.2">
      <c r="A353" s="176" t="s">
        <v>1112</v>
      </c>
      <c r="B353" s="159">
        <v>0</v>
      </c>
      <c r="C353" s="433">
        <v>291</v>
      </c>
      <c r="D353" s="315">
        <v>10</v>
      </c>
      <c r="E353" s="315">
        <v>731.29080129169097</v>
      </c>
      <c r="F353" s="233"/>
    </row>
    <row r="354" spans="1:6" x14ac:dyDescent="0.2">
      <c r="A354" s="176" t="s">
        <v>1113</v>
      </c>
      <c r="B354" s="159">
        <v>1</v>
      </c>
      <c r="C354" s="433">
        <v>301.7</v>
      </c>
      <c r="D354" s="315">
        <v>6.7</v>
      </c>
      <c r="E354" s="315">
        <v>733.22627666394203</v>
      </c>
      <c r="F354" s="233"/>
    </row>
    <row r="355" spans="1:6" x14ac:dyDescent="0.2">
      <c r="A355" s="176" t="s">
        <v>1114</v>
      </c>
      <c r="B355" s="159">
        <v>0</v>
      </c>
      <c r="C355" s="433">
        <v>442.1</v>
      </c>
      <c r="D355" s="315">
        <v>8.6</v>
      </c>
      <c r="E355" s="315">
        <v>754.173493648678</v>
      </c>
      <c r="F355" s="233"/>
    </row>
    <row r="356" spans="1:6" x14ac:dyDescent="0.2">
      <c r="A356" s="176" t="s">
        <v>1115</v>
      </c>
      <c r="B356" s="159">
        <v>0</v>
      </c>
      <c r="C356" s="433">
        <v>458</v>
      </c>
      <c r="D356" s="315">
        <v>6.8</v>
      </c>
      <c r="E356" s="315">
        <v>756.15462124115595</v>
      </c>
      <c r="F356" s="233"/>
    </row>
    <row r="357" spans="1:6" ht="17" thickBot="1" x14ac:dyDescent="0.25">
      <c r="A357" s="177" t="s">
        <v>1116</v>
      </c>
      <c r="B357" s="160">
        <v>1</v>
      </c>
      <c r="C357" s="434">
        <v>193.6</v>
      </c>
      <c r="D357" s="316">
        <v>8.3000000000000007</v>
      </c>
      <c r="E357" s="316">
        <v>709.95263138123198</v>
      </c>
      <c r="F357" s="233"/>
    </row>
    <row r="358" spans="1:6" x14ac:dyDescent="0.2">
      <c r="A358" s="167"/>
      <c r="B358" s="153"/>
      <c r="C358" s="230"/>
      <c r="D358" s="230"/>
      <c r="E358" s="363"/>
      <c r="F358" s="363"/>
    </row>
    <row r="359" spans="1:6" ht="17" thickBot="1" x14ac:dyDescent="0.25">
      <c r="A359" s="426" t="s">
        <v>453</v>
      </c>
      <c r="B359" s="48"/>
      <c r="C359" s="363"/>
      <c r="D359" s="363"/>
      <c r="E359" s="363"/>
      <c r="F359" s="363"/>
    </row>
    <row r="360" spans="1:6" x14ac:dyDescent="0.2">
      <c r="A360" s="178" t="s">
        <v>467</v>
      </c>
      <c r="B360" s="158">
        <v>1</v>
      </c>
      <c r="C360" s="429">
        <v>112.6</v>
      </c>
      <c r="D360" s="371">
        <v>2.7</v>
      </c>
      <c r="E360" s="371">
        <v>682.94217751139399</v>
      </c>
      <c r="F360" s="363"/>
    </row>
    <row r="361" spans="1:6" x14ac:dyDescent="0.2">
      <c r="A361" s="179" t="s">
        <v>469</v>
      </c>
      <c r="B361" s="159">
        <v>1</v>
      </c>
      <c r="C361" s="430">
        <v>105.7</v>
      </c>
      <c r="D361" s="372">
        <v>1.7</v>
      </c>
      <c r="E361" s="373">
        <v>679.88690816362805</v>
      </c>
      <c r="F361" s="364"/>
    </row>
    <row r="362" spans="1:6" x14ac:dyDescent="0.2">
      <c r="A362" s="179" t="s">
        <v>1275</v>
      </c>
      <c r="B362" s="159">
        <v>1</v>
      </c>
      <c r="C362" s="431">
        <v>97.6</v>
      </c>
      <c r="D362" s="373">
        <v>1.9</v>
      </c>
      <c r="E362" s="373">
        <v>676.06262267327998</v>
      </c>
      <c r="F362" s="364"/>
    </row>
    <row r="363" spans="1:6" x14ac:dyDescent="0.2">
      <c r="A363" s="179" t="s">
        <v>470</v>
      </c>
      <c r="B363" s="159">
        <v>1</v>
      </c>
      <c r="C363" s="431">
        <v>114.1</v>
      </c>
      <c r="D363" s="373">
        <v>2.1</v>
      </c>
      <c r="E363" s="372">
        <v>683.58403306183095</v>
      </c>
      <c r="F363" s="363"/>
    </row>
    <row r="364" spans="1:6" x14ac:dyDescent="0.2">
      <c r="A364" s="179" t="s">
        <v>1276</v>
      </c>
      <c r="B364" s="159">
        <v>0</v>
      </c>
      <c r="C364" s="430">
        <v>110.6</v>
      </c>
      <c r="D364" s="372">
        <v>2.8</v>
      </c>
      <c r="E364" s="372">
        <v>682.07431148053001</v>
      </c>
      <c r="F364" s="363"/>
    </row>
    <row r="365" spans="1:6" x14ac:dyDescent="0.2">
      <c r="A365" s="179" t="s">
        <v>1277</v>
      </c>
      <c r="B365" s="159">
        <v>1</v>
      </c>
      <c r="C365" s="430">
        <v>87.3</v>
      </c>
      <c r="D365" s="372">
        <v>1.8</v>
      </c>
      <c r="E365" s="372">
        <v>670.76421959461697</v>
      </c>
      <c r="F365" s="363"/>
    </row>
    <row r="366" spans="1:6" x14ac:dyDescent="0.2">
      <c r="A366" s="179" t="s">
        <v>471</v>
      </c>
      <c r="B366" s="159">
        <v>1</v>
      </c>
      <c r="C366" s="430">
        <v>98.1</v>
      </c>
      <c r="D366" s="372">
        <v>2.1</v>
      </c>
      <c r="E366" s="372">
        <v>676.30680715555695</v>
      </c>
      <c r="F366" s="363"/>
    </row>
    <row r="367" spans="1:6" x14ac:dyDescent="0.2">
      <c r="A367" s="179" t="s">
        <v>472</v>
      </c>
      <c r="B367" s="159">
        <v>1</v>
      </c>
      <c r="C367" s="430">
        <v>93.1</v>
      </c>
      <c r="D367" s="372">
        <v>1.9</v>
      </c>
      <c r="E367" s="373">
        <v>673.81285362476694</v>
      </c>
      <c r="F367" s="364"/>
    </row>
    <row r="368" spans="1:6" x14ac:dyDescent="0.2">
      <c r="A368" s="179" t="s">
        <v>473</v>
      </c>
      <c r="B368" s="159">
        <v>1</v>
      </c>
      <c r="C368" s="431">
        <v>148.19999999999999</v>
      </c>
      <c r="D368" s="373">
        <v>4</v>
      </c>
      <c r="E368" s="372">
        <v>696.44590091933605</v>
      </c>
      <c r="F368" s="363"/>
    </row>
    <row r="369" spans="1:6" x14ac:dyDescent="0.2">
      <c r="A369" s="179" t="s">
        <v>477</v>
      </c>
      <c r="B369" s="159">
        <v>1</v>
      </c>
      <c r="C369" s="430">
        <v>102</v>
      </c>
      <c r="D369" s="372">
        <v>1.6</v>
      </c>
      <c r="E369" s="373">
        <v>678.17394134302106</v>
      </c>
      <c r="F369" s="364"/>
    </row>
    <row r="370" spans="1:6" x14ac:dyDescent="0.2">
      <c r="A370" s="179" t="s">
        <v>478</v>
      </c>
      <c r="B370" s="159">
        <v>1</v>
      </c>
      <c r="C370" s="431">
        <v>97.1</v>
      </c>
      <c r="D370" s="373">
        <v>3.1</v>
      </c>
      <c r="E370" s="373">
        <v>675.81731058486605</v>
      </c>
      <c r="F370" s="364"/>
    </row>
    <row r="371" spans="1:6" x14ac:dyDescent="0.2">
      <c r="A371" s="179" t="s">
        <v>1278</v>
      </c>
      <c r="B371" s="159">
        <v>1</v>
      </c>
      <c r="C371" s="431">
        <v>103.2</v>
      </c>
      <c r="D371" s="373">
        <v>2.2999999999999998</v>
      </c>
      <c r="E371" s="373">
        <v>678.73553415647905</v>
      </c>
      <c r="F371" s="364"/>
    </row>
    <row r="372" spans="1:6" x14ac:dyDescent="0.2">
      <c r="A372" s="179" t="s">
        <v>479</v>
      </c>
      <c r="B372" s="159">
        <v>1</v>
      </c>
      <c r="C372" s="431">
        <v>74.900000000000006</v>
      </c>
      <c r="D372" s="373">
        <v>2.4</v>
      </c>
      <c r="E372" s="373">
        <v>663.58189888181096</v>
      </c>
      <c r="F372" s="364"/>
    </row>
    <row r="373" spans="1:6" x14ac:dyDescent="0.2">
      <c r="A373" s="179" t="s">
        <v>481</v>
      </c>
      <c r="B373" s="159">
        <v>1</v>
      </c>
      <c r="C373" s="431">
        <v>116.8</v>
      </c>
      <c r="D373" s="373">
        <v>3.2</v>
      </c>
      <c r="E373" s="373">
        <v>684.72050315717195</v>
      </c>
      <c r="F373" s="364"/>
    </row>
    <row r="374" spans="1:6" x14ac:dyDescent="0.2">
      <c r="A374" s="179" t="s">
        <v>1279</v>
      </c>
      <c r="B374" s="159">
        <v>0</v>
      </c>
      <c r="C374" s="431">
        <v>125.3</v>
      </c>
      <c r="D374" s="373">
        <v>2.6</v>
      </c>
      <c r="E374" s="372">
        <v>688.15030671392503</v>
      </c>
      <c r="F374" s="363"/>
    </row>
    <row r="375" spans="1:6" x14ac:dyDescent="0.2">
      <c r="A375" s="179" t="s">
        <v>1280</v>
      </c>
      <c r="B375" s="159">
        <v>1</v>
      </c>
      <c r="C375" s="430">
        <v>117</v>
      </c>
      <c r="D375" s="372">
        <v>1.7</v>
      </c>
      <c r="E375" s="372">
        <v>684.80374417524695</v>
      </c>
      <c r="F375" s="363"/>
    </row>
    <row r="376" spans="1:6" x14ac:dyDescent="0.2">
      <c r="A376" s="179" t="s">
        <v>1281</v>
      </c>
      <c r="B376" s="159">
        <v>1</v>
      </c>
      <c r="C376" s="430">
        <v>103.2</v>
      </c>
      <c r="D376" s="372">
        <v>2.2000000000000002</v>
      </c>
      <c r="E376" s="373">
        <v>678.73553415647905</v>
      </c>
      <c r="F376" s="364"/>
    </row>
    <row r="377" spans="1:6" x14ac:dyDescent="0.2">
      <c r="A377" s="179" t="s">
        <v>1282</v>
      </c>
      <c r="B377" s="159">
        <v>1</v>
      </c>
      <c r="C377" s="431">
        <v>121.8</v>
      </c>
      <c r="D377" s="373">
        <v>4.2</v>
      </c>
      <c r="E377" s="373">
        <v>686.76413623777796</v>
      </c>
      <c r="F377" s="364"/>
    </row>
    <row r="378" spans="1:6" x14ac:dyDescent="0.2">
      <c r="A378" s="179" t="s">
        <v>1283</v>
      </c>
      <c r="B378" s="159">
        <v>1</v>
      </c>
      <c r="C378" s="431">
        <v>120.5</v>
      </c>
      <c r="D378" s="373">
        <v>2</v>
      </c>
      <c r="E378" s="372">
        <v>686.24014690865397</v>
      </c>
      <c r="F378" s="363"/>
    </row>
    <row r="379" spans="1:6" x14ac:dyDescent="0.2">
      <c r="A379" s="179" t="s">
        <v>1284</v>
      </c>
      <c r="B379" s="159">
        <v>0</v>
      </c>
      <c r="C379" s="430">
        <v>80.2</v>
      </c>
      <c r="D379" s="372">
        <v>3.8</v>
      </c>
      <c r="E379" s="315">
        <v>666.77372135218502</v>
      </c>
      <c r="F379" s="233"/>
    </row>
    <row r="380" spans="1:6" x14ac:dyDescent="0.2">
      <c r="A380" s="179" t="s">
        <v>1285</v>
      </c>
      <c r="B380" s="159">
        <v>1</v>
      </c>
      <c r="C380" s="433">
        <v>126.7</v>
      </c>
      <c r="D380" s="315">
        <v>2.8</v>
      </c>
      <c r="E380" s="315">
        <v>688.69505657540606</v>
      </c>
      <c r="F380" s="233"/>
    </row>
    <row r="381" spans="1:6" x14ac:dyDescent="0.2">
      <c r="A381" s="179" t="s">
        <v>1286</v>
      </c>
      <c r="B381" s="159">
        <v>1</v>
      </c>
      <c r="C381" s="433">
        <v>125.9</v>
      </c>
      <c r="D381" s="315">
        <v>2.7</v>
      </c>
      <c r="E381" s="315">
        <v>688.38443684617005</v>
      </c>
      <c r="F381" s="233"/>
    </row>
    <row r="382" spans="1:6" x14ac:dyDescent="0.2">
      <c r="A382" s="179" t="s">
        <v>1287</v>
      </c>
      <c r="B382" s="159">
        <v>1</v>
      </c>
      <c r="C382" s="433">
        <v>124.3</v>
      </c>
      <c r="D382" s="315">
        <v>3.1</v>
      </c>
      <c r="E382" s="315">
        <v>687.75784304186595</v>
      </c>
      <c r="F382" s="233"/>
    </row>
    <row r="383" spans="1:6" x14ac:dyDescent="0.2">
      <c r="A383" s="179" t="s">
        <v>1288</v>
      </c>
      <c r="B383" s="159">
        <v>0</v>
      </c>
      <c r="C383" s="433">
        <v>99.2</v>
      </c>
      <c r="D383" s="315">
        <v>1.7</v>
      </c>
      <c r="E383" s="315">
        <v>676.84009743440197</v>
      </c>
      <c r="F383" s="233"/>
    </row>
    <row r="384" spans="1:6" x14ac:dyDescent="0.2">
      <c r="A384" s="179" t="s">
        <v>1289</v>
      </c>
      <c r="B384" s="159">
        <v>1</v>
      </c>
      <c r="C384" s="433">
        <v>122</v>
      </c>
      <c r="D384" s="315">
        <v>5.6</v>
      </c>
      <c r="E384" s="315">
        <v>686.84430370707798</v>
      </c>
      <c r="F384" s="233"/>
    </row>
    <row r="385" spans="1:6" x14ac:dyDescent="0.2">
      <c r="A385" s="179" t="s">
        <v>1290</v>
      </c>
      <c r="B385" s="159">
        <v>1</v>
      </c>
      <c r="C385" s="433">
        <v>110.7</v>
      </c>
      <c r="D385" s="315">
        <v>2.8</v>
      </c>
      <c r="E385" s="315">
        <v>682.11803844200995</v>
      </c>
      <c r="F385" s="233"/>
    </row>
    <row r="386" spans="1:6" x14ac:dyDescent="0.2">
      <c r="A386" s="179" t="s">
        <v>1291</v>
      </c>
      <c r="B386" s="159">
        <v>1</v>
      </c>
      <c r="C386" s="433">
        <v>103.2</v>
      </c>
      <c r="D386" s="315">
        <v>4.5999999999999996</v>
      </c>
      <c r="E386" s="315">
        <v>678.73553415647905</v>
      </c>
      <c r="F386" s="233"/>
    </row>
    <row r="387" spans="1:6" x14ac:dyDescent="0.2">
      <c r="A387" s="179" t="s">
        <v>1292</v>
      </c>
      <c r="B387" s="159">
        <v>1</v>
      </c>
      <c r="C387" s="433">
        <v>143.30000000000001</v>
      </c>
      <c r="D387" s="315">
        <v>3</v>
      </c>
      <c r="E387" s="315">
        <v>694.772762477333</v>
      </c>
      <c r="F387" s="233"/>
    </row>
    <row r="388" spans="1:6" x14ac:dyDescent="0.2">
      <c r="A388" s="179" t="s">
        <v>1293</v>
      </c>
      <c r="B388" s="159">
        <v>1</v>
      </c>
      <c r="C388" s="433">
        <v>106.5</v>
      </c>
      <c r="D388" s="315">
        <v>2</v>
      </c>
      <c r="E388" s="315">
        <v>680.25017971948296</v>
      </c>
      <c r="F388" s="233"/>
    </row>
    <row r="389" spans="1:6" x14ac:dyDescent="0.2">
      <c r="A389" s="179" t="s">
        <v>1294</v>
      </c>
      <c r="B389" s="159">
        <v>1</v>
      </c>
      <c r="C389" s="433">
        <v>163.19999999999999</v>
      </c>
      <c r="D389" s="315">
        <v>2.5</v>
      </c>
      <c r="E389" s="315">
        <v>701.27594304414299</v>
      </c>
      <c r="F389" s="233"/>
    </row>
    <row r="390" spans="1:6" x14ac:dyDescent="0.2">
      <c r="A390" s="179" t="s">
        <v>1295</v>
      </c>
      <c r="B390" s="159">
        <v>1</v>
      </c>
      <c r="C390" s="433">
        <v>154.19999999999999</v>
      </c>
      <c r="D390" s="315">
        <v>2.5</v>
      </c>
      <c r="E390" s="315">
        <v>698.42832826313895</v>
      </c>
      <c r="F390" s="233"/>
    </row>
    <row r="391" spans="1:6" x14ac:dyDescent="0.2">
      <c r="A391" s="179" t="s">
        <v>1296</v>
      </c>
      <c r="B391" s="159">
        <v>0</v>
      </c>
      <c r="C391" s="433">
        <v>82.4</v>
      </c>
      <c r="D391" s="315">
        <v>6.8</v>
      </c>
      <c r="E391" s="315">
        <v>668.04311972279197</v>
      </c>
      <c r="F391" s="233"/>
    </row>
    <row r="392" spans="1:6" x14ac:dyDescent="0.2">
      <c r="A392" s="179" t="s">
        <v>1297</v>
      </c>
      <c r="B392" s="159">
        <v>1</v>
      </c>
      <c r="C392" s="433">
        <v>130.9</v>
      </c>
      <c r="D392" s="315">
        <v>2.4</v>
      </c>
      <c r="E392" s="315">
        <v>690.29747599022198</v>
      </c>
      <c r="F392" s="233"/>
    </row>
    <row r="393" spans="1:6" x14ac:dyDescent="0.2">
      <c r="A393" s="179" t="s">
        <v>1298</v>
      </c>
      <c r="B393" s="159">
        <v>1</v>
      </c>
      <c r="C393" s="433">
        <v>120.1</v>
      </c>
      <c r="D393" s="315">
        <v>2.2999999999999998</v>
      </c>
      <c r="E393" s="315">
        <v>686.07789774344099</v>
      </c>
      <c r="F393" s="233"/>
    </row>
    <row r="394" spans="1:6" x14ac:dyDescent="0.2">
      <c r="A394" s="179" t="s">
        <v>1299</v>
      </c>
      <c r="B394" s="159">
        <v>1</v>
      </c>
      <c r="C394" s="433">
        <v>106.9</v>
      </c>
      <c r="D394" s="315">
        <v>6.1</v>
      </c>
      <c r="E394" s="315">
        <v>680.43089658076701</v>
      </c>
      <c r="F394" s="233"/>
    </row>
    <row r="395" spans="1:6" x14ac:dyDescent="0.2">
      <c r="A395" s="179" t="s">
        <v>1300</v>
      </c>
      <c r="B395" s="159">
        <v>0</v>
      </c>
      <c r="C395" s="433">
        <v>97.2</v>
      </c>
      <c r="D395" s="315">
        <v>3</v>
      </c>
      <c r="E395" s="315">
        <v>675.86646374082704</v>
      </c>
      <c r="F395" s="233"/>
    </row>
    <row r="396" spans="1:6" x14ac:dyDescent="0.2">
      <c r="A396" s="179" t="s">
        <v>1301</v>
      </c>
      <c r="B396" s="159">
        <v>1</v>
      </c>
      <c r="C396" s="433">
        <v>111.9</v>
      </c>
      <c r="D396" s="315">
        <v>1.9</v>
      </c>
      <c r="E396" s="315">
        <v>682.64001156139204</v>
      </c>
      <c r="F396" s="233"/>
    </row>
    <row r="397" spans="1:6" x14ac:dyDescent="0.2">
      <c r="A397" s="179" t="s">
        <v>1302</v>
      </c>
      <c r="B397" s="159">
        <v>1</v>
      </c>
      <c r="C397" s="433">
        <v>110.3</v>
      </c>
      <c r="D397" s="315">
        <v>2.1</v>
      </c>
      <c r="E397" s="315">
        <v>681.94291708093795</v>
      </c>
      <c r="F397" s="233"/>
    </row>
    <row r="398" spans="1:6" x14ac:dyDescent="0.2">
      <c r="A398" s="179" t="s">
        <v>1303</v>
      </c>
      <c r="B398" s="159">
        <v>1</v>
      </c>
      <c r="C398" s="433">
        <v>94.1</v>
      </c>
      <c r="D398" s="315">
        <v>8.6</v>
      </c>
      <c r="E398" s="315">
        <v>674.32112555613799</v>
      </c>
      <c r="F398" s="233"/>
    </row>
    <row r="399" spans="1:6" ht="17" thickBot="1" x14ac:dyDescent="0.25">
      <c r="A399" s="180" t="s">
        <v>1304</v>
      </c>
      <c r="B399" s="160">
        <v>0</v>
      </c>
      <c r="C399" s="434">
        <v>115.1</v>
      </c>
      <c r="D399" s="316">
        <v>3.3</v>
      </c>
      <c r="E399" s="316">
        <v>684.00773767462897</v>
      </c>
      <c r="F399" s="233"/>
    </row>
    <row r="400" spans="1:6" x14ac:dyDescent="0.2">
      <c r="A400" s="167"/>
      <c r="B400" s="153"/>
      <c r="C400" s="230"/>
      <c r="D400" s="230"/>
      <c r="E400" s="366"/>
      <c r="F400" s="366"/>
    </row>
    <row r="401" spans="1:6" ht="17" thickBot="1" x14ac:dyDescent="0.25">
      <c r="A401" s="426" t="s">
        <v>454</v>
      </c>
      <c r="B401" s="435"/>
      <c r="C401" s="366"/>
      <c r="D401" s="366"/>
      <c r="E401" s="366"/>
      <c r="F401" s="366"/>
    </row>
    <row r="402" spans="1:6" x14ac:dyDescent="0.2">
      <c r="A402" s="175" t="s">
        <v>484</v>
      </c>
      <c r="B402" s="158">
        <v>0</v>
      </c>
      <c r="C402" s="437">
        <v>307.8</v>
      </c>
      <c r="D402" s="377">
        <v>5.8</v>
      </c>
      <c r="E402" s="377">
        <v>734.30240142043499</v>
      </c>
      <c r="F402" s="366"/>
    </row>
    <row r="403" spans="1:6" x14ac:dyDescent="0.2">
      <c r="A403" s="176" t="s">
        <v>1040</v>
      </c>
      <c r="B403" s="159">
        <v>0</v>
      </c>
      <c r="C403" s="438">
        <v>308.10000000000002</v>
      </c>
      <c r="D403" s="378">
        <v>8.5</v>
      </c>
      <c r="E403" s="373">
        <v>734.35483263298102</v>
      </c>
      <c r="F403" s="364"/>
    </row>
    <row r="404" spans="1:6" x14ac:dyDescent="0.2">
      <c r="A404" s="176" t="s">
        <v>485</v>
      </c>
      <c r="B404" s="159">
        <v>0</v>
      </c>
      <c r="C404" s="431">
        <v>290</v>
      </c>
      <c r="D404" s="373">
        <v>15</v>
      </c>
      <c r="E404" s="373">
        <v>731.10668165413904</v>
      </c>
      <c r="F404" s="364"/>
    </row>
    <row r="405" spans="1:6" x14ac:dyDescent="0.2">
      <c r="A405" s="176" t="s">
        <v>486</v>
      </c>
      <c r="B405" s="159">
        <v>1</v>
      </c>
      <c r="C405" s="431">
        <v>311.3</v>
      </c>
      <c r="D405" s="373">
        <v>6.2</v>
      </c>
      <c r="E405" s="378">
        <v>734.91127974649896</v>
      </c>
      <c r="F405" s="366"/>
    </row>
    <row r="406" spans="1:6" x14ac:dyDescent="0.2">
      <c r="A406" s="176" t="s">
        <v>1041</v>
      </c>
      <c r="B406" s="159">
        <v>0</v>
      </c>
      <c r="C406" s="438">
        <v>287.89999999999998</v>
      </c>
      <c r="D406" s="378">
        <v>4.5999999999999996</v>
      </c>
      <c r="E406" s="378">
        <v>730.71817663768798</v>
      </c>
      <c r="F406" s="366"/>
    </row>
    <row r="407" spans="1:6" x14ac:dyDescent="0.2">
      <c r="A407" s="176" t="s">
        <v>487</v>
      </c>
      <c r="B407" s="159">
        <v>0</v>
      </c>
      <c r="C407" s="438">
        <v>332</v>
      </c>
      <c r="D407" s="378">
        <v>15</v>
      </c>
      <c r="E407" s="378">
        <v>738.39212807640297</v>
      </c>
      <c r="F407" s="366"/>
    </row>
    <row r="408" spans="1:6" x14ac:dyDescent="0.2">
      <c r="A408" s="176" t="s">
        <v>489</v>
      </c>
      <c r="B408" s="159">
        <v>1</v>
      </c>
      <c r="C408" s="438">
        <v>278.39999999999998</v>
      </c>
      <c r="D408" s="378">
        <v>7.4</v>
      </c>
      <c r="E408" s="378">
        <v>728.92838394642604</v>
      </c>
      <c r="F408" s="366"/>
    </row>
    <row r="409" spans="1:6" x14ac:dyDescent="0.2">
      <c r="A409" s="176" t="s">
        <v>1042</v>
      </c>
      <c r="B409" s="159">
        <v>1</v>
      </c>
      <c r="C409" s="438">
        <v>238.8</v>
      </c>
      <c r="D409" s="378">
        <v>7.3</v>
      </c>
      <c r="E409" s="373">
        <v>720.82492314951696</v>
      </c>
      <c r="F409" s="364"/>
    </row>
    <row r="410" spans="1:6" x14ac:dyDescent="0.2">
      <c r="A410" s="176" t="s">
        <v>490</v>
      </c>
      <c r="B410" s="159">
        <v>1</v>
      </c>
      <c r="C410" s="431">
        <v>285</v>
      </c>
      <c r="D410" s="373">
        <v>5.5</v>
      </c>
      <c r="E410" s="378">
        <v>730.17748590758595</v>
      </c>
      <c r="F410" s="366"/>
    </row>
    <row r="411" spans="1:6" x14ac:dyDescent="0.2">
      <c r="A411" s="176" t="s">
        <v>493</v>
      </c>
      <c r="B411" s="159">
        <v>0</v>
      </c>
      <c r="C411" s="438">
        <v>233.5</v>
      </c>
      <c r="D411" s="378">
        <v>7</v>
      </c>
      <c r="E411" s="373">
        <v>719.65051546610698</v>
      </c>
      <c r="F411" s="364"/>
    </row>
    <row r="412" spans="1:6" x14ac:dyDescent="0.2">
      <c r="A412" s="176" t="s">
        <v>495</v>
      </c>
      <c r="B412" s="159">
        <v>1</v>
      </c>
      <c r="C412" s="431">
        <v>285.39999999999998</v>
      </c>
      <c r="D412" s="373">
        <v>6.1</v>
      </c>
      <c r="E412" s="373">
        <v>730.25235541632799</v>
      </c>
      <c r="F412" s="364"/>
    </row>
    <row r="413" spans="1:6" x14ac:dyDescent="0.2">
      <c r="A413" s="176" t="s">
        <v>497</v>
      </c>
      <c r="B413" s="159">
        <v>0</v>
      </c>
      <c r="C413" s="431">
        <v>377</v>
      </c>
      <c r="D413" s="373">
        <v>10</v>
      </c>
      <c r="E413" s="373">
        <v>745.33593410871504</v>
      </c>
      <c r="F413" s="364"/>
    </row>
    <row r="414" spans="1:6" x14ac:dyDescent="0.2">
      <c r="A414" s="176" t="s">
        <v>1043</v>
      </c>
      <c r="B414" s="159">
        <v>0</v>
      </c>
      <c r="C414" s="431">
        <v>337</v>
      </c>
      <c r="D414" s="373">
        <v>12</v>
      </c>
      <c r="E414" s="373">
        <v>739.20379149872304</v>
      </c>
      <c r="F414" s="364"/>
    </row>
    <row r="415" spans="1:6" x14ac:dyDescent="0.2">
      <c r="A415" s="176" t="s">
        <v>1044</v>
      </c>
      <c r="B415" s="159">
        <v>1</v>
      </c>
      <c r="C415" s="431">
        <v>92.2</v>
      </c>
      <c r="D415" s="373">
        <v>1.8</v>
      </c>
      <c r="E415" s="373">
        <v>673.35119233881096</v>
      </c>
      <c r="F415" s="364"/>
    </row>
    <row r="416" spans="1:6" x14ac:dyDescent="0.2">
      <c r="A416" s="176" t="s">
        <v>505</v>
      </c>
      <c r="B416" s="159">
        <v>1</v>
      </c>
      <c r="C416" s="431">
        <v>86.7</v>
      </c>
      <c r="D416" s="373">
        <v>1.4</v>
      </c>
      <c r="E416" s="378">
        <v>670.43851993192595</v>
      </c>
      <c r="F416" s="366"/>
    </row>
    <row r="417" spans="1:6" x14ac:dyDescent="0.2">
      <c r="A417" s="176" t="s">
        <v>506</v>
      </c>
      <c r="B417" s="159">
        <v>1</v>
      </c>
      <c r="C417" s="438">
        <v>94.9</v>
      </c>
      <c r="D417" s="378">
        <v>2.7</v>
      </c>
      <c r="E417" s="378">
        <v>674.72425680901301</v>
      </c>
      <c r="F417" s="366"/>
    </row>
    <row r="418" spans="1:6" x14ac:dyDescent="0.2">
      <c r="A418" s="176" t="s">
        <v>1045</v>
      </c>
      <c r="B418" s="159">
        <v>1</v>
      </c>
      <c r="C418" s="438">
        <v>71.8</v>
      </c>
      <c r="D418" s="378">
        <v>2.4</v>
      </c>
      <c r="E418" s="373">
        <v>661.61938267181597</v>
      </c>
      <c r="F418" s="364"/>
    </row>
    <row r="419" spans="1:6" x14ac:dyDescent="0.2">
      <c r="A419" s="176" t="s">
        <v>507</v>
      </c>
      <c r="B419" s="159">
        <v>1</v>
      </c>
      <c r="C419" s="431">
        <v>276.7</v>
      </c>
      <c r="D419" s="373">
        <v>5.7</v>
      </c>
      <c r="E419" s="373">
        <v>728.60236146799298</v>
      </c>
      <c r="F419" s="364"/>
    </row>
    <row r="420" spans="1:6" x14ac:dyDescent="0.2">
      <c r="A420" s="176" t="s">
        <v>508</v>
      </c>
      <c r="B420" s="159">
        <v>1</v>
      </c>
      <c r="C420" s="431">
        <v>294.60000000000002</v>
      </c>
      <c r="D420" s="373">
        <v>6</v>
      </c>
      <c r="E420" s="378">
        <v>731.94898461977004</v>
      </c>
      <c r="F420" s="366"/>
    </row>
    <row r="421" spans="1:6" x14ac:dyDescent="0.2">
      <c r="A421" s="176" t="s">
        <v>510</v>
      </c>
      <c r="B421" s="159">
        <v>0</v>
      </c>
      <c r="C421" s="438">
        <v>304.2</v>
      </c>
      <c r="D421" s="378">
        <v>3.9</v>
      </c>
      <c r="E421" s="379">
        <v>733.669640860767</v>
      </c>
      <c r="F421" s="236"/>
    </row>
    <row r="422" spans="1:6" x14ac:dyDescent="0.2">
      <c r="A422" s="176" t="s">
        <v>511</v>
      </c>
      <c r="B422" s="159">
        <v>0</v>
      </c>
      <c r="C422" s="439">
        <v>321</v>
      </c>
      <c r="D422" s="379">
        <v>13</v>
      </c>
      <c r="E422" s="379">
        <v>736.56734214658695</v>
      </c>
      <c r="F422" s="236"/>
    </row>
    <row r="423" spans="1:6" x14ac:dyDescent="0.2">
      <c r="A423" s="176" t="s">
        <v>1046</v>
      </c>
      <c r="B423" s="159">
        <v>1</v>
      </c>
      <c r="C423" s="439">
        <v>211</v>
      </c>
      <c r="D423" s="379">
        <v>13</v>
      </c>
      <c r="E423" s="379">
        <v>714.38306321099901</v>
      </c>
      <c r="F423" s="236"/>
    </row>
    <row r="424" spans="1:6" x14ac:dyDescent="0.2">
      <c r="A424" s="176" t="s">
        <v>1047</v>
      </c>
      <c r="B424" s="159">
        <v>1</v>
      </c>
      <c r="C424" s="439">
        <v>305.2</v>
      </c>
      <c r="D424" s="379">
        <v>8</v>
      </c>
      <c r="E424" s="379">
        <v>733.84607574871495</v>
      </c>
      <c r="F424" s="236"/>
    </row>
    <row r="425" spans="1:6" x14ac:dyDescent="0.2">
      <c r="A425" s="176" t="s">
        <v>1048</v>
      </c>
      <c r="B425" s="159">
        <v>1</v>
      </c>
      <c r="C425" s="439">
        <v>170.9</v>
      </c>
      <c r="D425" s="379">
        <v>4</v>
      </c>
      <c r="E425" s="379">
        <v>703.60257386893204</v>
      </c>
      <c r="F425" s="236"/>
    </row>
    <row r="426" spans="1:6" x14ac:dyDescent="0.2">
      <c r="A426" s="176" t="s">
        <v>1049</v>
      </c>
      <c r="B426" s="159">
        <v>0</v>
      </c>
      <c r="C426" s="439">
        <v>324</v>
      </c>
      <c r="D426" s="379">
        <v>11</v>
      </c>
      <c r="E426" s="379">
        <v>737.07048130331498</v>
      </c>
      <c r="F426" s="236"/>
    </row>
    <row r="427" spans="1:6" x14ac:dyDescent="0.2">
      <c r="A427" s="176" t="s">
        <v>1050</v>
      </c>
      <c r="B427" s="159">
        <v>1</v>
      </c>
      <c r="C427" s="439">
        <v>157.1</v>
      </c>
      <c r="D427" s="379">
        <v>2.8</v>
      </c>
      <c r="E427" s="379">
        <v>699.361811604222</v>
      </c>
      <c r="F427" s="236"/>
    </row>
    <row r="428" spans="1:6" x14ac:dyDescent="0.2">
      <c r="A428" s="176" t="s">
        <v>1051</v>
      </c>
      <c r="B428" s="159">
        <v>1</v>
      </c>
      <c r="C428" s="439">
        <v>262.39999999999998</v>
      </c>
      <c r="D428" s="379">
        <v>4.7</v>
      </c>
      <c r="E428" s="379">
        <v>725.78674706039203</v>
      </c>
      <c r="F428" s="236"/>
    </row>
    <row r="429" spans="1:6" x14ac:dyDescent="0.2">
      <c r="A429" s="176" t="s">
        <v>1052</v>
      </c>
      <c r="B429" s="159">
        <v>1</v>
      </c>
      <c r="C429" s="439">
        <v>223.6</v>
      </c>
      <c r="D429" s="379">
        <v>4.3</v>
      </c>
      <c r="E429" s="379">
        <v>717.39143544355295</v>
      </c>
      <c r="F429" s="236"/>
    </row>
    <row r="430" spans="1:6" x14ac:dyDescent="0.2">
      <c r="A430" s="176" t="s">
        <v>1053</v>
      </c>
      <c r="B430" s="159">
        <v>0</v>
      </c>
      <c r="C430" s="439">
        <v>328.7</v>
      </c>
      <c r="D430" s="379">
        <v>6.4</v>
      </c>
      <c r="E430" s="379">
        <v>737.85043137952198</v>
      </c>
      <c r="F430" s="236"/>
    </row>
    <row r="431" spans="1:6" x14ac:dyDescent="0.2">
      <c r="A431" s="176" t="s">
        <v>1054</v>
      </c>
      <c r="B431" s="159">
        <v>1</v>
      </c>
      <c r="C431" s="439">
        <v>332.8</v>
      </c>
      <c r="D431" s="379">
        <v>8</v>
      </c>
      <c r="E431" s="379">
        <v>738.52272437607496</v>
      </c>
      <c r="F431" s="236"/>
    </row>
    <row r="432" spans="1:6" x14ac:dyDescent="0.2">
      <c r="A432" s="176" t="s">
        <v>1055</v>
      </c>
      <c r="B432" s="159">
        <v>1</v>
      </c>
      <c r="C432" s="439">
        <v>299.60000000000002</v>
      </c>
      <c r="D432" s="379">
        <v>4.8</v>
      </c>
      <c r="E432" s="379">
        <v>732.85130731507695</v>
      </c>
      <c r="F432" s="236"/>
    </row>
    <row r="433" spans="1:6" ht="17" thickBot="1" x14ac:dyDescent="0.25">
      <c r="A433" s="177" t="s">
        <v>1056</v>
      </c>
      <c r="B433" s="160">
        <v>1</v>
      </c>
      <c r="C433" s="440">
        <v>329.7</v>
      </c>
      <c r="D433" s="380">
        <v>6.1</v>
      </c>
      <c r="E433" s="436">
        <v>738.01509267365805</v>
      </c>
      <c r="F433" s="216"/>
    </row>
  </sheetData>
  <mergeCells count="1">
    <mergeCell ref="C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Table S1. Stations &amp; structures</vt:lpstr>
      <vt:lpstr>Table S2. Modal mineralogy</vt:lpstr>
      <vt:lpstr>Table S3. LA-ICP-MS metadata</vt:lpstr>
      <vt:lpstr>Table S4. Ttn U-Pb + TE data</vt:lpstr>
      <vt:lpstr>Table S5. Ap U-Pb + TE data</vt:lpstr>
      <vt:lpstr>Table S6. Zr-in-Ttn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2022-05-24T21:09:33Z</dcterms:created>
  <dcterms:modified xsi:type="dcterms:W3CDTF">2022-09-01T00:03:18Z</dcterms:modified>
</cp:coreProperties>
</file>